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arrob\Desktop\BaseSQL\"/>
    </mc:Choice>
  </mc:AlternateContent>
  <xr:revisionPtr revIDLastSave="0" documentId="13_ncr:1_{3F7ED6E6-AB0F-4BCD-AD11-6E6417375C49}" xr6:coauthVersionLast="47" xr6:coauthVersionMax="47" xr10:uidLastSave="{00000000-0000-0000-0000-000000000000}"/>
  <bookViews>
    <workbookView xWindow="-110" yWindow="-110" windowWidth="25820" windowHeight="15500" activeTab="4" xr2:uid="{00000000-000D-0000-FFFF-FFFF00000000}"/>
  </bookViews>
  <sheets>
    <sheet name="Data Completa" sheetId="1" r:id="rId1"/>
    <sheet name="Clientes" sheetId="2" r:id="rId2"/>
    <sheet name="Zonas" sheetId="4" r:id="rId3"/>
    <sheet name="Productos" sheetId="3" r:id="rId4"/>
    <sheet name="Pedidos" sheetId="5" r:id="rId5"/>
    <sheet name="Cliente Mongo" sheetId="6" r:id="rId6"/>
  </sheets>
  <definedNames>
    <definedName name="_xlnm._FilterDatabase" localSheetId="0" hidden="1">'Data Completa'!$A$1:$S$1001</definedName>
    <definedName name="_xlnm._FilterDatabase" localSheetId="4" hidden="1">Pedidos!$A$1:$L$1001</definedName>
    <definedName name="_xlnm._FilterDatabase" localSheetId="2" hidden="1">Zonas!$A$1:$C$185</definedName>
    <definedName name="random_names_fossbytes__1" localSheetId="1">Clientes!#REF!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952" i="6" l="1"/>
  <c r="N951" i="6"/>
  <c r="N950" i="6"/>
  <c r="N949" i="6"/>
  <c r="N948" i="6"/>
  <c r="N947" i="6"/>
  <c r="N946" i="6"/>
  <c r="N945" i="6"/>
  <c r="N944" i="6"/>
  <c r="N943" i="6"/>
  <c r="N942" i="6"/>
  <c r="N941" i="6"/>
  <c r="N940" i="6"/>
  <c r="N939" i="6"/>
  <c r="N938" i="6"/>
  <c r="N937" i="6"/>
  <c r="N936" i="6"/>
  <c r="N935" i="6"/>
  <c r="N934" i="6"/>
  <c r="N933" i="6"/>
  <c r="N932" i="6"/>
  <c r="N931" i="6"/>
  <c r="N930" i="6"/>
  <c r="N929" i="6"/>
  <c r="N928" i="6"/>
  <c r="N927" i="6"/>
  <c r="N926" i="6"/>
  <c r="N925" i="6"/>
  <c r="N924" i="6"/>
  <c r="N923" i="6"/>
  <c r="N922" i="6"/>
  <c r="N921" i="6"/>
  <c r="N920" i="6"/>
  <c r="N919" i="6"/>
  <c r="N918" i="6"/>
  <c r="N917" i="6"/>
  <c r="N916" i="6"/>
  <c r="N915" i="6"/>
  <c r="N914" i="6"/>
  <c r="N913" i="6"/>
  <c r="N912" i="6"/>
  <c r="N911" i="6"/>
  <c r="N910" i="6"/>
  <c r="N909" i="6"/>
  <c r="N908" i="6"/>
  <c r="N907" i="6"/>
  <c r="N906" i="6"/>
  <c r="N905" i="6"/>
  <c r="N904" i="6"/>
  <c r="N903" i="6"/>
  <c r="N902" i="6"/>
  <c r="N901" i="6"/>
  <c r="N900" i="6"/>
  <c r="N899" i="6"/>
  <c r="N898" i="6"/>
  <c r="N897" i="6"/>
  <c r="N896" i="6"/>
  <c r="N895" i="6"/>
  <c r="N894" i="6"/>
  <c r="N893" i="6"/>
  <c r="N892" i="6"/>
  <c r="N891" i="6"/>
  <c r="N890" i="6"/>
  <c r="N889" i="6"/>
  <c r="N888" i="6"/>
  <c r="N887" i="6"/>
  <c r="N886" i="6"/>
  <c r="N885" i="6"/>
  <c r="N884" i="6"/>
  <c r="N883" i="6"/>
  <c r="N882" i="6"/>
  <c r="N881" i="6"/>
  <c r="N880" i="6"/>
  <c r="N879" i="6"/>
  <c r="N878" i="6"/>
  <c r="N877" i="6"/>
  <c r="N876" i="6"/>
  <c r="N875" i="6"/>
  <c r="N874" i="6"/>
  <c r="N873" i="6"/>
  <c r="N872" i="6"/>
  <c r="N871" i="6"/>
  <c r="N870" i="6"/>
  <c r="N869" i="6"/>
  <c r="N868" i="6"/>
  <c r="N867" i="6"/>
  <c r="N866" i="6"/>
  <c r="N865" i="6"/>
  <c r="N864" i="6"/>
  <c r="N863" i="6"/>
  <c r="N862" i="6"/>
  <c r="N861" i="6"/>
  <c r="N860" i="6"/>
  <c r="N859" i="6"/>
  <c r="N858" i="6"/>
  <c r="N857" i="6"/>
  <c r="N856" i="6"/>
  <c r="N855" i="6"/>
  <c r="N854" i="6"/>
  <c r="N853" i="6"/>
  <c r="N852" i="6"/>
  <c r="N851" i="6"/>
  <c r="N850" i="6"/>
  <c r="N849" i="6"/>
  <c r="N848" i="6"/>
  <c r="N847" i="6"/>
  <c r="N846" i="6"/>
  <c r="N845" i="6"/>
  <c r="N844" i="6"/>
  <c r="N843" i="6"/>
  <c r="N842" i="6"/>
  <c r="N841" i="6"/>
  <c r="N840" i="6"/>
  <c r="N839" i="6"/>
  <c r="N838" i="6"/>
  <c r="N837" i="6"/>
  <c r="N836" i="6"/>
  <c r="N835" i="6"/>
  <c r="N834" i="6"/>
  <c r="N833" i="6"/>
  <c r="N832" i="6"/>
  <c r="N831" i="6"/>
  <c r="N830" i="6"/>
  <c r="N829" i="6"/>
  <c r="N828" i="6"/>
  <c r="N827" i="6"/>
  <c r="N826" i="6"/>
  <c r="N825" i="6"/>
  <c r="N824" i="6"/>
  <c r="N823" i="6"/>
  <c r="N822" i="6"/>
  <c r="N821" i="6"/>
  <c r="N820" i="6"/>
  <c r="N819" i="6"/>
  <c r="N818" i="6"/>
  <c r="N817" i="6"/>
  <c r="N816" i="6"/>
  <c r="N815" i="6"/>
  <c r="N814" i="6"/>
  <c r="N813" i="6"/>
  <c r="N812" i="6"/>
  <c r="N811" i="6"/>
  <c r="N810" i="6"/>
  <c r="N809" i="6"/>
  <c r="N808" i="6"/>
  <c r="N807" i="6"/>
  <c r="N806" i="6"/>
  <c r="N805" i="6"/>
  <c r="N804" i="6"/>
  <c r="N803" i="6"/>
  <c r="N802" i="6"/>
  <c r="N801" i="6"/>
  <c r="N800" i="6"/>
  <c r="N799" i="6"/>
  <c r="N798" i="6"/>
  <c r="N797" i="6"/>
  <c r="N796" i="6"/>
  <c r="N795" i="6"/>
  <c r="N794" i="6"/>
  <c r="N793" i="6"/>
  <c r="N792" i="6"/>
  <c r="N791" i="6"/>
  <c r="N790" i="6"/>
  <c r="N789" i="6"/>
  <c r="N788" i="6"/>
  <c r="N787" i="6"/>
  <c r="N786" i="6"/>
  <c r="N785" i="6"/>
  <c r="N784" i="6"/>
  <c r="N783" i="6"/>
  <c r="N782" i="6"/>
  <c r="N781" i="6"/>
  <c r="N780" i="6"/>
  <c r="N779" i="6"/>
  <c r="N778" i="6"/>
  <c r="N777" i="6"/>
  <c r="N776" i="6"/>
  <c r="N775" i="6"/>
  <c r="N774" i="6"/>
  <c r="N773" i="6"/>
  <c r="N772" i="6"/>
  <c r="N771" i="6"/>
  <c r="N770" i="6"/>
  <c r="N769" i="6"/>
  <c r="N768" i="6"/>
  <c r="N767" i="6"/>
  <c r="N766" i="6"/>
  <c r="N765" i="6"/>
  <c r="N764" i="6"/>
  <c r="N763" i="6"/>
  <c r="N762" i="6"/>
  <c r="N761" i="6"/>
  <c r="N760" i="6"/>
  <c r="N759" i="6"/>
  <c r="N758" i="6"/>
  <c r="N757" i="6"/>
  <c r="N756" i="6"/>
  <c r="N755" i="6"/>
  <c r="N754" i="6"/>
  <c r="N753" i="6"/>
  <c r="N752" i="6"/>
  <c r="N751" i="6"/>
  <c r="N750" i="6"/>
  <c r="N749" i="6"/>
  <c r="N748" i="6"/>
  <c r="N747" i="6"/>
  <c r="N746" i="6"/>
  <c r="N745" i="6"/>
  <c r="N744" i="6"/>
  <c r="N743" i="6"/>
  <c r="N742" i="6"/>
  <c r="N741" i="6"/>
  <c r="N740" i="6"/>
  <c r="N739" i="6"/>
  <c r="N738" i="6"/>
  <c r="N737" i="6"/>
  <c r="N736" i="6"/>
  <c r="N735" i="6"/>
  <c r="N734" i="6"/>
  <c r="N733" i="6"/>
  <c r="N732" i="6"/>
  <c r="N731" i="6"/>
  <c r="N730" i="6"/>
  <c r="N729" i="6"/>
  <c r="N728" i="6"/>
  <c r="N727" i="6"/>
  <c r="N726" i="6"/>
  <c r="N725" i="6"/>
  <c r="N724" i="6"/>
  <c r="N723" i="6"/>
  <c r="N722" i="6"/>
  <c r="N721" i="6"/>
  <c r="N720" i="6"/>
  <c r="N719" i="6"/>
  <c r="N718" i="6"/>
  <c r="N717" i="6"/>
  <c r="N716" i="6"/>
  <c r="N715" i="6"/>
  <c r="N714" i="6"/>
  <c r="N713" i="6"/>
  <c r="N712" i="6"/>
  <c r="N711" i="6"/>
  <c r="N710" i="6"/>
  <c r="N709" i="6"/>
  <c r="N708" i="6"/>
  <c r="N707" i="6"/>
  <c r="N706" i="6"/>
  <c r="N705" i="6"/>
  <c r="N704" i="6"/>
  <c r="N703" i="6"/>
  <c r="N702" i="6"/>
  <c r="N701" i="6"/>
  <c r="N700" i="6"/>
  <c r="N699" i="6"/>
  <c r="N698" i="6"/>
  <c r="N697" i="6"/>
  <c r="N696" i="6"/>
  <c r="N695" i="6"/>
  <c r="N694" i="6"/>
  <c r="N693" i="6"/>
  <c r="N692" i="6"/>
  <c r="N691" i="6"/>
  <c r="N690" i="6"/>
  <c r="N689" i="6"/>
  <c r="N688" i="6"/>
  <c r="N687" i="6"/>
  <c r="N686" i="6"/>
  <c r="N685" i="6"/>
  <c r="N684" i="6"/>
  <c r="N683" i="6"/>
  <c r="N682" i="6"/>
  <c r="N681" i="6"/>
  <c r="N680" i="6"/>
  <c r="N679" i="6"/>
  <c r="N678" i="6"/>
  <c r="N677" i="6"/>
  <c r="N676" i="6"/>
  <c r="N675" i="6"/>
  <c r="N674" i="6"/>
  <c r="N673" i="6"/>
  <c r="N672" i="6"/>
  <c r="N671" i="6"/>
  <c r="N670" i="6"/>
  <c r="N669" i="6"/>
  <c r="N668" i="6"/>
  <c r="N667" i="6"/>
  <c r="N666" i="6"/>
  <c r="N665" i="6"/>
  <c r="N664" i="6"/>
  <c r="N663" i="6"/>
  <c r="N662" i="6"/>
  <c r="N661" i="6"/>
  <c r="N660" i="6"/>
  <c r="N659" i="6"/>
  <c r="N658" i="6"/>
  <c r="N657" i="6"/>
  <c r="N656" i="6"/>
  <c r="N655" i="6"/>
  <c r="N654" i="6"/>
  <c r="N653" i="6"/>
  <c r="N652" i="6"/>
  <c r="N651" i="6"/>
  <c r="N650" i="6"/>
  <c r="N649" i="6"/>
  <c r="N648" i="6"/>
  <c r="N647" i="6"/>
  <c r="N646" i="6"/>
  <c r="N645" i="6"/>
  <c r="N644" i="6"/>
  <c r="N643" i="6"/>
  <c r="N642" i="6"/>
  <c r="N641" i="6"/>
  <c r="N640" i="6"/>
  <c r="N639" i="6"/>
  <c r="N638" i="6"/>
  <c r="N637" i="6"/>
  <c r="N636" i="6"/>
  <c r="N635" i="6"/>
  <c r="N634" i="6"/>
  <c r="N633" i="6"/>
  <c r="N632" i="6"/>
  <c r="N631" i="6"/>
  <c r="N630" i="6"/>
  <c r="N629" i="6"/>
  <c r="N628" i="6"/>
  <c r="N627" i="6"/>
  <c r="N626" i="6"/>
  <c r="N625" i="6"/>
  <c r="N624" i="6"/>
  <c r="N623" i="6"/>
  <c r="N622" i="6"/>
  <c r="N621" i="6"/>
  <c r="N620" i="6"/>
  <c r="N619" i="6"/>
  <c r="N618" i="6"/>
  <c r="N617" i="6"/>
  <c r="N616" i="6"/>
  <c r="N615" i="6"/>
  <c r="N614" i="6"/>
  <c r="N613" i="6"/>
  <c r="N612" i="6"/>
  <c r="N611" i="6"/>
  <c r="N610" i="6"/>
  <c r="N609" i="6"/>
  <c r="N608" i="6"/>
  <c r="N607" i="6"/>
  <c r="N606" i="6"/>
  <c r="N605" i="6"/>
  <c r="N604" i="6"/>
  <c r="N603" i="6"/>
  <c r="N602" i="6"/>
  <c r="N601" i="6"/>
  <c r="N600" i="6"/>
  <c r="N599" i="6"/>
  <c r="N598" i="6"/>
  <c r="N597" i="6"/>
  <c r="N596" i="6"/>
  <c r="N595" i="6"/>
  <c r="N594" i="6"/>
  <c r="N593" i="6"/>
  <c r="N592" i="6"/>
  <c r="N591" i="6"/>
  <c r="N590" i="6"/>
  <c r="N589" i="6"/>
  <c r="N588" i="6"/>
  <c r="N587" i="6"/>
  <c r="N586" i="6"/>
  <c r="N585" i="6"/>
  <c r="N584" i="6"/>
  <c r="N583" i="6"/>
  <c r="N582" i="6"/>
  <c r="N581" i="6"/>
  <c r="N580" i="6"/>
  <c r="N579" i="6"/>
  <c r="N578" i="6"/>
  <c r="N577" i="6"/>
  <c r="N576" i="6"/>
  <c r="N575" i="6"/>
  <c r="N574" i="6"/>
  <c r="N573" i="6"/>
  <c r="N572" i="6"/>
  <c r="N571" i="6"/>
  <c r="N570" i="6"/>
  <c r="N569" i="6"/>
  <c r="N568" i="6"/>
  <c r="N567" i="6"/>
  <c r="N566" i="6"/>
  <c r="N565" i="6"/>
  <c r="N564" i="6"/>
  <c r="N563" i="6"/>
  <c r="N562" i="6"/>
  <c r="N561" i="6"/>
  <c r="N560" i="6"/>
  <c r="N559" i="6"/>
  <c r="N558" i="6"/>
  <c r="N557" i="6"/>
  <c r="N556" i="6"/>
  <c r="N555" i="6"/>
  <c r="N554" i="6"/>
  <c r="N553" i="6"/>
  <c r="N552" i="6"/>
  <c r="N551" i="6"/>
  <c r="N550" i="6"/>
  <c r="N549" i="6"/>
  <c r="N548" i="6"/>
  <c r="N547" i="6"/>
  <c r="N546" i="6"/>
  <c r="N545" i="6"/>
  <c r="N544" i="6"/>
  <c r="N543" i="6"/>
  <c r="N542" i="6"/>
  <c r="N541" i="6"/>
  <c r="N540" i="6"/>
  <c r="N539" i="6"/>
  <c r="N538" i="6"/>
  <c r="N537" i="6"/>
  <c r="N536" i="6"/>
  <c r="N535" i="6"/>
  <c r="N534" i="6"/>
  <c r="N533" i="6"/>
  <c r="N532" i="6"/>
  <c r="N531" i="6"/>
  <c r="N530" i="6"/>
  <c r="N529" i="6"/>
  <c r="N528" i="6"/>
  <c r="N527" i="6"/>
  <c r="N526" i="6"/>
  <c r="N525" i="6"/>
  <c r="N524" i="6"/>
  <c r="N523" i="6"/>
  <c r="N522" i="6"/>
  <c r="N521" i="6"/>
  <c r="N520" i="6"/>
  <c r="N519" i="6"/>
  <c r="N518" i="6"/>
  <c r="N517" i="6"/>
  <c r="N516" i="6"/>
  <c r="N515" i="6"/>
  <c r="N514" i="6"/>
  <c r="N513" i="6"/>
  <c r="N512" i="6"/>
  <c r="N511" i="6"/>
  <c r="N510" i="6"/>
  <c r="N509" i="6"/>
  <c r="N508" i="6"/>
  <c r="N507" i="6"/>
  <c r="N506" i="6"/>
  <c r="N505" i="6"/>
  <c r="N504" i="6"/>
  <c r="N503" i="6"/>
  <c r="N502" i="6"/>
  <c r="N501" i="6"/>
  <c r="N500" i="6"/>
  <c r="N499" i="6"/>
  <c r="N498" i="6"/>
  <c r="N497" i="6"/>
  <c r="N496" i="6"/>
  <c r="N495" i="6"/>
  <c r="N494" i="6"/>
  <c r="N493" i="6"/>
  <c r="N492" i="6"/>
  <c r="N491" i="6"/>
  <c r="N490" i="6"/>
  <c r="N489" i="6"/>
  <c r="N488" i="6"/>
  <c r="N487" i="6"/>
  <c r="N486" i="6"/>
  <c r="N485" i="6"/>
  <c r="N484" i="6"/>
  <c r="N483" i="6"/>
  <c r="N482" i="6"/>
  <c r="N481" i="6"/>
  <c r="N480" i="6"/>
  <c r="N479" i="6"/>
  <c r="N478" i="6"/>
  <c r="N477" i="6"/>
  <c r="N476" i="6"/>
  <c r="N475" i="6"/>
  <c r="N474" i="6"/>
  <c r="N473" i="6"/>
  <c r="N472" i="6"/>
  <c r="N471" i="6"/>
  <c r="N470" i="6"/>
  <c r="N469" i="6"/>
  <c r="N468" i="6"/>
  <c r="N467" i="6"/>
  <c r="N466" i="6"/>
  <c r="N465" i="6"/>
  <c r="N464" i="6"/>
  <c r="N463" i="6"/>
  <c r="N462" i="6"/>
  <c r="N461" i="6"/>
  <c r="N460" i="6"/>
  <c r="N459" i="6"/>
  <c r="N458" i="6"/>
  <c r="N457" i="6"/>
  <c r="N456" i="6"/>
  <c r="N455" i="6"/>
  <c r="N454" i="6"/>
  <c r="N453" i="6"/>
  <c r="N452" i="6"/>
  <c r="N451" i="6"/>
  <c r="N450" i="6"/>
  <c r="N449" i="6"/>
  <c r="N448" i="6"/>
  <c r="N447" i="6"/>
  <c r="N446" i="6"/>
  <c r="N445" i="6"/>
  <c r="N444" i="6"/>
  <c r="N443" i="6"/>
  <c r="N442" i="6"/>
  <c r="N441" i="6"/>
  <c r="N440" i="6"/>
  <c r="N439" i="6"/>
  <c r="N438" i="6"/>
  <c r="N437" i="6"/>
  <c r="N436" i="6"/>
  <c r="N435" i="6"/>
  <c r="N434" i="6"/>
  <c r="N433" i="6"/>
  <c r="N432" i="6"/>
  <c r="N431" i="6"/>
  <c r="N430" i="6"/>
  <c r="N429" i="6"/>
  <c r="N428" i="6"/>
  <c r="N427" i="6"/>
  <c r="N426" i="6"/>
  <c r="N425" i="6"/>
  <c r="N424" i="6"/>
  <c r="N423" i="6"/>
  <c r="N422" i="6"/>
  <c r="N421" i="6"/>
  <c r="N420" i="6"/>
  <c r="N419" i="6"/>
  <c r="N418" i="6"/>
  <c r="N417" i="6"/>
  <c r="N416" i="6"/>
  <c r="N415" i="6"/>
  <c r="N414" i="6"/>
  <c r="N413" i="6"/>
  <c r="N412" i="6"/>
  <c r="N411" i="6"/>
  <c r="N410" i="6"/>
  <c r="N409" i="6"/>
  <c r="N408" i="6"/>
  <c r="N407" i="6"/>
  <c r="N406" i="6"/>
  <c r="N405" i="6"/>
  <c r="N404" i="6"/>
  <c r="N403" i="6"/>
  <c r="N402" i="6"/>
  <c r="N401" i="6"/>
  <c r="N400" i="6"/>
  <c r="N399" i="6"/>
  <c r="N398" i="6"/>
  <c r="N397" i="6"/>
  <c r="N396" i="6"/>
  <c r="N395" i="6"/>
  <c r="N394" i="6"/>
  <c r="N393" i="6"/>
  <c r="N392" i="6"/>
  <c r="N391" i="6"/>
  <c r="N390" i="6"/>
  <c r="N389" i="6"/>
  <c r="N388" i="6"/>
  <c r="N387" i="6"/>
  <c r="N386" i="6"/>
  <c r="N385" i="6"/>
  <c r="N384" i="6"/>
  <c r="N383" i="6"/>
  <c r="N382" i="6"/>
  <c r="N381" i="6"/>
  <c r="N380" i="6"/>
  <c r="N379" i="6"/>
  <c r="N378" i="6"/>
  <c r="N377" i="6"/>
  <c r="N376" i="6"/>
  <c r="N375" i="6"/>
  <c r="N374" i="6"/>
  <c r="N373" i="6"/>
  <c r="N372" i="6"/>
  <c r="N371" i="6"/>
  <c r="N370" i="6"/>
  <c r="N369" i="6"/>
  <c r="N368" i="6"/>
  <c r="N367" i="6"/>
  <c r="N366" i="6"/>
  <c r="N365" i="6"/>
  <c r="N364" i="6"/>
  <c r="N363" i="6"/>
  <c r="N362" i="6"/>
  <c r="N361" i="6"/>
  <c r="N360" i="6"/>
  <c r="N359" i="6"/>
  <c r="N358" i="6"/>
  <c r="N357" i="6"/>
  <c r="N356" i="6"/>
  <c r="N355" i="6"/>
  <c r="N354" i="6"/>
  <c r="N353" i="6"/>
  <c r="N352" i="6"/>
  <c r="N351" i="6"/>
  <c r="N350" i="6"/>
  <c r="N349" i="6"/>
  <c r="N348" i="6"/>
  <c r="N347" i="6"/>
  <c r="N346" i="6"/>
  <c r="N345" i="6"/>
  <c r="N344" i="6"/>
  <c r="N343" i="6"/>
  <c r="N342" i="6"/>
  <c r="N341" i="6"/>
  <c r="N340" i="6"/>
  <c r="N339" i="6"/>
  <c r="N338" i="6"/>
  <c r="N337" i="6"/>
  <c r="N336" i="6"/>
  <c r="N335" i="6"/>
  <c r="N334" i="6"/>
  <c r="N333" i="6"/>
  <c r="N332" i="6"/>
  <c r="N331" i="6"/>
  <c r="N330" i="6"/>
  <c r="N329" i="6"/>
  <c r="N328" i="6"/>
  <c r="N327" i="6"/>
  <c r="N326" i="6"/>
  <c r="N325" i="6"/>
  <c r="N324" i="6"/>
  <c r="N323" i="6"/>
  <c r="N322" i="6"/>
  <c r="N321" i="6"/>
  <c r="N320" i="6"/>
  <c r="N319" i="6"/>
  <c r="N318" i="6"/>
  <c r="N317" i="6"/>
  <c r="N316" i="6"/>
  <c r="N315" i="6"/>
  <c r="N314" i="6"/>
  <c r="N313" i="6"/>
  <c r="N312" i="6"/>
  <c r="N311" i="6"/>
  <c r="N310" i="6"/>
  <c r="N309" i="6"/>
  <c r="N308" i="6"/>
  <c r="N307" i="6"/>
  <c r="N306" i="6"/>
  <c r="N305" i="6"/>
  <c r="N304" i="6"/>
  <c r="N303" i="6"/>
  <c r="N302" i="6"/>
  <c r="N301" i="6"/>
  <c r="N300" i="6"/>
  <c r="N299" i="6"/>
  <c r="N298" i="6"/>
  <c r="N297" i="6"/>
  <c r="N296" i="6"/>
  <c r="N295" i="6"/>
  <c r="N294" i="6"/>
  <c r="N293" i="6"/>
  <c r="N292" i="6"/>
  <c r="N291" i="6"/>
  <c r="N290" i="6"/>
  <c r="N289" i="6"/>
  <c r="N288" i="6"/>
  <c r="N287" i="6"/>
  <c r="N286" i="6"/>
  <c r="N285" i="6"/>
  <c r="N284" i="6"/>
  <c r="N283" i="6"/>
  <c r="N282" i="6"/>
  <c r="N281" i="6"/>
  <c r="N280" i="6"/>
  <c r="N279" i="6"/>
  <c r="N278" i="6"/>
  <c r="N277" i="6"/>
  <c r="N276" i="6"/>
  <c r="N275" i="6"/>
  <c r="N274" i="6"/>
  <c r="N273" i="6"/>
  <c r="N272" i="6"/>
  <c r="N271" i="6"/>
  <c r="N270" i="6"/>
  <c r="N269" i="6"/>
  <c r="N268" i="6"/>
  <c r="N267" i="6"/>
  <c r="N266" i="6"/>
  <c r="N265" i="6"/>
  <c r="N264" i="6"/>
  <c r="N263" i="6"/>
  <c r="N262" i="6"/>
  <c r="N261" i="6"/>
  <c r="N260" i="6"/>
  <c r="N259" i="6"/>
  <c r="N258" i="6"/>
  <c r="N257" i="6"/>
  <c r="N256" i="6"/>
  <c r="N255" i="6"/>
  <c r="N254" i="6"/>
  <c r="N253" i="6"/>
  <c r="N252" i="6"/>
  <c r="N251" i="6"/>
  <c r="N250" i="6"/>
  <c r="N249" i="6"/>
  <c r="N248" i="6"/>
  <c r="N247" i="6"/>
  <c r="N246" i="6"/>
  <c r="N245" i="6"/>
  <c r="N244" i="6"/>
  <c r="N243" i="6"/>
  <c r="N242" i="6"/>
  <c r="N241" i="6"/>
  <c r="N240" i="6"/>
  <c r="N239" i="6"/>
  <c r="N238" i="6"/>
  <c r="N237" i="6"/>
  <c r="N236" i="6"/>
  <c r="N235" i="6"/>
  <c r="N234" i="6"/>
  <c r="N233" i="6"/>
  <c r="N232" i="6"/>
  <c r="N231" i="6"/>
  <c r="N230" i="6"/>
  <c r="N229" i="6"/>
  <c r="N228" i="6"/>
  <c r="N227" i="6"/>
  <c r="N226" i="6"/>
  <c r="N225" i="6"/>
  <c r="N224" i="6"/>
  <c r="N223" i="6"/>
  <c r="N222" i="6"/>
  <c r="N221" i="6"/>
  <c r="N220" i="6"/>
  <c r="N219" i="6"/>
  <c r="N218" i="6"/>
  <c r="N217" i="6"/>
  <c r="N216" i="6"/>
  <c r="N215" i="6"/>
  <c r="N214" i="6"/>
  <c r="N213" i="6"/>
  <c r="N212" i="6"/>
  <c r="N211" i="6"/>
  <c r="N210" i="6"/>
  <c r="N209" i="6"/>
  <c r="N208" i="6"/>
  <c r="N207" i="6"/>
  <c r="N206" i="6"/>
  <c r="N205" i="6"/>
  <c r="N204" i="6"/>
  <c r="N203" i="6"/>
  <c r="N202" i="6"/>
  <c r="N201" i="6"/>
  <c r="N200" i="6"/>
  <c r="N199" i="6"/>
  <c r="N198" i="6"/>
  <c r="N197" i="6"/>
  <c r="N196" i="6"/>
  <c r="N195" i="6"/>
  <c r="N194" i="6"/>
  <c r="N193" i="6"/>
  <c r="N192" i="6"/>
  <c r="N191" i="6"/>
  <c r="N190" i="6"/>
  <c r="N189" i="6"/>
  <c r="N188" i="6"/>
  <c r="N187" i="6"/>
  <c r="N186" i="6"/>
  <c r="N185" i="6"/>
  <c r="N184" i="6"/>
  <c r="N183" i="6"/>
  <c r="N182" i="6"/>
  <c r="N181" i="6"/>
  <c r="N180" i="6"/>
  <c r="N179" i="6"/>
  <c r="N178" i="6"/>
  <c r="N177" i="6"/>
  <c r="N176" i="6"/>
  <c r="N175" i="6"/>
  <c r="N174" i="6"/>
  <c r="N173" i="6"/>
  <c r="N172" i="6"/>
  <c r="N171" i="6"/>
  <c r="N170" i="6"/>
  <c r="N169" i="6"/>
  <c r="N168" i="6"/>
  <c r="N167" i="6"/>
  <c r="N166" i="6"/>
  <c r="N165" i="6"/>
  <c r="N164" i="6"/>
  <c r="N163" i="6"/>
  <c r="N162" i="6"/>
  <c r="N161" i="6"/>
  <c r="N160" i="6"/>
  <c r="N159" i="6"/>
  <c r="N158" i="6"/>
  <c r="N157" i="6"/>
  <c r="N156" i="6"/>
  <c r="N155" i="6"/>
  <c r="N154" i="6"/>
  <c r="N153" i="6"/>
  <c r="N152" i="6"/>
  <c r="N151" i="6"/>
  <c r="N150" i="6"/>
  <c r="N149" i="6"/>
  <c r="N148" i="6"/>
  <c r="N147" i="6"/>
  <c r="N146" i="6"/>
  <c r="N145" i="6"/>
  <c r="N144" i="6"/>
  <c r="N143" i="6"/>
  <c r="N142" i="6"/>
  <c r="N141" i="6"/>
  <c r="N140" i="6"/>
  <c r="N139" i="6"/>
  <c r="N138" i="6"/>
  <c r="N137" i="6"/>
  <c r="N136" i="6"/>
  <c r="N135" i="6"/>
  <c r="N134" i="6"/>
  <c r="N133" i="6"/>
  <c r="N132" i="6"/>
  <c r="N131" i="6"/>
  <c r="N130" i="6"/>
  <c r="N129" i="6"/>
  <c r="N128" i="6"/>
  <c r="N127" i="6"/>
  <c r="N126" i="6"/>
  <c r="N125" i="6"/>
  <c r="N124" i="6"/>
  <c r="N123" i="6"/>
  <c r="N122" i="6"/>
  <c r="N121" i="6"/>
  <c r="N120" i="6"/>
  <c r="N119" i="6"/>
  <c r="N118" i="6"/>
  <c r="N117" i="6"/>
  <c r="N116" i="6"/>
  <c r="N115" i="6"/>
  <c r="N114" i="6"/>
  <c r="N113" i="6"/>
  <c r="N112" i="6"/>
  <c r="N111" i="6"/>
  <c r="N110" i="6"/>
  <c r="N109" i="6"/>
  <c r="N108" i="6"/>
  <c r="N107" i="6"/>
  <c r="N106" i="6"/>
  <c r="N105" i="6"/>
  <c r="N104" i="6"/>
  <c r="N103" i="6"/>
  <c r="N102" i="6"/>
  <c r="N101" i="6"/>
  <c r="N100" i="6"/>
  <c r="N99" i="6"/>
  <c r="N98" i="6"/>
  <c r="N97" i="6"/>
  <c r="N96" i="6"/>
  <c r="N95" i="6"/>
  <c r="N94" i="6"/>
  <c r="N93" i="6"/>
  <c r="N92" i="6"/>
  <c r="N91" i="6"/>
  <c r="N90" i="6"/>
  <c r="N89" i="6"/>
  <c r="N88" i="6"/>
  <c r="N87" i="6"/>
  <c r="N86" i="6"/>
  <c r="N85" i="6"/>
  <c r="N84" i="6"/>
  <c r="N83" i="6"/>
  <c r="N82" i="6"/>
  <c r="N81" i="6"/>
  <c r="N80" i="6"/>
  <c r="N79" i="6"/>
  <c r="N78" i="6"/>
  <c r="N77" i="6"/>
  <c r="N76" i="6"/>
  <c r="N75" i="6"/>
  <c r="N74" i="6"/>
  <c r="N73" i="6"/>
  <c r="N72" i="6"/>
  <c r="N71" i="6"/>
  <c r="N70" i="6"/>
  <c r="N69" i="6"/>
  <c r="N68" i="6"/>
  <c r="N67" i="6"/>
  <c r="N66" i="6"/>
  <c r="N65" i="6"/>
  <c r="N64" i="6"/>
  <c r="N63" i="6"/>
  <c r="N62" i="6"/>
  <c r="N61" i="6"/>
  <c r="N60" i="6"/>
  <c r="N59" i="6"/>
  <c r="N58" i="6"/>
  <c r="N57" i="6"/>
  <c r="N56" i="6"/>
  <c r="N55" i="6"/>
  <c r="N54" i="6"/>
  <c r="N53" i="6"/>
  <c r="N52" i="6"/>
  <c r="N51" i="6"/>
  <c r="N50" i="6"/>
  <c r="N49" i="6"/>
  <c r="N48" i="6"/>
  <c r="N47" i="6"/>
  <c r="N46" i="6"/>
  <c r="N45" i="6"/>
  <c r="N44" i="6"/>
  <c r="N43" i="6"/>
  <c r="N42" i="6"/>
  <c r="N41" i="6"/>
  <c r="N40" i="6"/>
  <c r="N39" i="6"/>
  <c r="N38" i="6"/>
  <c r="N37" i="6"/>
  <c r="N36" i="6"/>
  <c r="N35" i="6"/>
  <c r="N34" i="6"/>
  <c r="N33" i="6"/>
  <c r="N32" i="6"/>
  <c r="N31" i="6"/>
  <c r="N30" i="6"/>
  <c r="N29" i="6"/>
  <c r="N28" i="6"/>
  <c r="N27" i="6"/>
  <c r="N26" i="6"/>
  <c r="N25" i="6"/>
  <c r="N24" i="6"/>
  <c r="N23" i="6"/>
  <c r="N22" i="6"/>
  <c r="N21" i="6"/>
  <c r="N20" i="6"/>
  <c r="N19" i="6"/>
  <c r="N18" i="6"/>
  <c r="N17" i="6"/>
  <c r="N16" i="6"/>
  <c r="N15" i="6"/>
  <c r="N14" i="6"/>
  <c r="N13" i="6"/>
  <c r="N12" i="6"/>
  <c r="N11" i="6"/>
  <c r="N10" i="6"/>
  <c r="N9" i="6"/>
  <c r="N8" i="6"/>
  <c r="N7" i="6"/>
  <c r="N6" i="6"/>
  <c r="N5" i="6"/>
  <c r="N4" i="6"/>
  <c r="N3" i="6"/>
  <c r="N2" i="6"/>
  <c r="N956" i="6"/>
  <c r="F952" i="6"/>
  <c r="E952" i="6"/>
  <c r="D952" i="6"/>
  <c r="F951" i="6"/>
  <c r="E951" i="6"/>
  <c r="D951" i="6"/>
  <c r="F950" i="6"/>
  <c r="E950" i="6"/>
  <c r="D950" i="6"/>
  <c r="F949" i="6"/>
  <c r="E949" i="6"/>
  <c r="D949" i="6"/>
  <c r="F948" i="6"/>
  <c r="E948" i="6"/>
  <c r="D948" i="6"/>
  <c r="F947" i="6"/>
  <c r="E947" i="6"/>
  <c r="D947" i="6"/>
  <c r="F946" i="6"/>
  <c r="E946" i="6"/>
  <c r="D946" i="6"/>
  <c r="F945" i="6"/>
  <c r="E945" i="6"/>
  <c r="D945" i="6"/>
  <c r="F944" i="6"/>
  <c r="E944" i="6"/>
  <c r="D944" i="6"/>
  <c r="F943" i="6"/>
  <c r="E943" i="6"/>
  <c r="D943" i="6"/>
  <c r="F942" i="6"/>
  <c r="E942" i="6"/>
  <c r="D942" i="6"/>
  <c r="F941" i="6"/>
  <c r="E941" i="6"/>
  <c r="D941" i="6"/>
  <c r="F940" i="6"/>
  <c r="E940" i="6"/>
  <c r="D940" i="6"/>
  <c r="F939" i="6"/>
  <c r="E939" i="6"/>
  <c r="D939" i="6"/>
  <c r="F938" i="6"/>
  <c r="E938" i="6"/>
  <c r="D938" i="6"/>
  <c r="F937" i="6"/>
  <c r="E937" i="6"/>
  <c r="D937" i="6"/>
  <c r="F936" i="6"/>
  <c r="E936" i="6"/>
  <c r="D936" i="6"/>
  <c r="F935" i="6"/>
  <c r="E935" i="6"/>
  <c r="D935" i="6"/>
  <c r="F934" i="6"/>
  <c r="E934" i="6"/>
  <c r="D934" i="6"/>
  <c r="F933" i="6"/>
  <c r="E933" i="6"/>
  <c r="D933" i="6"/>
  <c r="F932" i="6"/>
  <c r="E932" i="6"/>
  <c r="D932" i="6"/>
  <c r="F931" i="6"/>
  <c r="E931" i="6"/>
  <c r="D931" i="6"/>
  <c r="F930" i="6"/>
  <c r="E930" i="6"/>
  <c r="D930" i="6"/>
  <c r="F929" i="6"/>
  <c r="E929" i="6"/>
  <c r="D929" i="6"/>
  <c r="F928" i="6"/>
  <c r="E928" i="6"/>
  <c r="D928" i="6"/>
  <c r="F927" i="6"/>
  <c r="E927" i="6"/>
  <c r="D927" i="6"/>
  <c r="F926" i="6"/>
  <c r="E926" i="6"/>
  <c r="D926" i="6"/>
  <c r="F925" i="6"/>
  <c r="E925" i="6"/>
  <c r="D925" i="6"/>
  <c r="F924" i="6"/>
  <c r="E924" i="6"/>
  <c r="D924" i="6"/>
  <c r="F923" i="6"/>
  <c r="E923" i="6"/>
  <c r="D923" i="6"/>
  <c r="F922" i="6"/>
  <c r="E922" i="6"/>
  <c r="D922" i="6"/>
  <c r="F921" i="6"/>
  <c r="E921" i="6"/>
  <c r="D921" i="6"/>
  <c r="F920" i="6"/>
  <c r="E920" i="6"/>
  <c r="D920" i="6"/>
  <c r="F919" i="6"/>
  <c r="E919" i="6"/>
  <c r="D919" i="6"/>
  <c r="F918" i="6"/>
  <c r="E918" i="6"/>
  <c r="D918" i="6"/>
  <c r="F917" i="6"/>
  <c r="E917" i="6"/>
  <c r="D917" i="6"/>
  <c r="F916" i="6"/>
  <c r="E916" i="6"/>
  <c r="D916" i="6"/>
  <c r="F915" i="6"/>
  <c r="E915" i="6"/>
  <c r="D915" i="6"/>
  <c r="F914" i="6"/>
  <c r="E914" i="6"/>
  <c r="D914" i="6"/>
  <c r="F913" i="6"/>
  <c r="E913" i="6"/>
  <c r="D913" i="6"/>
  <c r="F912" i="6"/>
  <c r="E912" i="6"/>
  <c r="D912" i="6"/>
  <c r="F911" i="6"/>
  <c r="E911" i="6"/>
  <c r="D911" i="6"/>
  <c r="F910" i="6"/>
  <c r="E910" i="6"/>
  <c r="D910" i="6"/>
  <c r="F909" i="6"/>
  <c r="E909" i="6"/>
  <c r="D909" i="6"/>
  <c r="F908" i="6"/>
  <c r="E908" i="6"/>
  <c r="D908" i="6"/>
  <c r="F907" i="6"/>
  <c r="E907" i="6"/>
  <c r="D907" i="6"/>
  <c r="F906" i="6"/>
  <c r="E906" i="6"/>
  <c r="D906" i="6"/>
  <c r="F905" i="6"/>
  <c r="E905" i="6"/>
  <c r="D905" i="6"/>
  <c r="F904" i="6"/>
  <c r="E904" i="6"/>
  <c r="D904" i="6"/>
  <c r="F903" i="6"/>
  <c r="E903" i="6"/>
  <c r="D903" i="6"/>
  <c r="F902" i="6"/>
  <c r="E902" i="6"/>
  <c r="D902" i="6"/>
  <c r="F901" i="6"/>
  <c r="E901" i="6"/>
  <c r="D901" i="6"/>
  <c r="F900" i="6"/>
  <c r="E900" i="6"/>
  <c r="D900" i="6"/>
  <c r="F899" i="6"/>
  <c r="E899" i="6"/>
  <c r="D899" i="6"/>
  <c r="F898" i="6"/>
  <c r="E898" i="6"/>
  <c r="D898" i="6"/>
  <c r="F897" i="6"/>
  <c r="E897" i="6"/>
  <c r="D897" i="6"/>
  <c r="F896" i="6"/>
  <c r="E896" i="6"/>
  <c r="D896" i="6"/>
  <c r="F895" i="6"/>
  <c r="E895" i="6"/>
  <c r="D895" i="6"/>
  <c r="F894" i="6"/>
  <c r="E894" i="6"/>
  <c r="D894" i="6"/>
  <c r="F893" i="6"/>
  <c r="E893" i="6"/>
  <c r="D893" i="6"/>
  <c r="F892" i="6"/>
  <c r="E892" i="6"/>
  <c r="D892" i="6"/>
  <c r="F891" i="6"/>
  <c r="E891" i="6"/>
  <c r="D891" i="6"/>
  <c r="F890" i="6"/>
  <c r="E890" i="6"/>
  <c r="D890" i="6"/>
  <c r="F889" i="6"/>
  <c r="E889" i="6"/>
  <c r="D889" i="6"/>
  <c r="F888" i="6"/>
  <c r="E888" i="6"/>
  <c r="D888" i="6"/>
  <c r="F887" i="6"/>
  <c r="E887" i="6"/>
  <c r="D887" i="6"/>
  <c r="F886" i="6"/>
  <c r="E886" i="6"/>
  <c r="D886" i="6"/>
  <c r="F885" i="6"/>
  <c r="E885" i="6"/>
  <c r="D885" i="6"/>
  <c r="F884" i="6"/>
  <c r="E884" i="6"/>
  <c r="D884" i="6"/>
  <c r="F883" i="6"/>
  <c r="E883" i="6"/>
  <c r="D883" i="6"/>
  <c r="F882" i="6"/>
  <c r="E882" i="6"/>
  <c r="D882" i="6"/>
  <c r="F881" i="6"/>
  <c r="E881" i="6"/>
  <c r="D881" i="6"/>
  <c r="F880" i="6"/>
  <c r="E880" i="6"/>
  <c r="D880" i="6"/>
  <c r="F879" i="6"/>
  <c r="E879" i="6"/>
  <c r="D879" i="6"/>
  <c r="F878" i="6"/>
  <c r="E878" i="6"/>
  <c r="D878" i="6"/>
  <c r="F877" i="6"/>
  <c r="E877" i="6"/>
  <c r="D877" i="6"/>
  <c r="F876" i="6"/>
  <c r="E876" i="6"/>
  <c r="D876" i="6"/>
  <c r="F875" i="6"/>
  <c r="E875" i="6"/>
  <c r="D875" i="6"/>
  <c r="F874" i="6"/>
  <c r="E874" i="6"/>
  <c r="D874" i="6"/>
  <c r="F873" i="6"/>
  <c r="E873" i="6"/>
  <c r="D873" i="6"/>
  <c r="F872" i="6"/>
  <c r="E872" i="6"/>
  <c r="D872" i="6"/>
  <c r="F871" i="6"/>
  <c r="E871" i="6"/>
  <c r="D871" i="6"/>
  <c r="F870" i="6"/>
  <c r="E870" i="6"/>
  <c r="D870" i="6"/>
  <c r="F869" i="6"/>
  <c r="E869" i="6"/>
  <c r="D869" i="6"/>
  <c r="F868" i="6"/>
  <c r="E868" i="6"/>
  <c r="D868" i="6"/>
  <c r="F867" i="6"/>
  <c r="E867" i="6"/>
  <c r="D867" i="6"/>
  <c r="F866" i="6"/>
  <c r="E866" i="6"/>
  <c r="D866" i="6"/>
  <c r="F865" i="6"/>
  <c r="E865" i="6"/>
  <c r="D865" i="6"/>
  <c r="F864" i="6"/>
  <c r="E864" i="6"/>
  <c r="D864" i="6"/>
  <c r="F863" i="6"/>
  <c r="E863" i="6"/>
  <c r="D863" i="6"/>
  <c r="F862" i="6"/>
  <c r="E862" i="6"/>
  <c r="D862" i="6"/>
  <c r="F861" i="6"/>
  <c r="E861" i="6"/>
  <c r="D861" i="6"/>
  <c r="F860" i="6"/>
  <c r="E860" i="6"/>
  <c r="D860" i="6"/>
  <c r="F859" i="6"/>
  <c r="E859" i="6"/>
  <c r="D859" i="6"/>
  <c r="F858" i="6"/>
  <c r="E858" i="6"/>
  <c r="D858" i="6"/>
  <c r="F857" i="6"/>
  <c r="E857" i="6"/>
  <c r="D857" i="6"/>
  <c r="F856" i="6"/>
  <c r="E856" i="6"/>
  <c r="D856" i="6"/>
  <c r="F855" i="6"/>
  <c r="E855" i="6"/>
  <c r="D855" i="6"/>
  <c r="F854" i="6"/>
  <c r="E854" i="6"/>
  <c r="D854" i="6"/>
  <c r="F853" i="6"/>
  <c r="E853" i="6"/>
  <c r="D853" i="6"/>
  <c r="F852" i="6"/>
  <c r="E852" i="6"/>
  <c r="D852" i="6"/>
  <c r="F851" i="6"/>
  <c r="E851" i="6"/>
  <c r="D851" i="6"/>
  <c r="F850" i="6"/>
  <c r="E850" i="6"/>
  <c r="D850" i="6"/>
  <c r="F849" i="6"/>
  <c r="E849" i="6"/>
  <c r="D849" i="6"/>
  <c r="F848" i="6"/>
  <c r="E848" i="6"/>
  <c r="D848" i="6"/>
  <c r="F847" i="6"/>
  <c r="E847" i="6"/>
  <c r="D847" i="6"/>
  <c r="F846" i="6"/>
  <c r="E846" i="6"/>
  <c r="D846" i="6"/>
  <c r="F845" i="6"/>
  <c r="E845" i="6"/>
  <c r="D845" i="6"/>
  <c r="F844" i="6"/>
  <c r="E844" i="6"/>
  <c r="D844" i="6"/>
  <c r="F843" i="6"/>
  <c r="E843" i="6"/>
  <c r="D843" i="6"/>
  <c r="F842" i="6"/>
  <c r="E842" i="6"/>
  <c r="D842" i="6"/>
  <c r="F841" i="6"/>
  <c r="E841" i="6"/>
  <c r="D841" i="6"/>
  <c r="F840" i="6"/>
  <c r="E840" i="6"/>
  <c r="D840" i="6"/>
  <c r="F839" i="6"/>
  <c r="E839" i="6"/>
  <c r="D839" i="6"/>
  <c r="F838" i="6"/>
  <c r="E838" i="6"/>
  <c r="D838" i="6"/>
  <c r="F837" i="6"/>
  <c r="E837" i="6"/>
  <c r="D837" i="6"/>
  <c r="F836" i="6"/>
  <c r="E836" i="6"/>
  <c r="D836" i="6"/>
  <c r="F835" i="6"/>
  <c r="E835" i="6"/>
  <c r="D835" i="6"/>
  <c r="F834" i="6"/>
  <c r="E834" i="6"/>
  <c r="D834" i="6"/>
  <c r="F833" i="6"/>
  <c r="E833" i="6"/>
  <c r="D833" i="6"/>
  <c r="F832" i="6"/>
  <c r="E832" i="6"/>
  <c r="D832" i="6"/>
  <c r="F831" i="6"/>
  <c r="E831" i="6"/>
  <c r="D831" i="6"/>
  <c r="F830" i="6"/>
  <c r="E830" i="6"/>
  <c r="D830" i="6"/>
  <c r="F829" i="6"/>
  <c r="E829" i="6"/>
  <c r="D829" i="6"/>
  <c r="F828" i="6"/>
  <c r="E828" i="6"/>
  <c r="D828" i="6"/>
  <c r="F827" i="6"/>
  <c r="E827" i="6"/>
  <c r="D827" i="6"/>
  <c r="F826" i="6"/>
  <c r="E826" i="6"/>
  <c r="D826" i="6"/>
  <c r="F825" i="6"/>
  <c r="E825" i="6"/>
  <c r="D825" i="6"/>
  <c r="F824" i="6"/>
  <c r="E824" i="6"/>
  <c r="D824" i="6"/>
  <c r="F823" i="6"/>
  <c r="E823" i="6"/>
  <c r="D823" i="6"/>
  <c r="F822" i="6"/>
  <c r="E822" i="6"/>
  <c r="D822" i="6"/>
  <c r="F821" i="6"/>
  <c r="E821" i="6"/>
  <c r="D821" i="6"/>
  <c r="F820" i="6"/>
  <c r="E820" i="6"/>
  <c r="D820" i="6"/>
  <c r="F819" i="6"/>
  <c r="E819" i="6"/>
  <c r="D819" i="6"/>
  <c r="F818" i="6"/>
  <c r="E818" i="6"/>
  <c r="D818" i="6"/>
  <c r="F817" i="6"/>
  <c r="E817" i="6"/>
  <c r="D817" i="6"/>
  <c r="F816" i="6"/>
  <c r="E816" i="6"/>
  <c r="D816" i="6"/>
  <c r="F815" i="6"/>
  <c r="E815" i="6"/>
  <c r="D815" i="6"/>
  <c r="F814" i="6"/>
  <c r="E814" i="6"/>
  <c r="D814" i="6"/>
  <c r="F813" i="6"/>
  <c r="E813" i="6"/>
  <c r="D813" i="6"/>
  <c r="F812" i="6"/>
  <c r="E812" i="6"/>
  <c r="D812" i="6"/>
  <c r="F811" i="6"/>
  <c r="E811" i="6"/>
  <c r="D811" i="6"/>
  <c r="F810" i="6"/>
  <c r="E810" i="6"/>
  <c r="D810" i="6"/>
  <c r="F809" i="6"/>
  <c r="E809" i="6"/>
  <c r="D809" i="6"/>
  <c r="F808" i="6"/>
  <c r="E808" i="6"/>
  <c r="D808" i="6"/>
  <c r="F807" i="6"/>
  <c r="E807" i="6"/>
  <c r="D807" i="6"/>
  <c r="F806" i="6"/>
  <c r="E806" i="6"/>
  <c r="D806" i="6"/>
  <c r="F805" i="6"/>
  <c r="E805" i="6"/>
  <c r="D805" i="6"/>
  <c r="F804" i="6"/>
  <c r="E804" i="6"/>
  <c r="D804" i="6"/>
  <c r="F803" i="6"/>
  <c r="E803" i="6"/>
  <c r="D803" i="6"/>
  <c r="F802" i="6"/>
  <c r="E802" i="6"/>
  <c r="D802" i="6"/>
  <c r="F801" i="6"/>
  <c r="E801" i="6"/>
  <c r="D801" i="6"/>
  <c r="F800" i="6"/>
  <c r="E800" i="6"/>
  <c r="D800" i="6"/>
  <c r="F799" i="6"/>
  <c r="E799" i="6"/>
  <c r="D799" i="6"/>
  <c r="F798" i="6"/>
  <c r="E798" i="6"/>
  <c r="D798" i="6"/>
  <c r="F797" i="6"/>
  <c r="E797" i="6"/>
  <c r="D797" i="6"/>
  <c r="F796" i="6"/>
  <c r="E796" i="6"/>
  <c r="D796" i="6"/>
  <c r="F795" i="6"/>
  <c r="E795" i="6"/>
  <c r="D795" i="6"/>
  <c r="F794" i="6"/>
  <c r="E794" i="6"/>
  <c r="D794" i="6"/>
  <c r="F793" i="6"/>
  <c r="E793" i="6"/>
  <c r="D793" i="6"/>
  <c r="F792" i="6"/>
  <c r="E792" i="6"/>
  <c r="D792" i="6"/>
  <c r="F791" i="6"/>
  <c r="E791" i="6"/>
  <c r="D791" i="6"/>
  <c r="F790" i="6"/>
  <c r="E790" i="6"/>
  <c r="D790" i="6"/>
  <c r="F789" i="6"/>
  <c r="E789" i="6"/>
  <c r="D789" i="6"/>
  <c r="F788" i="6"/>
  <c r="E788" i="6"/>
  <c r="D788" i="6"/>
  <c r="F787" i="6"/>
  <c r="E787" i="6"/>
  <c r="D787" i="6"/>
  <c r="F786" i="6"/>
  <c r="E786" i="6"/>
  <c r="D786" i="6"/>
  <c r="F785" i="6"/>
  <c r="E785" i="6"/>
  <c r="D785" i="6"/>
  <c r="F784" i="6"/>
  <c r="E784" i="6"/>
  <c r="D784" i="6"/>
  <c r="F783" i="6"/>
  <c r="E783" i="6"/>
  <c r="D783" i="6"/>
  <c r="F782" i="6"/>
  <c r="E782" i="6"/>
  <c r="D782" i="6"/>
  <c r="F781" i="6"/>
  <c r="E781" i="6"/>
  <c r="D781" i="6"/>
  <c r="F780" i="6"/>
  <c r="E780" i="6"/>
  <c r="D780" i="6"/>
  <c r="F779" i="6"/>
  <c r="E779" i="6"/>
  <c r="D779" i="6"/>
  <c r="F778" i="6"/>
  <c r="E778" i="6"/>
  <c r="D778" i="6"/>
  <c r="F777" i="6"/>
  <c r="E777" i="6"/>
  <c r="D777" i="6"/>
  <c r="F776" i="6"/>
  <c r="E776" i="6"/>
  <c r="D776" i="6"/>
  <c r="F775" i="6"/>
  <c r="E775" i="6"/>
  <c r="D775" i="6"/>
  <c r="F774" i="6"/>
  <c r="E774" i="6"/>
  <c r="D774" i="6"/>
  <c r="F773" i="6"/>
  <c r="E773" i="6"/>
  <c r="D773" i="6"/>
  <c r="F772" i="6"/>
  <c r="E772" i="6"/>
  <c r="D772" i="6"/>
  <c r="F771" i="6"/>
  <c r="E771" i="6"/>
  <c r="D771" i="6"/>
  <c r="F770" i="6"/>
  <c r="E770" i="6"/>
  <c r="D770" i="6"/>
  <c r="F769" i="6"/>
  <c r="E769" i="6"/>
  <c r="D769" i="6"/>
  <c r="F768" i="6"/>
  <c r="E768" i="6"/>
  <c r="D768" i="6"/>
  <c r="F767" i="6"/>
  <c r="E767" i="6"/>
  <c r="D767" i="6"/>
  <c r="F766" i="6"/>
  <c r="E766" i="6"/>
  <c r="D766" i="6"/>
  <c r="F765" i="6"/>
  <c r="E765" i="6"/>
  <c r="D765" i="6"/>
  <c r="F764" i="6"/>
  <c r="E764" i="6"/>
  <c r="D764" i="6"/>
  <c r="F763" i="6"/>
  <c r="E763" i="6"/>
  <c r="D763" i="6"/>
  <c r="F762" i="6"/>
  <c r="E762" i="6"/>
  <c r="D762" i="6"/>
  <c r="F761" i="6"/>
  <c r="E761" i="6"/>
  <c r="D761" i="6"/>
  <c r="F760" i="6"/>
  <c r="E760" i="6"/>
  <c r="D760" i="6"/>
  <c r="F759" i="6"/>
  <c r="E759" i="6"/>
  <c r="D759" i="6"/>
  <c r="F758" i="6"/>
  <c r="E758" i="6"/>
  <c r="D758" i="6"/>
  <c r="F757" i="6"/>
  <c r="E757" i="6"/>
  <c r="D757" i="6"/>
  <c r="F756" i="6"/>
  <c r="E756" i="6"/>
  <c r="D756" i="6"/>
  <c r="F755" i="6"/>
  <c r="E755" i="6"/>
  <c r="D755" i="6"/>
  <c r="F754" i="6"/>
  <c r="E754" i="6"/>
  <c r="D754" i="6"/>
  <c r="F753" i="6"/>
  <c r="E753" i="6"/>
  <c r="D753" i="6"/>
  <c r="F752" i="6"/>
  <c r="E752" i="6"/>
  <c r="D752" i="6"/>
  <c r="F751" i="6"/>
  <c r="E751" i="6"/>
  <c r="D751" i="6"/>
  <c r="F750" i="6"/>
  <c r="E750" i="6"/>
  <c r="D750" i="6"/>
  <c r="F749" i="6"/>
  <c r="E749" i="6"/>
  <c r="D749" i="6"/>
  <c r="F748" i="6"/>
  <c r="E748" i="6"/>
  <c r="D748" i="6"/>
  <c r="F747" i="6"/>
  <c r="E747" i="6"/>
  <c r="D747" i="6"/>
  <c r="F746" i="6"/>
  <c r="E746" i="6"/>
  <c r="D746" i="6"/>
  <c r="F745" i="6"/>
  <c r="E745" i="6"/>
  <c r="D745" i="6"/>
  <c r="F744" i="6"/>
  <c r="E744" i="6"/>
  <c r="D744" i="6"/>
  <c r="F743" i="6"/>
  <c r="E743" i="6"/>
  <c r="D743" i="6"/>
  <c r="F742" i="6"/>
  <c r="E742" i="6"/>
  <c r="D742" i="6"/>
  <c r="F741" i="6"/>
  <c r="E741" i="6"/>
  <c r="D741" i="6"/>
  <c r="F740" i="6"/>
  <c r="E740" i="6"/>
  <c r="D740" i="6"/>
  <c r="F739" i="6"/>
  <c r="E739" i="6"/>
  <c r="D739" i="6"/>
  <c r="F738" i="6"/>
  <c r="E738" i="6"/>
  <c r="D738" i="6"/>
  <c r="F737" i="6"/>
  <c r="E737" i="6"/>
  <c r="D737" i="6"/>
  <c r="F736" i="6"/>
  <c r="E736" i="6"/>
  <c r="D736" i="6"/>
  <c r="F735" i="6"/>
  <c r="E735" i="6"/>
  <c r="D735" i="6"/>
  <c r="F734" i="6"/>
  <c r="E734" i="6"/>
  <c r="D734" i="6"/>
  <c r="F733" i="6"/>
  <c r="E733" i="6"/>
  <c r="D733" i="6"/>
  <c r="F732" i="6"/>
  <c r="E732" i="6"/>
  <c r="D732" i="6"/>
  <c r="F731" i="6"/>
  <c r="E731" i="6"/>
  <c r="D731" i="6"/>
  <c r="F730" i="6"/>
  <c r="E730" i="6"/>
  <c r="D730" i="6"/>
  <c r="F729" i="6"/>
  <c r="E729" i="6"/>
  <c r="D729" i="6"/>
  <c r="F728" i="6"/>
  <c r="E728" i="6"/>
  <c r="D728" i="6"/>
  <c r="F727" i="6"/>
  <c r="E727" i="6"/>
  <c r="D727" i="6"/>
  <c r="F726" i="6"/>
  <c r="E726" i="6"/>
  <c r="D726" i="6"/>
  <c r="F725" i="6"/>
  <c r="E725" i="6"/>
  <c r="D725" i="6"/>
  <c r="F724" i="6"/>
  <c r="E724" i="6"/>
  <c r="D724" i="6"/>
  <c r="F723" i="6"/>
  <c r="E723" i="6"/>
  <c r="D723" i="6"/>
  <c r="F722" i="6"/>
  <c r="E722" i="6"/>
  <c r="D722" i="6"/>
  <c r="F721" i="6"/>
  <c r="E721" i="6"/>
  <c r="D721" i="6"/>
  <c r="F720" i="6"/>
  <c r="E720" i="6"/>
  <c r="D720" i="6"/>
  <c r="F719" i="6"/>
  <c r="E719" i="6"/>
  <c r="D719" i="6"/>
  <c r="F718" i="6"/>
  <c r="E718" i="6"/>
  <c r="D718" i="6"/>
  <c r="F717" i="6"/>
  <c r="E717" i="6"/>
  <c r="D717" i="6"/>
  <c r="F716" i="6"/>
  <c r="E716" i="6"/>
  <c r="D716" i="6"/>
  <c r="F715" i="6"/>
  <c r="E715" i="6"/>
  <c r="D715" i="6"/>
  <c r="F714" i="6"/>
  <c r="E714" i="6"/>
  <c r="D714" i="6"/>
  <c r="F713" i="6"/>
  <c r="E713" i="6"/>
  <c r="D713" i="6"/>
  <c r="F712" i="6"/>
  <c r="E712" i="6"/>
  <c r="D712" i="6"/>
  <c r="F711" i="6"/>
  <c r="E711" i="6"/>
  <c r="D711" i="6"/>
  <c r="F710" i="6"/>
  <c r="E710" i="6"/>
  <c r="D710" i="6"/>
  <c r="F709" i="6"/>
  <c r="E709" i="6"/>
  <c r="D709" i="6"/>
  <c r="F708" i="6"/>
  <c r="E708" i="6"/>
  <c r="D708" i="6"/>
  <c r="F707" i="6"/>
  <c r="E707" i="6"/>
  <c r="D707" i="6"/>
  <c r="F706" i="6"/>
  <c r="E706" i="6"/>
  <c r="D706" i="6"/>
  <c r="F705" i="6"/>
  <c r="E705" i="6"/>
  <c r="D705" i="6"/>
  <c r="F704" i="6"/>
  <c r="E704" i="6"/>
  <c r="D704" i="6"/>
  <c r="F703" i="6"/>
  <c r="E703" i="6"/>
  <c r="D703" i="6"/>
  <c r="F702" i="6"/>
  <c r="E702" i="6"/>
  <c r="D702" i="6"/>
  <c r="F701" i="6"/>
  <c r="E701" i="6"/>
  <c r="D701" i="6"/>
  <c r="F700" i="6"/>
  <c r="E700" i="6"/>
  <c r="D700" i="6"/>
  <c r="F699" i="6"/>
  <c r="E699" i="6"/>
  <c r="D699" i="6"/>
  <c r="F698" i="6"/>
  <c r="E698" i="6"/>
  <c r="D698" i="6"/>
  <c r="F697" i="6"/>
  <c r="E697" i="6"/>
  <c r="D697" i="6"/>
  <c r="F696" i="6"/>
  <c r="E696" i="6"/>
  <c r="D696" i="6"/>
  <c r="F695" i="6"/>
  <c r="E695" i="6"/>
  <c r="D695" i="6"/>
  <c r="F694" i="6"/>
  <c r="E694" i="6"/>
  <c r="D694" i="6"/>
  <c r="F693" i="6"/>
  <c r="E693" i="6"/>
  <c r="D693" i="6"/>
  <c r="F692" i="6"/>
  <c r="E692" i="6"/>
  <c r="D692" i="6"/>
  <c r="F691" i="6"/>
  <c r="E691" i="6"/>
  <c r="D691" i="6"/>
  <c r="F690" i="6"/>
  <c r="E690" i="6"/>
  <c r="D690" i="6"/>
  <c r="F689" i="6"/>
  <c r="E689" i="6"/>
  <c r="D689" i="6"/>
  <c r="F688" i="6"/>
  <c r="E688" i="6"/>
  <c r="D688" i="6"/>
  <c r="F687" i="6"/>
  <c r="E687" i="6"/>
  <c r="D687" i="6"/>
  <c r="F686" i="6"/>
  <c r="E686" i="6"/>
  <c r="D686" i="6"/>
  <c r="F685" i="6"/>
  <c r="E685" i="6"/>
  <c r="D685" i="6"/>
  <c r="F684" i="6"/>
  <c r="E684" i="6"/>
  <c r="D684" i="6"/>
  <c r="F683" i="6"/>
  <c r="E683" i="6"/>
  <c r="D683" i="6"/>
  <c r="F682" i="6"/>
  <c r="E682" i="6"/>
  <c r="D682" i="6"/>
  <c r="F681" i="6"/>
  <c r="E681" i="6"/>
  <c r="D681" i="6"/>
  <c r="F680" i="6"/>
  <c r="E680" i="6"/>
  <c r="D680" i="6"/>
  <c r="F679" i="6"/>
  <c r="E679" i="6"/>
  <c r="D679" i="6"/>
  <c r="F678" i="6"/>
  <c r="E678" i="6"/>
  <c r="D678" i="6"/>
  <c r="F677" i="6"/>
  <c r="E677" i="6"/>
  <c r="D677" i="6"/>
  <c r="F676" i="6"/>
  <c r="E676" i="6"/>
  <c r="D676" i="6"/>
  <c r="F675" i="6"/>
  <c r="E675" i="6"/>
  <c r="D675" i="6"/>
  <c r="F674" i="6"/>
  <c r="E674" i="6"/>
  <c r="D674" i="6"/>
  <c r="F673" i="6"/>
  <c r="E673" i="6"/>
  <c r="D673" i="6"/>
  <c r="F672" i="6"/>
  <c r="E672" i="6"/>
  <c r="D672" i="6"/>
  <c r="F671" i="6"/>
  <c r="E671" i="6"/>
  <c r="D671" i="6"/>
  <c r="F670" i="6"/>
  <c r="E670" i="6"/>
  <c r="D670" i="6"/>
  <c r="F669" i="6"/>
  <c r="E669" i="6"/>
  <c r="D669" i="6"/>
  <c r="F668" i="6"/>
  <c r="E668" i="6"/>
  <c r="D668" i="6"/>
  <c r="F667" i="6"/>
  <c r="E667" i="6"/>
  <c r="D667" i="6"/>
  <c r="F666" i="6"/>
  <c r="E666" i="6"/>
  <c r="D666" i="6"/>
  <c r="F665" i="6"/>
  <c r="E665" i="6"/>
  <c r="D665" i="6"/>
  <c r="F664" i="6"/>
  <c r="E664" i="6"/>
  <c r="D664" i="6"/>
  <c r="F663" i="6"/>
  <c r="E663" i="6"/>
  <c r="D663" i="6"/>
  <c r="F662" i="6"/>
  <c r="E662" i="6"/>
  <c r="D662" i="6"/>
  <c r="F661" i="6"/>
  <c r="E661" i="6"/>
  <c r="D661" i="6"/>
  <c r="F660" i="6"/>
  <c r="E660" i="6"/>
  <c r="D660" i="6"/>
  <c r="F659" i="6"/>
  <c r="E659" i="6"/>
  <c r="D659" i="6"/>
  <c r="F658" i="6"/>
  <c r="E658" i="6"/>
  <c r="D658" i="6"/>
  <c r="F657" i="6"/>
  <c r="E657" i="6"/>
  <c r="D657" i="6"/>
  <c r="F656" i="6"/>
  <c r="E656" i="6"/>
  <c r="D656" i="6"/>
  <c r="F655" i="6"/>
  <c r="E655" i="6"/>
  <c r="D655" i="6"/>
  <c r="F654" i="6"/>
  <c r="E654" i="6"/>
  <c r="D654" i="6"/>
  <c r="F653" i="6"/>
  <c r="E653" i="6"/>
  <c r="D653" i="6"/>
  <c r="F652" i="6"/>
  <c r="E652" i="6"/>
  <c r="D652" i="6"/>
  <c r="F651" i="6"/>
  <c r="E651" i="6"/>
  <c r="D651" i="6"/>
  <c r="F650" i="6"/>
  <c r="E650" i="6"/>
  <c r="D650" i="6"/>
  <c r="F649" i="6"/>
  <c r="E649" i="6"/>
  <c r="D649" i="6"/>
  <c r="F648" i="6"/>
  <c r="E648" i="6"/>
  <c r="D648" i="6"/>
  <c r="F647" i="6"/>
  <c r="E647" i="6"/>
  <c r="D647" i="6"/>
  <c r="F646" i="6"/>
  <c r="E646" i="6"/>
  <c r="D646" i="6"/>
  <c r="F645" i="6"/>
  <c r="E645" i="6"/>
  <c r="D645" i="6"/>
  <c r="F644" i="6"/>
  <c r="E644" i="6"/>
  <c r="D644" i="6"/>
  <c r="F643" i="6"/>
  <c r="E643" i="6"/>
  <c r="D643" i="6"/>
  <c r="F642" i="6"/>
  <c r="E642" i="6"/>
  <c r="D642" i="6"/>
  <c r="F641" i="6"/>
  <c r="E641" i="6"/>
  <c r="D641" i="6"/>
  <c r="F640" i="6"/>
  <c r="E640" i="6"/>
  <c r="D640" i="6"/>
  <c r="F639" i="6"/>
  <c r="E639" i="6"/>
  <c r="D639" i="6"/>
  <c r="F638" i="6"/>
  <c r="E638" i="6"/>
  <c r="D638" i="6"/>
  <c r="F637" i="6"/>
  <c r="E637" i="6"/>
  <c r="D637" i="6"/>
  <c r="F636" i="6"/>
  <c r="E636" i="6"/>
  <c r="D636" i="6"/>
  <c r="F635" i="6"/>
  <c r="E635" i="6"/>
  <c r="D635" i="6"/>
  <c r="F634" i="6"/>
  <c r="E634" i="6"/>
  <c r="D634" i="6"/>
  <c r="F633" i="6"/>
  <c r="E633" i="6"/>
  <c r="D633" i="6"/>
  <c r="F632" i="6"/>
  <c r="E632" i="6"/>
  <c r="D632" i="6"/>
  <c r="F631" i="6"/>
  <c r="E631" i="6"/>
  <c r="D631" i="6"/>
  <c r="F630" i="6"/>
  <c r="E630" i="6"/>
  <c r="D630" i="6"/>
  <c r="F629" i="6"/>
  <c r="E629" i="6"/>
  <c r="D629" i="6"/>
  <c r="F628" i="6"/>
  <c r="E628" i="6"/>
  <c r="D628" i="6"/>
  <c r="F627" i="6"/>
  <c r="E627" i="6"/>
  <c r="D627" i="6"/>
  <c r="F626" i="6"/>
  <c r="E626" i="6"/>
  <c r="D626" i="6"/>
  <c r="F625" i="6"/>
  <c r="E625" i="6"/>
  <c r="D625" i="6"/>
  <c r="F624" i="6"/>
  <c r="E624" i="6"/>
  <c r="D624" i="6"/>
  <c r="F623" i="6"/>
  <c r="E623" i="6"/>
  <c r="D623" i="6"/>
  <c r="F622" i="6"/>
  <c r="E622" i="6"/>
  <c r="D622" i="6"/>
  <c r="F621" i="6"/>
  <c r="E621" i="6"/>
  <c r="D621" i="6"/>
  <c r="F620" i="6"/>
  <c r="E620" i="6"/>
  <c r="D620" i="6"/>
  <c r="F619" i="6"/>
  <c r="E619" i="6"/>
  <c r="D619" i="6"/>
  <c r="F618" i="6"/>
  <c r="E618" i="6"/>
  <c r="D618" i="6"/>
  <c r="F617" i="6"/>
  <c r="E617" i="6"/>
  <c r="D617" i="6"/>
  <c r="F616" i="6"/>
  <c r="E616" i="6"/>
  <c r="D616" i="6"/>
  <c r="F615" i="6"/>
  <c r="E615" i="6"/>
  <c r="D615" i="6"/>
  <c r="F614" i="6"/>
  <c r="E614" i="6"/>
  <c r="D614" i="6"/>
  <c r="F613" i="6"/>
  <c r="E613" i="6"/>
  <c r="D613" i="6"/>
  <c r="G613" i="6" s="1"/>
  <c r="F612" i="6"/>
  <c r="E612" i="6"/>
  <c r="D612" i="6"/>
  <c r="F611" i="6"/>
  <c r="E611" i="6"/>
  <c r="D611" i="6"/>
  <c r="F610" i="6"/>
  <c r="E610" i="6"/>
  <c r="D610" i="6"/>
  <c r="G610" i="6" s="1"/>
  <c r="F609" i="6"/>
  <c r="E609" i="6"/>
  <c r="D609" i="6"/>
  <c r="G609" i="6" s="1"/>
  <c r="F608" i="6"/>
  <c r="E608" i="6"/>
  <c r="D608" i="6"/>
  <c r="F607" i="6"/>
  <c r="E607" i="6"/>
  <c r="D607" i="6"/>
  <c r="F606" i="6"/>
  <c r="E606" i="6"/>
  <c r="D606" i="6"/>
  <c r="G606" i="6" s="1"/>
  <c r="F605" i="6"/>
  <c r="E605" i="6"/>
  <c r="D605" i="6"/>
  <c r="G605" i="6" s="1"/>
  <c r="F604" i="6"/>
  <c r="E604" i="6"/>
  <c r="D604" i="6"/>
  <c r="F603" i="6"/>
  <c r="E603" i="6"/>
  <c r="D603" i="6"/>
  <c r="F602" i="6"/>
  <c r="E602" i="6"/>
  <c r="D602" i="6"/>
  <c r="G602" i="6" s="1"/>
  <c r="F601" i="6"/>
  <c r="E601" i="6"/>
  <c r="D601" i="6"/>
  <c r="G601" i="6" s="1"/>
  <c r="F600" i="6"/>
  <c r="E600" i="6"/>
  <c r="D600" i="6"/>
  <c r="F599" i="6"/>
  <c r="E599" i="6"/>
  <c r="D599" i="6"/>
  <c r="F598" i="6"/>
  <c r="E598" i="6"/>
  <c r="D598" i="6"/>
  <c r="G598" i="6" s="1"/>
  <c r="F597" i="6"/>
  <c r="E597" i="6"/>
  <c r="D597" i="6"/>
  <c r="G597" i="6" s="1"/>
  <c r="F596" i="6"/>
  <c r="E596" i="6"/>
  <c r="D596" i="6"/>
  <c r="F595" i="6"/>
  <c r="E595" i="6"/>
  <c r="D595" i="6"/>
  <c r="F594" i="6"/>
  <c r="E594" i="6"/>
  <c r="D594" i="6"/>
  <c r="G594" i="6" s="1"/>
  <c r="F593" i="6"/>
  <c r="E593" i="6"/>
  <c r="D593" i="6"/>
  <c r="G593" i="6" s="1"/>
  <c r="F592" i="6"/>
  <c r="E592" i="6"/>
  <c r="D592" i="6"/>
  <c r="F591" i="6"/>
  <c r="E591" i="6"/>
  <c r="D591" i="6"/>
  <c r="F590" i="6"/>
  <c r="E590" i="6"/>
  <c r="D590" i="6"/>
  <c r="G590" i="6" s="1"/>
  <c r="F589" i="6"/>
  <c r="E589" i="6"/>
  <c r="D589" i="6"/>
  <c r="G589" i="6" s="1"/>
  <c r="F588" i="6"/>
  <c r="E588" i="6"/>
  <c r="D588" i="6"/>
  <c r="F587" i="6"/>
  <c r="E587" i="6"/>
  <c r="D587" i="6"/>
  <c r="F586" i="6"/>
  <c r="E586" i="6"/>
  <c r="D586" i="6"/>
  <c r="G586" i="6" s="1"/>
  <c r="F585" i="6"/>
  <c r="E585" i="6"/>
  <c r="D585" i="6"/>
  <c r="G585" i="6" s="1"/>
  <c r="F584" i="6"/>
  <c r="E584" i="6"/>
  <c r="D584" i="6"/>
  <c r="F583" i="6"/>
  <c r="E583" i="6"/>
  <c r="D583" i="6"/>
  <c r="F582" i="6"/>
  <c r="E582" i="6"/>
  <c r="D582" i="6"/>
  <c r="G582" i="6" s="1"/>
  <c r="F581" i="6"/>
  <c r="E581" i="6"/>
  <c r="D581" i="6"/>
  <c r="G581" i="6" s="1"/>
  <c r="F580" i="6"/>
  <c r="E580" i="6"/>
  <c r="D580" i="6"/>
  <c r="F579" i="6"/>
  <c r="E579" i="6"/>
  <c r="D579" i="6"/>
  <c r="F578" i="6"/>
  <c r="E578" i="6"/>
  <c r="D578" i="6"/>
  <c r="G578" i="6" s="1"/>
  <c r="F577" i="6"/>
  <c r="E577" i="6"/>
  <c r="D577" i="6"/>
  <c r="G577" i="6" s="1"/>
  <c r="F576" i="6"/>
  <c r="E576" i="6"/>
  <c r="D576" i="6"/>
  <c r="F575" i="6"/>
  <c r="E575" i="6"/>
  <c r="D575" i="6"/>
  <c r="F574" i="6"/>
  <c r="E574" i="6"/>
  <c r="D574" i="6"/>
  <c r="G574" i="6" s="1"/>
  <c r="F573" i="6"/>
  <c r="E573" i="6"/>
  <c r="D573" i="6"/>
  <c r="G573" i="6" s="1"/>
  <c r="F572" i="6"/>
  <c r="E572" i="6"/>
  <c r="D572" i="6"/>
  <c r="F571" i="6"/>
  <c r="E571" i="6"/>
  <c r="D571" i="6"/>
  <c r="F570" i="6"/>
  <c r="E570" i="6"/>
  <c r="D570" i="6"/>
  <c r="G570" i="6" s="1"/>
  <c r="F569" i="6"/>
  <c r="E569" i="6"/>
  <c r="D569" i="6"/>
  <c r="G569" i="6" s="1"/>
  <c r="F568" i="6"/>
  <c r="E568" i="6"/>
  <c r="D568" i="6"/>
  <c r="F567" i="6"/>
  <c r="E567" i="6"/>
  <c r="D567" i="6"/>
  <c r="F566" i="6"/>
  <c r="E566" i="6"/>
  <c r="D566" i="6"/>
  <c r="G566" i="6" s="1"/>
  <c r="F565" i="6"/>
  <c r="E565" i="6"/>
  <c r="D565" i="6"/>
  <c r="G565" i="6" s="1"/>
  <c r="F564" i="6"/>
  <c r="E564" i="6"/>
  <c r="D564" i="6"/>
  <c r="F563" i="6"/>
  <c r="E563" i="6"/>
  <c r="D563" i="6"/>
  <c r="F562" i="6"/>
  <c r="E562" i="6"/>
  <c r="D562" i="6"/>
  <c r="G562" i="6" s="1"/>
  <c r="F561" i="6"/>
  <c r="E561" i="6"/>
  <c r="D561" i="6"/>
  <c r="G561" i="6" s="1"/>
  <c r="F560" i="6"/>
  <c r="E560" i="6"/>
  <c r="D560" i="6"/>
  <c r="F559" i="6"/>
  <c r="E559" i="6"/>
  <c r="D559" i="6"/>
  <c r="F558" i="6"/>
  <c r="E558" i="6"/>
  <c r="D558" i="6"/>
  <c r="G558" i="6" s="1"/>
  <c r="F557" i="6"/>
  <c r="E557" i="6"/>
  <c r="D557" i="6"/>
  <c r="G557" i="6" s="1"/>
  <c r="F556" i="6"/>
  <c r="E556" i="6"/>
  <c r="D556" i="6"/>
  <c r="F555" i="6"/>
  <c r="E555" i="6"/>
  <c r="D555" i="6"/>
  <c r="F554" i="6"/>
  <c r="E554" i="6"/>
  <c r="D554" i="6"/>
  <c r="G554" i="6" s="1"/>
  <c r="F553" i="6"/>
  <c r="E553" i="6"/>
  <c r="D553" i="6"/>
  <c r="G553" i="6" s="1"/>
  <c r="F552" i="6"/>
  <c r="E552" i="6"/>
  <c r="D552" i="6"/>
  <c r="F551" i="6"/>
  <c r="E551" i="6"/>
  <c r="D551" i="6"/>
  <c r="F550" i="6"/>
  <c r="E550" i="6"/>
  <c r="D550" i="6"/>
  <c r="G550" i="6" s="1"/>
  <c r="F549" i="6"/>
  <c r="E549" i="6"/>
  <c r="D549" i="6"/>
  <c r="G549" i="6" s="1"/>
  <c r="F548" i="6"/>
  <c r="E548" i="6"/>
  <c r="D548" i="6"/>
  <c r="F547" i="6"/>
  <c r="E547" i="6"/>
  <c r="D547" i="6"/>
  <c r="F546" i="6"/>
  <c r="E546" i="6"/>
  <c r="D546" i="6"/>
  <c r="G546" i="6" s="1"/>
  <c r="F545" i="6"/>
  <c r="E545" i="6"/>
  <c r="D545" i="6"/>
  <c r="G545" i="6" s="1"/>
  <c r="F544" i="6"/>
  <c r="E544" i="6"/>
  <c r="D544" i="6"/>
  <c r="F543" i="6"/>
  <c r="E543" i="6"/>
  <c r="D543" i="6"/>
  <c r="F542" i="6"/>
  <c r="E542" i="6"/>
  <c r="D542" i="6"/>
  <c r="G542" i="6" s="1"/>
  <c r="F541" i="6"/>
  <c r="E541" i="6"/>
  <c r="D541" i="6"/>
  <c r="G541" i="6" s="1"/>
  <c r="F540" i="6"/>
  <c r="E540" i="6"/>
  <c r="D540" i="6"/>
  <c r="F539" i="6"/>
  <c r="E539" i="6"/>
  <c r="D539" i="6"/>
  <c r="F538" i="6"/>
  <c r="E538" i="6"/>
  <c r="D538" i="6"/>
  <c r="G538" i="6" s="1"/>
  <c r="F537" i="6"/>
  <c r="E537" i="6"/>
  <c r="D537" i="6"/>
  <c r="G537" i="6" s="1"/>
  <c r="F536" i="6"/>
  <c r="E536" i="6"/>
  <c r="D536" i="6"/>
  <c r="F535" i="6"/>
  <c r="E535" i="6"/>
  <c r="D535" i="6"/>
  <c r="F534" i="6"/>
  <c r="E534" i="6"/>
  <c r="D534" i="6"/>
  <c r="G534" i="6" s="1"/>
  <c r="F533" i="6"/>
  <c r="E533" i="6"/>
  <c r="D533" i="6"/>
  <c r="G533" i="6" s="1"/>
  <c r="F532" i="6"/>
  <c r="E532" i="6"/>
  <c r="D532" i="6"/>
  <c r="F531" i="6"/>
  <c r="E531" i="6"/>
  <c r="D531" i="6"/>
  <c r="F530" i="6"/>
  <c r="E530" i="6"/>
  <c r="D530" i="6"/>
  <c r="G530" i="6" s="1"/>
  <c r="F529" i="6"/>
  <c r="E529" i="6"/>
  <c r="D529" i="6"/>
  <c r="G529" i="6" s="1"/>
  <c r="F528" i="6"/>
  <c r="E528" i="6"/>
  <c r="D528" i="6"/>
  <c r="F527" i="6"/>
  <c r="E527" i="6"/>
  <c r="D527" i="6"/>
  <c r="F526" i="6"/>
  <c r="E526" i="6"/>
  <c r="D526" i="6"/>
  <c r="G526" i="6" s="1"/>
  <c r="F525" i="6"/>
  <c r="E525" i="6"/>
  <c r="D525" i="6"/>
  <c r="G525" i="6" s="1"/>
  <c r="F524" i="6"/>
  <c r="E524" i="6"/>
  <c r="D524" i="6"/>
  <c r="F523" i="6"/>
  <c r="E523" i="6"/>
  <c r="D523" i="6"/>
  <c r="F522" i="6"/>
  <c r="E522" i="6"/>
  <c r="D522" i="6"/>
  <c r="G522" i="6" s="1"/>
  <c r="F521" i="6"/>
  <c r="E521" i="6"/>
  <c r="D521" i="6"/>
  <c r="G521" i="6" s="1"/>
  <c r="F520" i="6"/>
  <c r="E520" i="6"/>
  <c r="D520" i="6"/>
  <c r="F519" i="6"/>
  <c r="E519" i="6"/>
  <c r="D519" i="6"/>
  <c r="F518" i="6"/>
  <c r="E518" i="6"/>
  <c r="D518" i="6"/>
  <c r="G518" i="6" s="1"/>
  <c r="F517" i="6"/>
  <c r="E517" i="6"/>
  <c r="D517" i="6"/>
  <c r="G517" i="6" s="1"/>
  <c r="F516" i="6"/>
  <c r="E516" i="6"/>
  <c r="D516" i="6"/>
  <c r="F515" i="6"/>
  <c r="E515" i="6"/>
  <c r="D515" i="6"/>
  <c r="F514" i="6"/>
  <c r="E514" i="6"/>
  <c r="D514" i="6"/>
  <c r="G514" i="6" s="1"/>
  <c r="F513" i="6"/>
  <c r="E513" i="6"/>
  <c r="D513" i="6"/>
  <c r="G513" i="6" s="1"/>
  <c r="F512" i="6"/>
  <c r="E512" i="6"/>
  <c r="D512" i="6"/>
  <c r="F511" i="6"/>
  <c r="E511" i="6"/>
  <c r="D511" i="6"/>
  <c r="F510" i="6"/>
  <c r="E510" i="6"/>
  <c r="D510" i="6"/>
  <c r="G510" i="6" s="1"/>
  <c r="F509" i="6"/>
  <c r="E509" i="6"/>
  <c r="D509" i="6"/>
  <c r="G509" i="6" s="1"/>
  <c r="F508" i="6"/>
  <c r="E508" i="6"/>
  <c r="D508" i="6"/>
  <c r="F507" i="6"/>
  <c r="E507" i="6"/>
  <c r="D507" i="6"/>
  <c r="F506" i="6"/>
  <c r="E506" i="6"/>
  <c r="D506" i="6"/>
  <c r="G506" i="6" s="1"/>
  <c r="F505" i="6"/>
  <c r="E505" i="6"/>
  <c r="D505" i="6"/>
  <c r="G505" i="6" s="1"/>
  <c r="F504" i="6"/>
  <c r="E504" i="6"/>
  <c r="D504" i="6"/>
  <c r="F503" i="6"/>
  <c r="E503" i="6"/>
  <c r="D503" i="6"/>
  <c r="F502" i="6"/>
  <c r="E502" i="6"/>
  <c r="D502" i="6"/>
  <c r="G502" i="6" s="1"/>
  <c r="F501" i="6"/>
  <c r="E501" i="6"/>
  <c r="D501" i="6"/>
  <c r="G501" i="6" s="1"/>
  <c r="F500" i="6"/>
  <c r="E500" i="6"/>
  <c r="D500" i="6"/>
  <c r="F499" i="6"/>
  <c r="E499" i="6"/>
  <c r="D499" i="6"/>
  <c r="F498" i="6"/>
  <c r="E498" i="6"/>
  <c r="D498" i="6"/>
  <c r="G498" i="6" s="1"/>
  <c r="F497" i="6"/>
  <c r="E497" i="6"/>
  <c r="D497" i="6"/>
  <c r="G497" i="6" s="1"/>
  <c r="F496" i="6"/>
  <c r="E496" i="6"/>
  <c r="D496" i="6"/>
  <c r="F495" i="6"/>
  <c r="E495" i="6"/>
  <c r="D495" i="6"/>
  <c r="F494" i="6"/>
  <c r="E494" i="6"/>
  <c r="D494" i="6"/>
  <c r="G494" i="6" s="1"/>
  <c r="F493" i="6"/>
  <c r="E493" i="6"/>
  <c r="D493" i="6"/>
  <c r="G493" i="6" s="1"/>
  <c r="F492" i="6"/>
  <c r="E492" i="6"/>
  <c r="D492" i="6"/>
  <c r="F491" i="6"/>
  <c r="E491" i="6"/>
  <c r="D491" i="6"/>
  <c r="F490" i="6"/>
  <c r="E490" i="6"/>
  <c r="D490" i="6"/>
  <c r="G490" i="6" s="1"/>
  <c r="F489" i="6"/>
  <c r="E489" i="6"/>
  <c r="D489" i="6"/>
  <c r="G489" i="6" s="1"/>
  <c r="F488" i="6"/>
  <c r="E488" i="6"/>
  <c r="D488" i="6"/>
  <c r="F487" i="6"/>
  <c r="E487" i="6"/>
  <c r="D487" i="6"/>
  <c r="F486" i="6"/>
  <c r="E486" i="6"/>
  <c r="D486" i="6"/>
  <c r="G486" i="6" s="1"/>
  <c r="F485" i="6"/>
  <c r="E485" i="6"/>
  <c r="D485" i="6"/>
  <c r="G485" i="6" s="1"/>
  <c r="F484" i="6"/>
  <c r="E484" i="6"/>
  <c r="D484" i="6"/>
  <c r="F483" i="6"/>
  <c r="E483" i="6"/>
  <c r="D483" i="6"/>
  <c r="F482" i="6"/>
  <c r="E482" i="6"/>
  <c r="D482" i="6"/>
  <c r="G482" i="6" s="1"/>
  <c r="F481" i="6"/>
  <c r="E481" i="6"/>
  <c r="D481" i="6"/>
  <c r="G481" i="6" s="1"/>
  <c r="F480" i="6"/>
  <c r="E480" i="6"/>
  <c r="D480" i="6"/>
  <c r="F479" i="6"/>
  <c r="E479" i="6"/>
  <c r="D479" i="6"/>
  <c r="F478" i="6"/>
  <c r="E478" i="6"/>
  <c r="D478" i="6"/>
  <c r="G478" i="6" s="1"/>
  <c r="F477" i="6"/>
  <c r="E477" i="6"/>
  <c r="D477" i="6"/>
  <c r="G477" i="6" s="1"/>
  <c r="F476" i="6"/>
  <c r="E476" i="6"/>
  <c r="D476" i="6"/>
  <c r="F475" i="6"/>
  <c r="E475" i="6"/>
  <c r="D475" i="6"/>
  <c r="F474" i="6"/>
  <c r="E474" i="6"/>
  <c r="D474" i="6"/>
  <c r="G474" i="6" s="1"/>
  <c r="F473" i="6"/>
  <c r="E473" i="6"/>
  <c r="D473" i="6"/>
  <c r="G473" i="6" s="1"/>
  <c r="F472" i="6"/>
  <c r="E472" i="6"/>
  <c r="D472" i="6"/>
  <c r="F471" i="6"/>
  <c r="E471" i="6"/>
  <c r="D471" i="6"/>
  <c r="F470" i="6"/>
  <c r="E470" i="6"/>
  <c r="D470" i="6"/>
  <c r="G470" i="6" s="1"/>
  <c r="F469" i="6"/>
  <c r="E469" i="6"/>
  <c r="D469" i="6"/>
  <c r="G469" i="6" s="1"/>
  <c r="F468" i="6"/>
  <c r="E468" i="6"/>
  <c r="D468" i="6"/>
  <c r="F467" i="6"/>
  <c r="E467" i="6"/>
  <c r="D467" i="6"/>
  <c r="F466" i="6"/>
  <c r="E466" i="6"/>
  <c r="D466" i="6"/>
  <c r="G466" i="6" s="1"/>
  <c r="F465" i="6"/>
  <c r="E465" i="6"/>
  <c r="D465" i="6"/>
  <c r="G465" i="6" s="1"/>
  <c r="F464" i="6"/>
  <c r="E464" i="6"/>
  <c r="D464" i="6"/>
  <c r="F463" i="6"/>
  <c r="E463" i="6"/>
  <c r="D463" i="6"/>
  <c r="F462" i="6"/>
  <c r="E462" i="6"/>
  <c r="D462" i="6"/>
  <c r="G462" i="6" s="1"/>
  <c r="F461" i="6"/>
  <c r="E461" i="6"/>
  <c r="D461" i="6"/>
  <c r="G461" i="6" s="1"/>
  <c r="F460" i="6"/>
  <c r="E460" i="6"/>
  <c r="D460" i="6"/>
  <c r="F459" i="6"/>
  <c r="E459" i="6"/>
  <c r="D459" i="6"/>
  <c r="F458" i="6"/>
  <c r="E458" i="6"/>
  <c r="D458" i="6"/>
  <c r="G458" i="6" s="1"/>
  <c r="F457" i="6"/>
  <c r="E457" i="6"/>
  <c r="D457" i="6"/>
  <c r="G457" i="6" s="1"/>
  <c r="F456" i="6"/>
  <c r="E456" i="6"/>
  <c r="D456" i="6"/>
  <c r="F455" i="6"/>
  <c r="E455" i="6"/>
  <c r="D455" i="6"/>
  <c r="F454" i="6"/>
  <c r="E454" i="6"/>
  <c r="D454" i="6"/>
  <c r="G454" i="6" s="1"/>
  <c r="F453" i="6"/>
  <c r="E453" i="6"/>
  <c r="D453" i="6"/>
  <c r="G453" i="6" s="1"/>
  <c r="F452" i="6"/>
  <c r="E452" i="6"/>
  <c r="D452" i="6"/>
  <c r="F451" i="6"/>
  <c r="E451" i="6"/>
  <c r="D451" i="6"/>
  <c r="F450" i="6"/>
  <c r="E450" i="6"/>
  <c r="D450" i="6"/>
  <c r="G450" i="6" s="1"/>
  <c r="F449" i="6"/>
  <c r="E449" i="6"/>
  <c r="D449" i="6"/>
  <c r="G449" i="6" s="1"/>
  <c r="F448" i="6"/>
  <c r="E448" i="6"/>
  <c r="D448" i="6"/>
  <c r="F447" i="6"/>
  <c r="E447" i="6"/>
  <c r="D447" i="6"/>
  <c r="F446" i="6"/>
  <c r="E446" i="6"/>
  <c r="D446" i="6"/>
  <c r="G446" i="6" s="1"/>
  <c r="F445" i="6"/>
  <c r="E445" i="6"/>
  <c r="D445" i="6"/>
  <c r="G445" i="6" s="1"/>
  <c r="F444" i="6"/>
  <c r="E444" i="6"/>
  <c r="D444" i="6"/>
  <c r="F443" i="6"/>
  <c r="E443" i="6"/>
  <c r="D443" i="6"/>
  <c r="F442" i="6"/>
  <c r="E442" i="6"/>
  <c r="D442" i="6"/>
  <c r="G442" i="6" s="1"/>
  <c r="F441" i="6"/>
  <c r="E441" i="6"/>
  <c r="D441" i="6"/>
  <c r="G441" i="6" s="1"/>
  <c r="F440" i="6"/>
  <c r="E440" i="6"/>
  <c r="D440" i="6"/>
  <c r="F439" i="6"/>
  <c r="E439" i="6"/>
  <c r="D439" i="6"/>
  <c r="F438" i="6"/>
  <c r="E438" i="6"/>
  <c r="D438" i="6"/>
  <c r="G438" i="6" s="1"/>
  <c r="F437" i="6"/>
  <c r="E437" i="6"/>
  <c r="D437" i="6"/>
  <c r="G437" i="6" s="1"/>
  <c r="F436" i="6"/>
  <c r="E436" i="6"/>
  <c r="D436" i="6"/>
  <c r="F435" i="6"/>
  <c r="E435" i="6"/>
  <c r="D435" i="6"/>
  <c r="F434" i="6"/>
  <c r="E434" i="6"/>
  <c r="D434" i="6"/>
  <c r="G434" i="6" s="1"/>
  <c r="F433" i="6"/>
  <c r="E433" i="6"/>
  <c r="D433" i="6"/>
  <c r="G433" i="6" s="1"/>
  <c r="F432" i="6"/>
  <c r="E432" i="6"/>
  <c r="D432" i="6"/>
  <c r="F431" i="6"/>
  <c r="E431" i="6"/>
  <c r="D431" i="6"/>
  <c r="F430" i="6"/>
  <c r="E430" i="6"/>
  <c r="D430" i="6"/>
  <c r="G430" i="6" s="1"/>
  <c r="F429" i="6"/>
  <c r="E429" i="6"/>
  <c r="D429" i="6"/>
  <c r="G429" i="6" s="1"/>
  <c r="F428" i="6"/>
  <c r="E428" i="6"/>
  <c r="D428" i="6"/>
  <c r="F427" i="6"/>
  <c r="E427" i="6"/>
  <c r="D427" i="6"/>
  <c r="F426" i="6"/>
  <c r="E426" i="6"/>
  <c r="D426" i="6"/>
  <c r="G426" i="6" s="1"/>
  <c r="F425" i="6"/>
  <c r="E425" i="6"/>
  <c r="D425" i="6"/>
  <c r="G425" i="6" s="1"/>
  <c r="F424" i="6"/>
  <c r="E424" i="6"/>
  <c r="D424" i="6"/>
  <c r="F423" i="6"/>
  <c r="E423" i="6"/>
  <c r="D423" i="6"/>
  <c r="F422" i="6"/>
  <c r="E422" i="6"/>
  <c r="D422" i="6"/>
  <c r="G422" i="6" s="1"/>
  <c r="F421" i="6"/>
  <c r="E421" i="6"/>
  <c r="D421" i="6"/>
  <c r="G421" i="6" s="1"/>
  <c r="F420" i="6"/>
  <c r="E420" i="6"/>
  <c r="D420" i="6"/>
  <c r="F419" i="6"/>
  <c r="E419" i="6"/>
  <c r="D419" i="6"/>
  <c r="F418" i="6"/>
  <c r="E418" i="6"/>
  <c r="D418" i="6"/>
  <c r="G418" i="6" s="1"/>
  <c r="F417" i="6"/>
  <c r="E417" i="6"/>
  <c r="D417" i="6"/>
  <c r="G417" i="6" s="1"/>
  <c r="F416" i="6"/>
  <c r="E416" i="6"/>
  <c r="D416" i="6"/>
  <c r="F415" i="6"/>
  <c r="E415" i="6"/>
  <c r="D415" i="6"/>
  <c r="F414" i="6"/>
  <c r="E414" i="6"/>
  <c r="D414" i="6"/>
  <c r="G414" i="6" s="1"/>
  <c r="F413" i="6"/>
  <c r="E413" i="6"/>
  <c r="D413" i="6"/>
  <c r="G413" i="6" s="1"/>
  <c r="F412" i="6"/>
  <c r="E412" i="6"/>
  <c r="D412" i="6"/>
  <c r="F411" i="6"/>
  <c r="E411" i="6"/>
  <c r="D411" i="6"/>
  <c r="F410" i="6"/>
  <c r="E410" i="6"/>
  <c r="D410" i="6"/>
  <c r="G410" i="6" s="1"/>
  <c r="F409" i="6"/>
  <c r="E409" i="6"/>
  <c r="D409" i="6"/>
  <c r="G409" i="6" s="1"/>
  <c r="F408" i="6"/>
  <c r="E408" i="6"/>
  <c r="D408" i="6"/>
  <c r="F407" i="6"/>
  <c r="E407" i="6"/>
  <c r="D407" i="6"/>
  <c r="F406" i="6"/>
  <c r="E406" i="6"/>
  <c r="D406" i="6"/>
  <c r="G406" i="6" s="1"/>
  <c r="F405" i="6"/>
  <c r="E405" i="6"/>
  <c r="D405" i="6"/>
  <c r="G405" i="6" s="1"/>
  <c r="F404" i="6"/>
  <c r="E404" i="6"/>
  <c r="D404" i="6"/>
  <c r="F403" i="6"/>
  <c r="E403" i="6"/>
  <c r="D403" i="6"/>
  <c r="F402" i="6"/>
  <c r="E402" i="6"/>
  <c r="D402" i="6"/>
  <c r="G402" i="6" s="1"/>
  <c r="F401" i="6"/>
  <c r="E401" i="6"/>
  <c r="D401" i="6"/>
  <c r="G401" i="6" s="1"/>
  <c r="F400" i="6"/>
  <c r="E400" i="6"/>
  <c r="D400" i="6"/>
  <c r="F399" i="6"/>
  <c r="E399" i="6"/>
  <c r="D399" i="6"/>
  <c r="F398" i="6"/>
  <c r="E398" i="6"/>
  <c r="D398" i="6"/>
  <c r="G398" i="6" s="1"/>
  <c r="F397" i="6"/>
  <c r="E397" i="6"/>
  <c r="D397" i="6"/>
  <c r="G397" i="6" s="1"/>
  <c r="F396" i="6"/>
  <c r="E396" i="6"/>
  <c r="D396" i="6"/>
  <c r="F395" i="6"/>
  <c r="E395" i="6"/>
  <c r="D395" i="6"/>
  <c r="F394" i="6"/>
  <c r="E394" i="6"/>
  <c r="D394" i="6"/>
  <c r="G394" i="6" s="1"/>
  <c r="F393" i="6"/>
  <c r="E393" i="6"/>
  <c r="D393" i="6"/>
  <c r="G393" i="6" s="1"/>
  <c r="F392" i="6"/>
  <c r="E392" i="6"/>
  <c r="D392" i="6"/>
  <c r="F391" i="6"/>
  <c r="E391" i="6"/>
  <c r="D391" i="6"/>
  <c r="F390" i="6"/>
  <c r="E390" i="6"/>
  <c r="D390" i="6"/>
  <c r="G390" i="6" s="1"/>
  <c r="F389" i="6"/>
  <c r="E389" i="6"/>
  <c r="D389" i="6"/>
  <c r="G389" i="6" s="1"/>
  <c r="F388" i="6"/>
  <c r="E388" i="6"/>
  <c r="D388" i="6"/>
  <c r="F387" i="6"/>
  <c r="E387" i="6"/>
  <c r="D387" i="6"/>
  <c r="F386" i="6"/>
  <c r="E386" i="6"/>
  <c r="D386" i="6"/>
  <c r="G386" i="6" s="1"/>
  <c r="F385" i="6"/>
  <c r="E385" i="6"/>
  <c r="D385" i="6"/>
  <c r="G385" i="6" s="1"/>
  <c r="F384" i="6"/>
  <c r="E384" i="6"/>
  <c r="D384" i="6"/>
  <c r="F383" i="6"/>
  <c r="E383" i="6"/>
  <c r="D383" i="6"/>
  <c r="F382" i="6"/>
  <c r="E382" i="6"/>
  <c r="D382" i="6"/>
  <c r="G382" i="6" s="1"/>
  <c r="F381" i="6"/>
  <c r="E381" i="6"/>
  <c r="D381" i="6"/>
  <c r="G381" i="6" s="1"/>
  <c r="F380" i="6"/>
  <c r="E380" i="6"/>
  <c r="D380" i="6"/>
  <c r="F379" i="6"/>
  <c r="E379" i="6"/>
  <c r="D379" i="6"/>
  <c r="F378" i="6"/>
  <c r="E378" i="6"/>
  <c r="D378" i="6"/>
  <c r="G378" i="6" s="1"/>
  <c r="F377" i="6"/>
  <c r="E377" i="6"/>
  <c r="D377" i="6"/>
  <c r="G377" i="6" s="1"/>
  <c r="F376" i="6"/>
  <c r="E376" i="6"/>
  <c r="D376" i="6"/>
  <c r="F375" i="6"/>
  <c r="E375" i="6"/>
  <c r="D375" i="6"/>
  <c r="F374" i="6"/>
  <c r="E374" i="6"/>
  <c r="D374" i="6"/>
  <c r="G374" i="6" s="1"/>
  <c r="F373" i="6"/>
  <c r="E373" i="6"/>
  <c r="D373" i="6"/>
  <c r="G373" i="6" s="1"/>
  <c r="F372" i="6"/>
  <c r="E372" i="6"/>
  <c r="D372" i="6"/>
  <c r="F371" i="6"/>
  <c r="E371" i="6"/>
  <c r="D371" i="6"/>
  <c r="F370" i="6"/>
  <c r="E370" i="6"/>
  <c r="D370" i="6"/>
  <c r="G370" i="6" s="1"/>
  <c r="F369" i="6"/>
  <c r="E369" i="6"/>
  <c r="D369" i="6"/>
  <c r="G369" i="6" s="1"/>
  <c r="F368" i="6"/>
  <c r="E368" i="6"/>
  <c r="D368" i="6"/>
  <c r="F367" i="6"/>
  <c r="E367" i="6"/>
  <c r="D367" i="6"/>
  <c r="F366" i="6"/>
  <c r="E366" i="6"/>
  <c r="D366" i="6"/>
  <c r="G366" i="6" s="1"/>
  <c r="F365" i="6"/>
  <c r="E365" i="6"/>
  <c r="D365" i="6"/>
  <c r="G365" i="6" s="1"/>
  <c r="F364" i="6"/>
  <c r="E364" i="6"/>
  <c r="D364" i="6"/>
  <c r="F363" i="6"/>
  <c r="E363" i="6"/>
  <c r="D363" i="6"/>
  <c r="F362" i="6"/>
  <c r="E362" i="6"/>
  <c r="D362" i="6"/>
  <c r="G362" i="6" s="1"/>
  <c r="F361" i="6"/>
  <c r="E361" i="6"/>
  <c r="D361" i="6"/>
  <c r="G361" i="6" s="1"/>
  <c r="F360" i="6"/>
  <c r="E360" i="6"/>
  <c r="D360" i="6"/>
  <c r="F359" i="6"/>
  <c r="E359" i="6"/>
  <c r="D359" i="6"/>
  <c r="F358" i="6"/>
  <c r="E358" i="6"/>
  <c r="D358" i="6"/>
  <c r="G358" i="6" s="1"/>
  <c r="F357" i="6"/>
  <c r="E357" i="6"/>
  <c r="D357" i="6"/>
  <c r="G357" i="6" s="1"/>
  <c r="F356" i="6"/>
  <c r="E356" i="6"/>
  <c r="D356" i="6"/>
  <c r="F355" i="6"/>
  <c r="E355" i="6"/>
  <c r="D355" i="6"/>
  <c r="F354" i="6"/>
  <c r="E354" i="6"/>
  <c r="D354" i="6"/>
  <c r="G354" i="6" s="1"/>
  <c r="F353" i="6"/>
  <c r="E353" i="6"/>
  <c r="D353" i="6"/>
  <c r="G353" i="6" s="1"/>
  <c r="F352" i="6"/>
  <c r="E352" i="6"/>
  <c r="D352" i="6"/>
  <c r="F351" i="6"/>
  <c r="E351" i="6"/>
  <c r="D351" i="6"/>
  <c r="F350" i="6"/>
  <c r="E350" i="6"/>
  <c r="D350" i="6"/>
  <c r="G350" i="6" s="1"/>
  <c r="F349" i="6"/>
  <c r="E349" i="6"/>
  <c r="D349" i="6"/>
  <c r="G349" i="6" s="1"/>
  <c r="F348" i="6"/>
  <c r="E348" i="6"/>
  <c r="D348" i="6"/>
  <c r="F347" i="6"/>
  <c r="E347" i="6"/>
  <c r="D347" i="6"/>
  <c r="F346" i="6"/>
  <c r="E346" i="6"/>
  <c r="D346" i="6"/>
  <c r="G346" i="6" s="1"/>
  <c r="F345" i="6"/>
  <c r="E345" i="6"/>
  <c r="D345" i="6"/>
  <c r="G345" i="6" s="1"/>
  <c r="F344" i="6"/>
  <c r="E344" i="6"/>
  <c r="D344" i="6"/>
  <c r="F343" i="6"/>
  <c r="E343" i="6"/>
  <c r="D343" i="6"/>
  <c r="F342" i="6"/>
  <c r="E342" i="6"/>
  <c r="D342" i="6"/>
  <c r="G342" i="6" s="1"/>
  <c r="F341" i="6"/>
  <c r="E341" i="6"/>
  <c r="D341" i="6"/>
  <c r="G341" i="6" s="1"/>
  <c r="F340" i="6"/>
  <c r="E340" i="6"/>
  <c r="D340" i="6"/>
  <c r="F339" i="6"/>
  <c r="E339" i="6"/>
  <c r="D339" i="6"/>
  <c r="F338" i="6"/>
  <c r="E338" i="6"/>
  <c r="D338" i="6"/>
  <c r="G338" i="6" s="1"/>
  <c r="F337" i="6"/>
  <c r="E337" i="6"/>
  <c r="D337" i="6"/>
  <c r="G337" i="6" s="1"/>
  <c r="F336" i="6"/>
  <c r="E336" i="6"/>
  <c r="D336" i="6"/>
  <c r="F335" i="6"/>
  <c r="E335" i="6"/>
  <c r="D335" i="6"/>
  <c r="F334" i="6"/>
  <c r="E334" i="6"/>
  <c r="D334" i="6"/>
  <c r="G334" i="6" s="1"/>
  <c r="F333" i="6"/>
  <c r="E333" i="6"/>
  <c r="D333" i="6"/>
  <c r="G333" i="6" s="1"/>
  <c r="F332" i="6"/>
  <c r="E332" i="6"/>
  <c r="D332" i="6"/>
  <c r="F331" i="6"/>
  <c r="E331" i="6"/>
  <c r="D331" i="6"/>
  <c r="F330" i="6"/>
  <c r="E330" i="6"/>
  <c r="D330" i="6"/>
  <c r="G330" i="6" s="1"/>
  <c r="F329" i="6"/>
  <c r="E329" i="6"/>
  <c r="D329" i="6"/>
  <c r="G329" i="6" s="1"/>
  <c r="F328" i="6"/>
  <c r="E328" i="6"/>
  <c r="D328" i="6"/>
  <c r="F327" i="6"/>
  <c r="E327" i="6"/>
  <c r="D327" i="6"/>
  <c r="F326" i="6"/>
  <c r="E326" i="6"/>
  <c r="D326" i="6"/>
  <c r="G326" i="6" s="1"/>
  <c r="F325" i="6"/>
  <c r="E325" i="6"/>
  <c r="D325" i="6"/>
  <c r="G325" i="6" s="1"/>
  <c r="F324" i="6"/>
  <c r="E324" i="6"/>
  <c r="D324" i="6"/>
  <c r="F323" i="6"/>
  <c r="E323" i="6"/>
  <c r="D323" i="6"/>
  <c r="F322" i="6"/>
  <c r="E322" i="6"/>
  <c r="D322" i="6"/>
  <c r="G322" i="6" s="1"/>
  <c r="F321" i="6"/>
  <c r="E321" i="6"/>
  <c r="D321" i="6"/>
  <c r="G321" i="6" s="1"/>
  <c r="F320" i="6"/>
  <c r="E320" i="6"/>
  <c r="D320" i="6"/>
  <c r="F319" i="6"/>
  <c r="E319" i="6"/>
  <c r="D319" i="6"/>
  <c r="F318" i="6"/>
  <c r="E318" i="6"/>
  <c r="D318" i="6"/>
  <c r="G318" i="6" s="1"/>
  <c r="F317" i="6"/>
  <c r="E317" i="6"/>
  <c r="D317" i="6"/>
  <c r="G317" i="6" s="1"/>
  <c r="F316" i="6"/>
  <c r="E316" i="6"/>
  <c r="D316" i="6"/>
  <c r="F315" i="6"/>
  <c r="E315" i="6"/>
  <c r="D315" i="6"/>
  <c r="F314" i="6"/>
  <c r="E314" i="6"/>
  <c r="D314" i="6"/>
  <c r="G314" i="6" s="1"/>
  <c r="F313" i="6"/>
  <c r="E313" i="6"/>
  <c r="D313" i="6"/>
  <c r="G313" i="6" s="1"/>
  <c r="F312" i="6"/>
  <c r="E312" i="6"/>
  <c r="D312" i="6"/>
  <c r="F311" i="6"/>
  <c r="E311" i="6"/>
  <c r="D311" i="6"/>
  <c r="F310" i="6"/>
  <c r="E310" i="6"/>
  <c r="D310" i="6"/>
  <c r="G310" i="6" s="1"/>
  <c r="F309" i="6"/>
  <c r="E309" i="6"/>
  <c r="D309" i="6"/>
  <c r="G309" i="6" s="1"/>
  <c r="F308" i="6"/>
  <c r="E308" i="6"/>
  <c r="D308" i="6"/>
  <c r="F307" i="6"/>
  <c r="E307" i="6"/>
  <c r="D307" i="6"/>
  <c r="F306" i="6"/>
  <c r="E306" i="6"/>
  <c r="D306" i="6"/>
  <c r="G306" i="6" s="1"/>
  <c r="F305" i="6"/>
  <c r="E305" i="6"/>
  <c r="D305" i="6"/>
  <c r="G305" i="6" s="1"/>
  <c r="F304" i="6"/>
  <c r="E304" i="6"/>
  <c r="D304" i="6"/>
  <c r="F303" i="6"/>
  <c r="E303" i="6"/>
  <c r="D303" i="6"/>
  <c r="F302" i="6"/>
  <c r="E302" i="6"/>
  <c r="D302" i="6"/>
  <c r="G302" i="6" s="1"/>
  <c r="F301" i="6"/>
  <c r="E301" i="6"/>
  <c r="D301" i="6"/>
  <c r="G301" i="6" s="1"/>
  <c r="F300" i="6"/>
  <c r="E300" i="6"/>
  <c r="D300" i="6"/>
  <c r="F299" i="6"/>
  <c r="E299" i="6"/>
  <c r="D299" i="6"/>
  <c r="F298" i="6"/>
  <c r="E298" i="6"/>
  <c r="D298" i="6"/>
  <c r="G298" i="6" s="1"/>
  <c r="F297" i="6"/>
  <c r="E297" i="6"/>
  <c r="D297" i="6"/>
  <c r="G297" i="6" s="1"/>
  <c r="F296" i="6"/>
  <c r="E296" i="6"/>
  <c r="D296" i="6"/>
  <c r="F295" i="6"/>
  <c r="E295" i="6"/>
  <c r="D295" i="6"/>
  <c r="F294" i="6"/>
  <c r="E294" i="6"/>
  <c r="D294" i="6"/>
  <c r="G294" i="6" s="1"/>
  <c r="F293" i="6"/>
  <c r="E293" i="6"/>
  <c r="D293" i="6"/>
  <c r="G293" i="6" s="1"/>
  <c r="F292" i="6"/>
  <c r="E292" i="6"/>
  <c r="D292" i="6"/>
  <c r="F291" i="6"/>
  <c r="E291" i="6"/>
  <c r="D291" i="6"/>
  <c r="F290" i="6"/>
  <c r="E290" i="6"/>
  <c r="D290" i="6"/>
  <c r="G290" i="6" s="1"/>
  <c r="F289" i="6"/>
  <c r="E289" i="6"/>
  <c r="D289" i="6"/>
  <c r="G289" i="6" s="1"/>
  <c r="F288" i="6"/>
  <c r="E288" i="6"/>
  <c r="D288" i="6"/>
  <c r="F287" i="6"/>
  <c r="E287" i="6"/>
  <c r="D287" i="6"/>
  <c r="F286" i="6"/>
  <c r="E286" i="6"/>
  <c r="D286" i="6"/>
  <c r="G286" i="6" s="1"/>
  <c r="F285" i="6"/>
  <c r="E285" i="6"/>
  <c r="D285" i="6"/>
  <c r="G285" i="6" s="1"/>
  <c r="F284" i="6"/>
  <c r="E284" i="6"/>
  <c r="D284" i="6"/>
  <c r="F283" i="6"/>
  <c r="E283" i="6"/>
  <c r="D283" i="6"/>
  <c r="F282" i="6"/>
  <c r="E282" i="6"/>
  <c r="D282" i="6"/>
  <c r="G282" i="6" s="1"/>
  <c r="F281" i="6"/>
  <c r="E281" i="6"/>
  <c r="D281" i="6"/>
  <c r="G281" i="6" s="1"/>
  <c r="F280" i="6"/>
  <c r="E280" i="6"/>
  <c r="D280" i="6"/>
  <c r="F279" i="6"/>
  <c r="E279" i="6"/>
  <c r="D279" i="6"/>
  <c r="F278" i="6"/>
  <c r="E278" i="6"/>
  <c r="D278" i="6"/>
  <c r="G278" i="6" s="1"/>
  <c r="F277" i="6"/>
  <c r="E277" i="6"/>
  <c r="D277" i="6"/>
  <c r="G277" i="6" s="1"/>
  <c r="F276" i="6"/>
  <c r="E276" i="6"/>
  <c r="D276" i="6"/>
  <c r="F275" i="6"/>
  <c r="E275" i="6"/>
  <c r="D275" i="6"/>
  <c r="F274" i="6"/>
  <c r="E274" i="6"/>
  <c r="D274" i="6"/>
  <c r="G274" i="6" s="1"/>
  <c r="F273" i="6"/>
  <c r="E273" i="6"/>
  <c r="D273" i="6"/>
  <c r="G273" i="6" s="1"/>
  <c r="F272" i="6"/>
  <c r="E272" i="6"/>
  <c r="D272" i="6"/>
  <c r="G272" i="6" s="1"/>
  <c r="F271" i="6"/>
  <c r="E271" i="6"/>
  <c r="D271" i="6"/>
  <c r="F270" i="6"/>
  <c r="E270" i="6"/>
  <c r="D270" i="6"/>
  <c r="G270" i="6" s="1"/>
  <c r="F269" i="6"/>
  <c r="E269" i="6"/>
  <c r="D269" i="6"/>
  <c r="G269" i="6" s="1"/>
  <c r="F268" i="6"/>
  <c r="E268" i="6"/>
  <c r="D268" i="6"/>
  <c r="G268" i="6" s="1"/>
  <c r="F267" i="6"/>
  <c r="E267" i="6"/>
  <c r="D267" i="6"/>
  <c r="F266" i="6"/>
  <c r="E266" i="6"/>
  <c r="D266" i="6"/>
  <c r="G266" i="6" s="1"/>
  <c r="F265" i="6"/>
  <c r="E265" i="6"/>
  <c r="D265" i="6"/>
  <c r="G265" i="6" s="1"/>
  <c r="F264" i="6"/>
  <c r="E264" i="6"/>
  <c r="D264" i="6"/>
  <c r="G264" i="6" s="1"/>
  <c r="F263" i="6"/>
  <c r="E263" i="6"/>
  <c r="D263" i="6"/>
  <c r="F262" i="6"/>
  <c r="E262" i="6"/>
  <c r="D262" i="6"/>
  <c r="G262" i="6" s="1"/>
  <c r="F261" i="6"/>
  <c r="E261" i="6"/>
  <c r="D261" i="6"/>
  <c r="G261" i="6" s="1"/>
  <c r="F260" i="6"/>
  <c r="E260" i="6"/>
  <c r="D260" i="6"/>
  <c r="G260" i="6" s="1"/>
  <c r="F259" i="6"/>
  <c r="E259" i="6"/>
  <c r="D259" i="6"/>
  <c r="F258" i="6"/>
  <c r="E258" i="6"/>
  <c r="D258" i="6"/>
  <c r="G258" i="6" s="1"/>
  <c r="F257" i="6"/>
  <c r="E257" i="6"/>
  <c r="D257" i="6"/>
  <c r="G257" i="6" s="1"/>
  <c r="F256" i="6"/>
  <c r="E256" i="6"/>
  <c r="D256" i="6"/>
  <c r="G256" i="6" s="1"/>
  <c r="F255" i="6"/>
  <c r="E255" i="6"/>
  <c r="D255" i="6"/>
  <c r="F254" i="6"/>
  <c r="E254" i="6"/>
  <c r="D254" i="6"/>
  <c r="G254" i="6" s="1"/>
  <c r="F253" i="6"/>
  <c r="E253" i="6"/>
  <c r="D253" i="6"/>
  <c r="G253" i="6" s="1"/>
  <c r="F252" i="6"/>
  <c r="E252" i="6"/>
  <c r="D252" i="6"/>
  <c r="G252" i="6" s="1"/>
  <c r="F251" i="6"/>
  <c r="E251" i="6"/>
  <c r="D251" i="6"/>
  <c r="F250" i="6"/>
  <c r="E250" i="6"/>
  <c r="D250" i="6"/>
  <c r="G250" i="6" s="1"/>
  <c r="F249" i="6"/>
  <c r="E249" i="6"/>
  <c r="D249" i="6"/>
  <c r="G249" i="6" s="1"/>
  <c r="F248" i="6"/>
  <c r="E248" i="6"/>
  <c r="D248" i="6"/>
  <c r="G248" i="6" s="1"/>
  <c r="F247" i="6"/>
  <c r="E247" i="6"/>
  <c r="D247" i="6"/>
  <c r="F246" i="6"/>
  <c r="E246" i="6"/>
  <c r="D246" i="6"/>
  <c r="G246" i="6" s="1"/>
  <c r="F245" i="6"/>
  <c r="E245" i="6"/>
  <c r="D245" i="6"/>
  <c r="G245" i="6" s="1"/>
  <c r="F244" i="6"/>
  <c r="E244" i="6"/>
  <c r="D244" i="6"/>
  <c r="G244" i="6" s="1"/>
  <c r="F243" i="6"/>
  <c r="E243" i="6"/>
  <c r="D243" i="6"/>
  <c r="F242" i="6"/>
  <c r="E242" i="6"/>
  <c r="D242" i="6"/>
  <c r="G242" i="6" s="1"/>
  <c r="F241" i="6"/>
  <c r="E241" i="6"/>
  <c r="D241" i="6"/>
  <c r="G241" i="6" s="1"/>
  <c r="F240" i="6"/>
  <c r="E240" i="6"/>
  <c r="D240" i="6"/>
  <c r="G240" i="6" s="1"/>
  <c r="F239" i="6"/>
  <c r="E239" i="6"/>
  <c r="D239" i="6"/>
  <c r="F238" i="6"/>
  <c r="E238" i="6"/>
  <c r="D238" i="6"/>
  <c r="G238" i="6" s="1"/>
  <c r="F237" i="6"/>
  <c r="E237" i="6"/>
  <c r="D237" i="6"/>
  <c r="G237" i="6" s="1"/>
  <c r="F236" i="6"/>
  <c r="E236" i="6"/>
  <c r="D236" i="6"/>
  <c r="G236" i="6" s="1"/>
  <c r="F235" i="6"/>
  <c r="E235" i="6"/>
  <c r="D235" i="6"/>
  <c r="F234" i="6"/>
  <c r="E234" i="6"/>
  <c r="D234" i="6"/>
  <c r="G234" i="6" s="1"/>
  <c r="F233" i="6"/>
  <c r="E233" i="6"/>
  <c r="D233" i="6"/>
  <c r="G233" i="6" s="1"/>
  <c r="F232" i="6"/>
  <c r="E232" i="6"/>
  <c r="D232" i="6"/>
  <c r="G232" i="6" s="1"/>
  <c r="F231" i="6"/>
  <c r="E231" i="6"/>
  <c r="D231" i="6"/>
  <c r="F230" i="6"/>
  <c r="E230" i="6"/>
  <c r="D230" i="6"/>
  <c r="G230" i="6" s="1"/>
  <c r="F229" i="6"/>
  <c r="E229" i="6"/>
  <c r="D229" i="6"/>
  <c r="G229" i="6" s="1"/>
  <c r="F228" i="6"/>
  <c r="E228" i="6"/>
  <c r="D228" i="6"/>
  <c r="G228" i="6" s="1"/>
  <c r="F227" i="6"/>
  <c r="E227" i="6"/>
  <c r="D227" i="6"/>
  <c r="F226" i="6"/>
  <c r="E226" i="6"/>
  <c r="D226" i="6"/>
  <c r="G226" i="6" s="1"/>
  <c r="F225" i="6"/>
  <c r="E225" i="6"/>
  <c r="D225" i="6"/>
  <c r="G225" i="6" s="1"/>
  <c r="F224" i="6"/>
  <c r="E224" i="6"/>
  <c r="D224" i="6"/>
  <c r="G224" i="6" s="1"/>
  <c r="F223" i="6"/>
  <c r="E223" i="6"/>
  <c r="D223" i="6"/>
  <c r="F222" i="6"/>
  <c r="E222" i="6"/>
  <c r="D222" i="6"/>
  <c r="G222" i="6" s="1"/>
  <c r="F221" i="6"/>
  <c r="E221" i="6"/>
  <c r="D221" i="6"/>
  <c r="G221" i="6" s="1"/>
  <c r="F220" i="6"/>
  <c r="E220" i="6"/>
  <c r="D220" i="6"/>
  <c r="G220" i="6" s="1"/>
  <c r="F219" i="6"/>
  <c r="E219" i="6"/>
  <c r="D219" i="6"/>
  <c r="F218" i="6"/>
  <c r="E218" i="6"/>
  <c r="D218" i="6"/>
  <c r="G218" i="6" s="1"/>
  <c r="F217" i="6"/>
  <c r="E217" i="6"/>
  <c r="D217" i="6"/>
  <c r="G217" i="6" s="1"/>
  <c r="F216" i="6"/>
  <c r="E216" i="6"/>
  <c r="D216" i="6"/>
  <c r="G216" i="6" s="1"/>
  <c r="F215" i="6"/>
  <c r="E215" i="6"/>
  <c r="D215" i="6"/>
  <c r="F214" i="6"/>
  <c r="E214" i="6"/>
  <c r="D214" i="6"/>
  <c r="G214" i="6" s="1"/>
  <c r="F213" i="6"/>
  <c r="E213" i="6"/>
  <c r="D213" i="6"/>
  <c r="G213" i="6" s="1"/>
  <c r="F212" i="6"/>
  <c r="E212" i="6"/>
  <c r="D212" i="6"/>
  <c r="G212" i="6" s="1"/>
  <c r="F211" i="6"/>
  <c r="E211" i="6"/>
  <c r="D211" i="6"/>
  <c r="F210" i="6"/>
  <c r="E210" i="6"/>
  <c r="D210" i="6"/>
  <c r="G210" i="6" s="1"/>
  <c r="F209" i="6"/>
  <c r="E209" i="6"/>
  <c r="D209" i="6"/>
  <c r="G209" i="6" s="1"/>
  <c r="F208" i="6"/>
  <c r="E208" i="6"/>
  <c r="D208" i="6"/>
  <c r="G208" i="6" s="1"/>
  <c r="F207" i="6"/>
  <c r="E207" i="6"/>
  <c r="D207" i="6"/>
  <c r="F206" i="6"/>
  <c r="E206" i="6"/>
  <c r="D206" i="6"/>
  <c r="G206" i="6" s="1"/>
  <c r="F205" i="6"/>
  <c r="E205" i="6"/>
  <c r="D205" i="6"/>
  <c r="G205" i="6" s="1"/>
  <c r="F204" i="6"/>
  <c r="E204" i="6"/>
  <c r="D204" i="6"/>
  <c r="G204" i="6" s="1"/>
  <c r="F203" i="6"/>
  <c r="E203" i="6"/>
  <c r="D203" i="6"/>
  <c r="F202" i="6"/>
  <c r="E202" i="6"/>
  <c r="D202" i="6"/>
  <c r="G202" i="6" s="1"/>
  <c r="F201" i="6"/>
  <c r="E201" i="6"/>
  <c r="D201" i="6"/>
  <c r="G201" i="6" s="1"/>
  <c r="F200" i="6"/>
  <c r="E200" i="6"/>
  <c r="D200" i="6"/>
  <c r="G200" i="6" s="1"/>
  <c r="F199" i="6"/>
  <c r="E199" i="6"/>
  <c r="D199" i="6"/>
  <c r="F198" i="6"/>
  <c r="E198" i="6"/>
  <c r="D198" i="6"/>
  <c r="G198" i="6" s="1"/>
  <c r="F197" i="6"/>
  <c r="E197" i="6"/>
  <c r="D197" i="6"/>
  <c r="G197" i="6" s="1"/>
  <c r="F196" i="6"/>
  <c r="E196" i="6"/>
  <c r="D196" i="6"/>
  <c r="G196" i="6" s="1"/>
  <c r="F195" i="6"/>
  <c r="E195" i="6"/>
  <c r="D195" i="6"/>
  <c r="F194" i="6"/>
  <c r="E194" i="6"/>
  <c r="D194" i="6"/>
  <c r="G194" i="6" s="1"/>
  <c r="F193" i="6"/>
  <c r="E193" i="6"/>
  <c r="D193" i="6"/>
  <c r="G193" i="6" s="1"/>
  <c r="F192" i="6"/>
  <c r="E192" i="6"/>
  <c r="D192" i="6"/>
  <c r="G192" i="6" s="1"/>
  <c r="F191" i="6"/>
  <c r="E191" i="6"/>
  <c r="D191" i="6"/>
  <c r="F190" i="6"/>
  <c r="E190" i="6"/>
  <c r="D190" i="6"/>
  <c r="G190" i="6" s="1"/>
  <c r="F189" i="6"/>
  <c r="E189" i="6"/>
  <c r="D189" i="6"/>
  <c r="G189" i="6" s="1"/>
  <c r="F188" i="6"/>
  <c r="E188" i="6"/>
  <c r="D188" i="6"/>
  <c r="G188" i="6" s="1"/>
  <c r="F187" i="6"/>
  <c r="E187" i="6"/>
  <c r="D187" i="6"/>
  <c r="F186" i="6"/>
  <c r="E186" i="6"/>
  <c r="D186" i="6"/>
  <c r="G186" i="6" s="1"/>
  <c r="F185" i="6"/>
  <c r="E185" i="6"/>
  <c r="D185" i="6"/>
  <c r="G185" i="6" s="1"/>
  <c r="F184" i="6"/>
  <c r="E184" i="6"/>
  <c r="D184" i="6"/>
  <c r="G184" i="6" s="1"/>
  <c r="F183" i="6"/>
  <c r="E183" i="6"/>
  <c r="D183" i="6"/>
  <c r="F182" i="6"/>
  <c r="E182" i="6"/>
  <c r="D182" i="6"/>
  <c r="G182" i="6" s="1"/>
  <c r="F181" i="6"/>
  <c r="E181" i="6"/>
  <c r="D181" i="6"/>
  <c r="G181" i="6" s="1"/>
  <c r="F180" i="6"/>
  <c r="E180" i="6"/>
  <c r="D180" i="6"/>
  <c r="G180" i="6" s="1"/>
  <c r="F179" i="6"/>
  <c r="E179" i="6"/>
  <c r="D179" i="6"/>
  <c r="F178" i="6"/>
  <c r="E178" i="6"/>
  <c r="D178" i="6"/>
  <c r="G178" i="6" s="1"/>
  <c r="F177" i="6"/>
  <c r="E177" i="6"/>
  <c r="D177" i="6"/>
  <c r="G177" i="6" s="1"/>
  <c r="F176" i="6"/>
  <c r="E176" i="6"/>
  <c r="D176" i="6"/>
  <c r="G176" i="6" s="1"/>
  <c r="F175" i="6"/>
  <c r="E175" i="6"/>
  <c r="D175" i="6"/>
  <c r="F174" i="6"/>
  <c r="E174" i="6"/>
  <c r="D174" i="6"/>
  <c r="G174" i="6" s="1"/>
  <c r="F173" i="6"/>
  <c r="E173" i="6"/>
  <c r="D173" i="6"/>
  <c r="G173" i="6" s="1"/>
  <c r="F172" i="6"/>
  <c r="E172" i="6"/>
  <c r="D172" i="6"/>
  <c r="G172" i="6" s="1"/>
  <c r="F171" i="6"/>
  <c r="E171" i="6"/>
  <c r="D171" i="6"/>
  <c r="F170" i="6"/>
  <c r="E170" i="6"/>
  <c r="D170" i="6"/>
  <c r="G170" i="6" s="1"/>
  <c r="F169" i="6"/>
  <c r="E169" i="6"/>
  <c r="D169" i="6"/>
  <c r="G169" i="6" s="1"/>
  <c r="F168" i="6"/>
  <c r="E168" i="6"/>
  <c r="D168" i="6"/>
  <c r="G168" i="6" s="1"/>
  <c r="F167" i="6"/>
  <c r="E167" i="6"/>
  <c r="D167" i="6"/>
  <c r="F166" i="6"/>
  <c r="E166" i="6"/>
  <c r="D166" i="6"/>
  <c r="G166" i="6" s="1"/>
  <c r="F165" i="6"/>
  <c r="E165" i="6"/>
  <c r="D165" i="6"/>
  <c r="G165" i="6" s="1"/>
  <c r="F164" i="6"/>
  <c r="E164" i="6"/>
  <c r="D164" i="6"/>
  <c r="G164" i="6" s="1"/>
  <c r="F163" i="6"/>
  <c r="E163" i="6"/>
  <c r="D163" i="6"/>
  <c r="F162" i="6"/>
  <c r="E162" i="6"/>
  <c r="D162" i="6"/>
  <c r="G162" i="6" s="1"/>
  <c r="F161" i="6"/>
  <c r="E161" i="6"/>
  <c r="D161" i="6"/>
  <c r="G161" i="6" s="1"/>
  <c r="F160" i="6"/>
  <c r="E160" i="6"/>
  <c r="D160" i="6"/>
  <c r="G160" i="6" s="1"/>
  <c r="F159" i="6"/>
  <c r="E159" i="6"/>
  <c r="D159" i="6"/>
  <c r="F158" i="6"/>
  <c r="E158" i="6"/>
  <c r="D158" i="6"/>
  <c r="G158" i="6" s="1"/>
  <c r="F157" i="6"/>
  <c r="E157" i="6"/>
  <c r="D157" i="6"/>
  <c r="G157" i="6" s="1"/>
  <c r="F156" i="6"/>
  <c r="E156" i="6"/>
  <c r="D156" i="6"/>
  <c r="G156" i="6" s="1"/>
  <c r="F155" i="6"/>
  <c r="E155" i="6"/>
  <c r="D155" i="6"/>
  <c r="F154" i="6"/>
  <c r="E154" i="6"/>
  <c r="D154" i="6"/>
  <c r="G154" i="6" s="1"/>
  <c r="F153" i="6"/>
  <c r="E153" i="6"/>
  <c r="D153" i="6"/>
  <c r="G153" i="6" s="1"/>
  <c r="F152" i="6"/>
  <c r="E152" i="6"/>
  <c r="D152" i="6"/>
  <c r="G152" i="6" s="1"/>
  <c r="F151" i="6"/>
  <c r="E151" i="6"/>
  <c r="D151" i="6"/>
  <c r="F150" i="6"/>
  <c r="E150" i="6"/>
  <c r="D150" i="6"/>
  <c r="G150" i="6" s="1"/>
  <c r="F149" i="6"/>
  <c r="E149" i="6"/>
  <c r="D149" i="6"/>
  <c r="G149" i="6" s="1"/>
  <c r="F148" i="6"/>
  <c r="E148" i="6"/>
  <c r="D148" i="6"/>
  <c r="G148" i="6" s="1"/>
  <c r="F147" i="6"/>
  <c r="E147" i="6"/>
  <c r="D147" i="6"/>
  <c r="F146" i="6"/>
  <c r="E146" i="6"/>
  <c r="D146" i="6"/>
  <c r="G146" i="6" s="1"/>
  <c r="F145" i="6"/>
  <c r="E145" i="6"/>
  <c r="D145" i="6"/>
  <c r="G145" i="6" s="1"/>
  <c r="F144" i="6"/>
  <c r="E144" i="6"/>
  <c r="D144" i="6"/>
  <c r="G144" i="6" s="1"/>
  <c r="F143" i="6"/>
  <c r="E143" i="6"/>
  <c r="D143" i="6"/>
  <c r="F142" i="6"/>
  <c r="E142" i="6"/>
  <c r="D142" i="6"/>
  <c r="G142" i="6" s="1"/>
  <c r="F141" i="6"/>
  <c r="E141" i="6"/>
  <c r="D141" i="6"/>
  <c r="G141" i="6" s="1"/>
  <c r="F140" i="6"/>
  <c r="E140" i="6"/>
  <c r="D140" i="6"/>
  <c r="G140" i="6" s="1"/>
  <c r="F139" i="6"/>
  <c r="E139" i="6"/>
  <c r="D139" i="6"/>
  <c r="F138" i="6"/>
  <c r="E138" i="6"/>
  <c r="D138" i="6"/>
  <c r="G138" i="6" s="1"/>
  <c r="F137" i="6"/>
  <c r="E137" i="6"/>
  <c r="D137" i="6"/>
  <c r="G137" i="6" s="1"/>
  <c r="F136" i="6"/>
  <c r="E136" i="6"/>
  <c r="D136" i="6"/>
  <c r="G136" i="6" s="1"/>
  <c r="F135" i="6"/>
  <c r="E135" i="6"/>
  <c r="D135" i="6"/>
  <c r="F134" i="6"/>
  <c r="E134" i="6"/>
  <c r="D134" i="6"/>
  <c r="G134" i="6" s="1"/>
  <c r="F133" i="6"/>
  <c r="E133" i="6"/>
  <c r="D133" i="6"/>
  <c r="G133" i="6" s="1"/>
  <c r="F132" i="6"/>
  <c r="E132" i="6"/>
  <c r="D132" i="6"/>
  <c r="G132" i="6" s="1"/>
  <c r="F131" i="6"/>
  <c r="E131" i="6"/>
  <c r="D131" i="6"/>
  <c r="F130" i="6"/>
  <c r="E130" i="6"/>
  <c r="D130" i="6"/>
  <c r="G130" i="6" s="1"/>
  <c r="F129" i="6"/>
  <c r="E129" i="6"/>
  <c r="D129" i="6"/>
  <c r="G129" i="6" s="1"/>
  <c r="F128" i="6"/>
  <c r="E128" i="6"/>
  <c r="D128" i="6"/>
  <c r="G128" i="6" s="1"/>
  <c r="F127" i="6"/>
  <c r="E127" i="6"/>
  <c r="D127" i="6"/>
  <c r="F126" i="6"/>
  <c r="E126" i="6"/>
  <c r="D126" i="6"/>
  <c r="G126" i="6" s="1"/>
  <c r="F125" i="6"/>
  <c r="E125" i="6"/>
  <c r="D125" i="6"/>
  <c r="G125" i="6" s="1"/>
  <c r="F124" i="6"/>
  <c r="E124" i="6"/>
  <c r="D124" i="6"/>
  <c r="G124" i="6" s="1"/>
  <c r="F123" i="6"/>
  <c r="E123" i="6"/>
  <c r="D123" i="6"/>
  <c r="F122" i="6"/>
  <c r="E122" i="6"/>
  <c r="D122" i="6"/>
  <c r="G122" i="6" s="1"/>
  <c r="F121" i="6"/>
  <c r="E121" i="6"/>
  <c r="D121" i="6"/>
  <c r="G121" i="6" s="1"/>
  <c r="F120" i="6"/>
  <c r="E120" i="6"/>
  <c r="D120" i="6"/>
  <c r="G120" i="6" s="1"/>
  <c r="F119" i="6"/>
  <c r="E119" i="6"/>
  <c r="D119" i="6"/>
  <c r="F118" i="6"/>
  <c r="E118" i="6"/>
  <c r="D118" i="6"/>
  <c r="G118" i="6" s="1"/>
  <c r="F117" i="6"/>
  <c r="E117" i="6"/>
  <c r="D117" i="6"/>
  <c r="G117" i="6" s="1"/>
  <c r="F116" i="6"/>
  <c r="E116" i="6"/>
  <c r="D116" i="6"/>
  <c r="G116" i="6" s="1"/>
  <c r="F115" i="6"/>
  <c r="E115" i="6"/>
  <c r="D115" i="6"/>
  <c r="F114" i="6"/>
  <c r="E114" i="6"/>
  <c r="D114" i="6"/>
  <c r="G114" i="6" s="1"/>
  <c r="F113" i="6"/>
  <c r="E113" i="6"/>
  <c r="D113" i="6"/>
  <c r="G113" i="6" s="1"/>
  <c r="F112" i="6"/>
  <c r="E112" i="6"/>
  <c r="D112" i="6"/>
  <c r="G112" i="6" s="1"/>
  <c r="F111" i="6"/>
  <c r="E111" i="6"/>
  <c r="D111" i="6"/>
  <c r="F110" i="6"/>
  <c r="E110" i="6"/>
  <c r="D110" i="6"/>
  <c r="G110" i="6" s="1"/>
  <c r="F109" i="6"/>
  <c r="E109" i="6"/>
  <c r="D109" i="6"/>
  <c r="G109" i="6" s="1"/>
  <c r="F108" i="6"/>
  <c r="E108" i="6"/>
  <c r="D108" i="6"/>
  <c r="G108" i="6" s="1"/>
  <c r="F107" i="6"/>
  <c r="E107" i="6"/>
  <c r="D107" i="6"/>
  <c r="F106" i="6"/>
  <c r="E106" i="6"/>
  <c r="D106" i="6"/>
  <c r="G106" i="6" s="1"/>
  <c r="F105" i="6"/>
  <c r="E105" i="6"/>
  <c r="D105" i="6"/>
  <c r="G105" i="6" s="1"/>
  <c r="F104" i="6"/>
  <c r="E104" i="6"/>
  <c r="D104" i="6"/>
  <c r="G104" i="6" s="1"/>
  <c r="F103" i="6"/>
  <c r="E103" i="6"/>
  <c r="D103" i="6"/>
  <c r="F102" i="6"/>
  <c r="E102" i="6"/>
  <c r="D102" i="6"/>
  <c r="G102" i="6" s="1"/>
  <c r="F101" i="6"/>
  <c r="E101" i="6"/>
  <c r="D101" i="6"/>
  <c r="G101" i="6" s="1"/>
  <c r="F100" i="6"/>
  <c r="E100" i="6"/>
  <c r="D100" i="6"/>
  <c r="G100" i="6" s="1"/>
  <c r="F99" i="6"/>
  <c r="E99" i="6"/>
  <c r="D99" i="6"/>
  <c r="F98" i="6"/>
  <c r="E98" i="6"/>
  <c r="D98" i="6"/>
  <c r="G98" i="6" s="1"/>
  <c r="F97" i="6"/>
  <c r="E97" i="6"/>
  <c r="D97" i="6"/>
  <c r="G97" i="6" s="1"/>
  <c r="F96" i="6"/>
  <c r="E96" i="6"/>
  <c r="D96" i="6"/>
  <c r="G96" i="6" s="1"/>
  <c r="F95" i="6"/>
  <c r="E95" i="6"/>
  <c r="D95" i="6"/>
  <c r="F94" i="6"/>
  <c r="E94" i="6"/>
  <c r="D94" i="6"/>
  <c r="G94" i="6" s="1"/>
  <c r="F93" i="6"/>
  <c r="E93" i="6"/>
  <c r="D93" i="6"/>
  <c r="G93" i="6" s="1"/>
  <c r="F92" i="6"/>
  <c r="E92" i="6"/>
  <c r="D92" i="6"/>
  <c r="G92" i="6" s="1"/>
  <c r="F91" i="6"/>
  <c r="E91" i="6"/>
  <c r="D91" i="6"/>
  <c r="F90" i="6"/>
  <c r="E90" i="6"/>
  <c r="D90" i="6"/>
  <c r="G90" i="6" s="1"/>
  <c r="F89" i="6"/>
  <c r="E89" i="6"/>
  <c r="D89" i="6"/>
  <c r="G89" i="6" s="1"/>
  <c r="F88" i="6"/>
  <c r="E88" i="6"/>
  <c r="D88" i="6"/>
  <c r="G88" i="6" s="1"/>
  <c r="F87" i="6"/>
  <c r="E87" i="6"/>
  <c r="D87" i="6"/>
  <c r="F86" i="6"/>
  <c r="E86" i="6"/>
  <c r="D86" i="6"/>
  <c r="G86" i="6" s="1"/>
  <c r="F85" i="6"/>
  <c r="E85" i="6"/>
  <c r="D85" i="6"/>
  <c r="G85" i="6" s="1"/>
  <c r="F84" i="6"/>
  <c r="E84" i="6"/>
  <c r="D84" i="6"/>
  <c r="G84" i="6" s="1"/>
  <c r="F83" i="6"/>
  <c r="E83" i="6"/>
  <c r="D83" i="6"/>
  <c r="F82" i="6"/>
  <c r="E82" i="6"/>
  <c r="D82" i="6"/>
  <c r="G82" i="6" s="1"/>
  <c r="F81" i="6"/>
  <c r="E81" i="6"/>
  <c r="D81" i="6"/>
  <c r="G81" i="6" s="1"/>
  <c r="F80" i="6"/>
  <c r="E80" i="6"/>
  <c r="D80" i="6"/>
  <c r="G80" i="6" s="1"/>
  <c r="F79" i="6"/>
  <c r="E79" i="6"/>
  <c r="D79" i="6"/>
  <c r="F78" i="6"/>
  <c r="E78" i="6"/>
  <c r="D78" i="6"/>
  <c r="G78" i="6" s="1"/>
  <c r="F77" i="6"/>
  <c r="E77" i="6"/>
  <c r="D77" i="6"/>
  <c r="G77" i="6" s="1"/>
  <c r="F76" i="6"/>
  <c r="E76" i="6"/>
  <c r="D76" i="6"/>
  <c r="G76" i="6" s="1"/>
  <c r="F75" i="6"/>
  <c r="E75" i="6"/>
  <c r="D75" i="6"/>
  <c r="F74" i="6"/>
  <c r="E74" i="6"/>
  <c r="D74" i="6"/>
  <c r="G74" i="6" s="1"/>
  <c r="F73" i="6"/>
  <c r="E73" i="6"/>
  <c r="D73" i="6"/>
  <c r="G73" i="6" s="1"/>
  <c r="F72" i="6"/>
  <c r="E72" i="6"/>
  <c r="D72" i="6"/>
  <c r="G72" i="6" s="1"/>
  <c r="F71" i="6"/>
  <c r="E71" i="6"/>
  <c r="D71" i="6"/>
  <c r="F70" i="6"/>
  <c r="E70" i="6"/>
  <c r="D70" i="6"/>
  <c r="G70" i="6" s="1"/>
  <c r="F69" i="6"/>
  <c r="E69" i="6"/>
  <c r="D69" i="6"/>
  <c r="G69" i="6" s="1"/>
  <c r="F68" i="6"/>
  <c r="E68" i="6"/>
  <c r="D68" i="6"/>
  <c r="G68" i="6" s="1"/>
  <c r="F67" i="6"/>
  <c r="E67" i="6"/>
  <c r="D67" i="6"/>
  <c r="F66" i="6"/>
  <c r="E66" i="6"/>
  <c r="D66" i="6"/>
  <c r="G66" i="6" s="1"/>
  <c r="F65" i="6"/>
  <c r="E65" i="6"/>
  <c r="D65" i="6"/>
  <c r="G65" i="6" s="1"/>
  <c r="F64" i="6"/>
  <c r="E64" i="6"/>
  <c r="D64" i="6"/>
  <c r="G64" i="6" s="1"/>
  <c r="F63" i="6"/>
  <c r="E63" i="6"/>
  <c r="D63" i="6"/>
  <c r="F62" i="6"/>
  <c r="E62" i="6"/>
  <c r="D62" i="6"/>
  <c r="G62" i="6" s="1"/>
  <c r="F61" i="6"/>
  <c r="E61" i="6"/>
  <c r="D61" i="6"/>
  <c r="G61" i="6" s="1"/>
  <c r="F60" i="6"/>
  <c r="E60" i="6"/>
  <c r="D60" i="6"/>
  <c r="G60" i="6" s="1"/>
  <c r="F59" i="6"/>
  <c r="E59" i="6"/>
  <c r="D59" i="6"/>
  <c r="F58" i="6"/>
  <c r="E58" i="6"/>
  <c r="D58" i="6"/>
  <c r="G58" i="6" s="1"/>
  <c r="F57" i="6"/>
  <c r="E57" i="6"/>
  <c r="D57" i="6"/>
  <c r="G57" i="6" s="1"/>
  <c r="F56" i="6"/>
  <c r="E56" i="6"/>
  <c r="D56" i="6"/>
  <c r="G56" i="6" s="1"/>
  <c r="F55" i="6"/>
  <c r="E55" i="6"/>
  <c r="D55" i="6"/>
  <c r="F54" i="6"/>
  <c r="E54" i="6"/>
  <c r="D54" i="6"/>
  <c r="G54" i="6" s="1"/>
  <c r="F53" i="6"/>
  <c r="E53" i="6"/>
  <c r="D53" i="6"/>
  <c r="G53" i="6" s="1"/>
  <c r="F52" i="6"/>
  <c r="E52" i="6"/>
  <c r="D52" i="6"/>
  <c r="G52" i="6" s="1"/>
  <c r="F51" i="6"/>
  <c r="E51" i="6"/>
  <c r="D51" i="6"/>
  <c r="F50" i="6"/>
  <c r="E50" i="6"/>
  <c r="D50" i="6"/>
  <c r="G50" i="6" s="1"/>
  <c r="F49" i="6"/>
  <c r="E49" i="6"/>
  <c r="D49" i="6"/>
  <c r="G49" i="6" s="1"/>
  <c r="F48" i="6"/>
  <c r="E48" i="6"/>
  <c r="D48" i="6"/>
  <c r="G48" i="6" s="1"/>
  <c r="F47" i="6"/>
  <c r="E47" i="6"/>
  <c r="D47" i="6"/>
  <c r="F46" i="6"/>
  <c r="E46" i="6"/>
  <c r="D46" i="6"/>
  <c r="G46" i="6" s="1"/>
  <c r="F45" i="6"/>
  <c r="E45" i="6"/>
  <c r="D45" i="6"/>
  <c r="G45" i="6" s="1"/>
  <c r="F44" i="6"/>
  <c r="E44" i="6"/>
  <c r="D44" i="6"/>
  <c r="G44" i="6" s="1"/>
  <c r="F43" i="6"/>
  <c r="E43" i="6"/>
  <c r="D43" i="6"/>
  <c r="F42" i="6"/>
  <c r="E42" i="6"/>
  <c r="D42" i="6"/>
  <c r="G42" i="6" s="1"/>
  <c r="F41" i="6"/>
  <c r="E41" i="6"/>
  <c r="D41" i="6"/>
  <c r="G41" i="6" s="1"/>
  <c r="F40" i="6"/>
  <c r="E40" i="6"/>
  <c r="D40" i="6"/>
  <c r="G40" i="6" s="1"/>
  <c r="F39" i="6"/>
  <c r="E39" i="6"/>
  <c r="D39" i="6"/>
  <c r="F38" i="6"/>
  <c r="E38" i="6"/>
  <c r="D38" i="6"/>
  <c r="G38" i="6" s="1"/>
  <c r="F37" i="6"/>
  <c r="E37" i="6"/>
  <c r="D37" i="6"/>
  <c r="G37" i="6" s="1"/>
  <c r="F36" i="6"/>
  <c r="E36" i="6"/>
  <c r="D36" i="6"/>
  <c r="G36" i="6" s="1"/>
  <c r="F35" i="6"/>
  <c r="E35" i="6"/>
  <c r="D35" i="6"/>
  <c r="F34" i="6"/>
  <c r="E34" i="6"/>
  <c r="D34" i="6"/>
  <c r="G34" i="6" s="1"/>
  <c r="F33" i="6"/>
  <c r="E33" i="6"/>
  <c r="D33" i="6"/>
  <c r="G33" i="6" s="1"/>
  <c r="F32" i="6"/>
  <c r="E32" i="6"/>
  <c r="D32" i="6"/>
  <c r="G32" i="6" s="1"/>
  <c r="F31" i="6"/>
  <c r="E31" i="6"/>
  <c r="D31" i="6"/>
  <c r="F30" i="6"/>
  <c r="E30" i="6"/>
  <c r="D30" i="6"/>
  <c r="G30" i="6" s="1"/>
  <c r="F29" i="6"/>
  <c r="E29" i="6"/>
  <c r="D29" i="6"/>
  <c r="G29" i="6" s="1"/>
  <c r="F28" i="6"/>
  <c r="E28" i="6"/>
  <c r="D28" i="6"/>
  <c r="G28" i="6" s="1"/>
  <c r="F27" i="6"/>
  <c r="E27" i="6"/>
  <c r="D27" i="6"/>
  <c r="F26" i="6"/>
  <c r="E26" i="6"/>
  <c r="D26" i="6"/>
  <c r="G26" i="6" s="1"/>
  <c r="F25" i="6"/>
  <c r="E25" i="6"/>
  <c r="D25" i="6"/>
  <c r="G25" i="6" s="1"/>
  <c r="F24" i="6"/>
  <c r="E24" i="6"/>
  <c r="D24" i="6"/>
  <c r="G24" i="6" s="1"/>
  <c r="F23" i="6"/>
  <c r="E23" i="6"/>
  <c r="D23" i="6"/>
  <c r="F22" i="6"/>
  <c r="E22" i="6"/>
  <c r="D22" i="6"/>
  <c r="G22" i="6" s="1"/>
  <c r="F21" i="6"/>
  <c r="E21" i="6"/>
  <c r="D21" i="6"/>
  <c r="G21" i="6" s="1"/>
  <c r="F20" i="6"/>
  <c r="E20" i="6"/>
  <c r="D20" i="6"/>
  <c r="G20" i="6" s="1"/>
  <c r="F19" i="6"/>
  <c r="E19" i="6"/>
  <c r="D19" i="6"/>
  <c r="F18" i="6"/>
  <c r="E18" i="6"/>
  <c r="D18" i="6"/>
  <c r="G18" i="6" s="1"/>
  <c r="F17" i="6"/>
  <c r="E17" i="6"/>
  <c r="D17" i="6"/>
  <c r="G17" i="6" s="1"/>
  <c r="F16" i="6"/>
  <c r="E16" i="6"/>
  <c r="D16" i="6"/>
  <c r="G16" i="6" s="1"/>
  <c r="F15" i="6"/>
  <c r="E15" i="6"/>
  <c r="D15" i="6"/>
  <c r="F14" i="6"/>
  <c r="E14" i="6"/>
  <c r="D14" i="6"/>
  <c r="G14" i="6" s="1"/>
  <c r="F13" i="6"/>
  <c r="E13" i="6"/>
  <c r="D13" i="6"/>
  <c r="G13" i="6" s="1"/>
  <c r="F12" i="6"/>
  <c r="E12" i="6"/>
  <c r="D12" i="6"/>
  <c r="G12" i="6" s="1"/>
  <c r="F11" i="6"/>
  <c r="E11" i="6"/>
  <c r="D11" i="6"/>
  <c r="F10" i="6"/>
  <c r="E10" i="6"/>
  <c r="D10" i="6"/>
  <c r="G10" i="6" s="1"/>
  <c r="F9" i="6"/>
  <c r="E9" i="6"/>
  <c r="D9" i="6"/>
  <c r="G9" i="6" s="1"/>
  <c r="F8" i="6"/>
  <c r="E8" i="6"/>
  <c r="D8" i="6"/>
  <c r="G8" i="6" s="1"/>
  <c r="F7" i="6"/>
  <c r="E7" i="6"/>
  <c r="D7" i="6"/>
  <c r="F6" i="6"/>
  <c r="E6" i="6"/>
  <c r="D6" i="6"/>
  <c r="G6" i="6" s="1"/>
  <c r="F5" i="6"/>
  <c r="E5" i="6"/>
  <c r="D5" i="6"/>
  <c r="G5" i="6" s="1"/>
  <c r="F4" i="6"/>
  <c r="E4" i="6"/>
  <c r="D4" i="6"/>
  <c r="G4" i="6" s="1"/>
  <c r="F3" i="6"/>
  <c r="E3" i="6"/>
  <c r="D3" i="6"/>
  <c r="F2" i="6"/>
  <c r="E2" i="6"/>
  <c r="D2" i="6"/>
  <c r="G2" i="6" s="1"/>
  <c r="L2" i="2"/>
  <c r="N1001" i="5"/>
  <c r="N1000" i="5"/>
  <c r="N999" i="5"/>
  <c r="N998" i="5"/>
  <c r="N997" i="5"/>
  <c r="N996" i="5"/>
  <c r="N995" i="5"/>
  <c r="N994" i="5"/>
  <c r="N993" i="5"/>
  <c r="N992" i="5"/>
  <c r="N991" i="5"/>
  <c r="N990" i="5"/>
  <c r="N989" i="5"/>
  <c r="N988" i="5"/>
  <c r="N987" i="5"/>
  <c r="N986" i="5"/>
  <c r="N985" i="5"/>
  <c r="N984" i="5"/>
  <c r="N983" i="5"/>
  <c r="N982" i="5"/>
  <c r="N981" i="5"/>
  <c r="N980" i="5"/>
  <c r="N979" i="5"/>
  <c r="N978" i="5"/>
  <c r="N977" i="5"/>
  <c r="N976" i="5"/>
  <c r="N975" i="5"/>
  <c r="N974" i="5"/>
  <c r="N973" i="5"/>
  <c r="N972" i="5"/>
  <c r="N971" i="5"/>
  <c r="N970" i="5"/>
  <c r="N969" i="5"/>
  <c r="N968" i="5"/>
  <c r="N967" i="5"/>
  <c r="N966" i="5"/>
  <c r="N965" i="5"/>
  <c r="N964" i="5"/>
  <c r="N963" i="5"/>
  <c r="N962" i="5"/>
  <c r="N961" i="5"/>
  <c r="N960" i="5"/>
  <c r="N959" i="5"/>
  <c r="N958" i="5"/>
  <c r="N957" i="5"/>
  <c r="N956" i="5"/>
  <c r="N955" i="5"/>
  <c r="N954" i="5"/>
  <c r="N953" i="5"/>
  <c r="N952" i="5"/>
  <c r="N951" i="5"/>
  <c r="N950" i="5"/>
  <c r="N949" i="5"/>
  <c r="N948" i="5"/>
  <c r="N947" i="5"/>
  <c r="N946" i="5"/>
  <c r="N945" i="5"/>
  <c r="N944" i="5"/>
  <c r="N943" i="5"/>
  <c r="N942" i="5"/>
  <c r="N941" i="5"/>
  <c r="N940" i="5"/>
  <c r="N939" i="5"/>
  <c r="N938" i="5"/>
  <c r="N937" i="5"/>
  <c r="N936" i="5"/>
  <c r="N935" i="5"/>
  <c r="N934" i="5"/>
  <c r="N933" i="5"/>
  <c r="N932" i="5"/>
  <c r="N931" i="5"/>
  <c r="N930" i="5"/>
  <c r="N929" i="5"/>
  <c r="N928" i="5"/>
  <c r="N927" i="5"/>
  <c r="N926" i="5"/>
  <c r="N925" i="5"/>
  <c r="N924" i="5"/>
  <c r="N923" i="5"/>
  <c r="N922" i="5"/>
  <c r="N921" i="5"/>
  <c r="N920" i="5"/>
  <c r="N919" i="5"/>
  <c r="N918" i="5"/>
  <c r="N917" i="5"/>
  <c r="N916" i="5"/>
  <c r="N915" i="5"/>
  <c r="N914" i="5"/>
  <c r="N913" i="5"/>
  <c r="N912" i="5"/>
  <c r="N911" i="5"/>
  <c r="N910" i="5"/>
  <c r="N909" i="5"/>
  <c r="N908" i="5"/>
  <c r="N907" i="5"/>
  <c r="N906" i="5"/>
  <c r="N905" i="5"/>
  <c r="N904" i="5"/>
  <c r="N903" i="5"/>
  <c r="N902" i="5"/>
  <c r="N901" i="5"/>
  <c r="N900" i="5"/>
  <c r="N899" i="5"/>
  <c r="N898" i="5"/>
  <c r="N897" i="5"/>
  <c r="N896" i="5"/>
  <c r="N895" i="5"/>
  <c r="N894" i="5"/>
  <c r="N893" i="5"/>
  <c r="N892" i="5"/>
  <c r="N891" i="5"/>
  <c r="N890" i="5"/>
  <c r="N889" i="5"/>
  <c r="N888" i="5"/>
  <c r="N887" i="5"/>
  <c r="N886" i="5"/>
  <c r="N885" i="5"/>
  <c r="N884" i="5"/>
  <c r="N883" i="5"/>
  <c r="N882" i="5"/>
  <c r="N881" i="5"/>
  <c r="N880" i="5"/>
  <c r="N879" i="5"/>
  <c r="N878" i="5"/>
  <c r="N877" i="5"/>
  <c r="N876" i="5"/>
  <c r="N875" i="5"/>
  <c r="N874" i="5"/>
  <c r="N873" i="5"/>
  <c r="N872" i="5"/>
  <c r="N871" i="5"/>
  <c r="N870" i="5"/>
  <c r="N869" i="5"/>
  <c r="N868" i="5"/>
  <c r="N867" i="5"/>
  <c r="N866" i="5"/>
  <c r="N865" i="5"/>
  <c r="N864" i="5"/>
  <c r="N863" i="5"/>
  <c r="N862" i="5"/>
  <c r="N861" i="5"/>
  <c r="N860" i="5"/>
  <c r="N859" i="5"/>
  <c r="N858" i="5"/>
  <c r="N857" i="5"/>
  <c r="N856" i="5"/>
  <c r="N855" i="5"/>
  <c r="N854" i="5"/>
  <c r="N853" i="5"/>
  <c r="N852" i="5"/>
  <c r="N851" i="5"/>
  <c r="N850" i="5"/>
  <c r="N849" i="5"/>
  <c r="N848" i="5"/>
  <c r="N847" i="5"/>
  <c r="N846" i="5"/>
  <c r="N845" i="5"/>
  <c r="N844" i="5"/>
  <c r="N843" i="5"/>
  <c r="N842" i="5"/>
  <c r="N841" i="5"/>
  <c r="N840" i="5"/>
  <c r="N839" i="5"/>
  <c r="N838" i="5"/>
  <c r="N837" i="5"/>
  <c r="N836" i="5"/>
  <c r="N835" i="5"/>
  <c r="N834" i="5"/>
  <c r="N833" i="5"/>
  <c r="N832" i="5"/>
  <c r="N831" i="5"/>
  <c r="N830" i="5"/>
  <c r="N829" i="5"/>
  <c r="N828" i="5"/>
  <c r="N827" i="5"/>
  <c r="N826" i="5"/>
  <c r="N825" i="5"/>
  <c r="N824" i="5"/>
  <c r="N823" i="5"/>
  <c r="N822" i="5"/>
  <c r="N821" i="5"/>
  <c r="N820" i="5"/>
  <c r="N819" i="5"/>
  <c r="N818" i="5"/>
  <c r="N817" i="5"/>
  <c r="N816" i="5"/>
  <c r="N815" i="5"/>
  <c r="N814" i="5"/>
  <c r="N813" i="5"/>
  <c r="N812" i="5"/>
  <c r="N811" i="5"/>
  <c r="N810" i="5"/>
  <c r="N809" i="5"/>
  <c r="N808" i="5"/>
  <c r="N807" i="5"/>
  <c r="N806" i="5"/>
  <c r="N805" i="5"/>
  <c r="N804" i="5"/>
  <c r="N803" i="5"/>
  <c r="N802" i="5"/>
  <c r="N801" i="5"/>
  <c r="N800" i="5"/>
  <c r="N799" i="5"/>
  <c r="N798" i="5"/>
  <c r="N797" i="5"/>
  <c r="N796" i="5"/>
  <c r="N795" i="5"/>
  <c r="N794" i="5"/>
  <c r="N793" i="5"/>
  <c r="N792" i="5"/>
  <c r="N791" i="5"/>
  <c r="N790" i="5"/>
  <c r="N789" i="5"/>
  <c r="N788" i="5"/>
  <c r="N787" i="5"/>
  <c r="N786" i="5"/>
  <c r="N785" i="5"/>
  <c r="N784" i="5"/>
  <c r="N783" i="5"/>
  <c r="N782" i="5"/>
  <c r="N781" i="5"/>
  <c r="N780" i="5"/>
  <c r="N779" i="5"/>
  <c r="N778" i="5"/>
  <c r="N777" i="5"/>
  <c r="N776" i="5"/>
  <c r="N775" i="5"/>
  <c r="N774" i="5"/>
  <c r="N773" i="5"/>
  <c r="N772" i="5"/>
  <c r="N771" i="5"/>
  <c r="N770" i="5"/>
  <c r="N769" i="5"/>
  <c r="N768" i="5"/>
  <c r="N767" i="5"/>
  <c r="N766" i="5"/>
  <c r="N765" i="5"/>
  <c r="N764" i="5"/>
  <c r="N763" i="5"/>
  <c r="N762" i="5"/>
  <c r="N761" i="5"/>
  <c r="N760" i="5"/>
  <c r="N759" i="5"/>
  <c r="N758" i="5"/>
  <c r="N757" i="5"/>
  <c r="N756" i="5"/>
  <c r="N755" i="5"/>
  <c r="N754" i="5"/>
  <c r="N753" i="5"/>
  <c r="N752" i="5"/>
  <c r="N751" i="5"/>
  <c r="N750" i="5"/>
  <c r="N749" i="5"/>
  <c r="N748" i="5"/>
  <c r="N747" i="5"/>
  <c r="N746" i="5"/>
  <c r="N745" i="5"/>
  <c r="N744" i="5"/>
  <c r="N743" i="5"/>
  <c r="N742" i="5"/>
  <c r="N741" i="5"/>
  <c r="N740" i="5"/>
  <c r="N739" i="5"/>
  <c r="N738" i="5"/>
  <c r="N737" i="5"/>
  <c r="N736" i="5"/>
  <c r="N735" i="5"/>
  <c r="N734" i="5"/>
  <c r="N733" i="5"/>
  <c r="N732" i="5"/>
  <c r="N731" i="5"/>
  <c r="N730" i="5"/>
  <c r="N729" i="5"/>
  <c r="N728" i="5"/>
  <c r="N727" i="5"/>
  <c r="N726" i="5"/>
  <c r="N725" i="5"/>
  <c r="N724" i="5"/>
  <c r="N723" i="5"/>
  <c r="N722" i="5"/>
  <c r="N721" i="5"/>
  <c r="N720" i="5"/>
  <c r="N719" i="5"/>
  <c r="N718" i="5"/>
  <c r="N717" i="5"/>
  <c r="N716" i="5"/>
  <c r="N715" i="5"/>
  <c r="N714" i="5"/>
  <c r="N713" i="5"/>
  <c r="N712" i="5"/>
  <c r="N711" i="5"/>
  <c r="N710" i="5"/>
  <c r="N709" i="5"/>
  <c r="N708" i="5"/>
  <c r="N707" i="5"/>
  <c r="N706" i="5"/>
  <c r="N705" i="5"/>
  <c r="N704" i="5"/>
  <c r="N703" i="5"/>
  <c r="N702" i="5"/>
  <c r="N701" i="5"/>
  <c r="N700" i="5"/>
  <c r="N699" i="5"/>
  <c r="N698" i="5"/>
  <c r="N697" i="5"/>
  <c r="N696" i="5"/>
  <c r="N695" i="5"/>
  <c r="N694" i="5"/>
  <c r="N693" i="5"/>
  <c r="N692" i="5"/>
  <c r="N691" i="5"/>
  <c r="N690" i="5"/>
  <c r="N689" i="5"/>
  <c r="N688" i="5"/>
  <c r="N687" i="5"/>
  <c r="N686" i="5"/>
  <c r="N685" i="5"/>
  <c r="N684" i="5"/>
  <c r="N683" i="5"/>
  <c r="N682" i="5"/>
  <c r="N681" i="5"/>
  <c r="N680" i="5"/>
  <c r="N679" i="5"/>
  <c r="N678" i="5"/>
  <c r="N677" i="5"/>
  <c r="N676" i="5"/>
  <c r="N675" i="5"/>
  <c r="N674" i="5"/>
  <c r="N673" i="5"/>
  <c r="N672" i="5"/>
  <c r="N671" i="5"/>
  <c r="N670" i="5"/>
  <c r="N669" i="5"/>
  <c r="N668" i="5"/>
  <c r="N667" i="5"/>
  <c r="N666" i="5"/>
  <c r="N665" i="5"/>
  <c r="N664" i="5"/>
  <c r="N663" i="5"/>
  <c r="N662" i="5"/>
  <c r="N661" i="5"/>
  <c r="N660" i="5"/>
  <c r="N659" i="5"/>
  <c r="N658" i="5"/>
  <c r="N657" i="5"/>
  <c r="N656" i="5"/>
  <c r="N655" i="5"/>
  <c r="N654" i="5"/>
  <c r="N653" i="5"/>
  <c r="N652" i="5"/>
  <c r="N651" i="5"/>
  <c r="N650" i="5"/>
  <c r="N649" i="5"/>
  <c r="N648" i="5"/>
  <c r="N647" i="5"/>
  <c r="N646" i="5"/>
  <c r="N645" i="5"/>
  <c r="N644" i="5"/>
  <c r="N643" i="5"/>
  <c r="N642" i="5"/>
  <c r="N641" i="5"/>
  <c r="N640" i="5"/>
  <c r="N639" i="5"/>
  <c r="N638" i="5"/>
  <c r="N637" i="5"/>
  <c r="N636" i="5"/>
  <c r="N635" i="5"/>
  <c r="N634" i="5"/>
  <c r="N633" i="5"/>
  <c r="N632" i="5"/>
  <c r="N631" i="5"/>
  <c r="N630" i="5"/>
  <c r="N629" i="5"/>
  <c r="N628" i="5"/>
  <c r="N627" i="5"/>
  <c r="N626" i="5"/>
  <c r="N625" i="5"/>
  <c r="N624" i="5"/>
  <c r="N623" i="5"/>
  <c r="N622" i="5"/>
  <c r="N621" i="5"/>
  <c r="N620" i="5"/>
  <c r="N619" i="5"/>
  <c r="N618" i="5"/>
  <c r="N617" i="5"/>
  <c r="N616" i="5"/>
  <c r="N615" i="5"/>
  <c r="N614" i="5"/>
  <c r="N613" i="5"/>
  <c r="N612" i="5"/>
  <c r="N611" i="5"/>
  <c r="N610" i="5"/>
  <c r="N609" i="5"/>
  <c r="N608" i="5"/>
  <c r="N607" i="5"/>
  <c r="N606" i="5"/>
  <c r="N605" i="5"/>
  <c r="N604" i="5"/>
  <c r="N603" i="5"/>
  <c r="N602" i="5"/>
  <c r="N601" i="5"/>
  <c r="N600" i="5"/>
  <c r="N599" i="5"/>
  <c r="N598" i="5"/>
  <c r="N597" i="5"/>
  <c r="N596" i="5"/>
  <c r="N595" i="5"/>
  <c r="N594" i="5"/>
  <c r="N593" i="5"/>
  <c r="N592" i="5"/>
  <c r="N591" i="5"/>
  <c r="N590" i="5"/>
  <c r="N589" i="5"/>
  <c r="N588" i="5"/>
  <c r="N587" i="5"/>
  <c r="N586" i="5"/>
  <c r="N585" i="5"/>
  <c r="N584" i="5"/>
  <c r="N583" i="5"/>
  <c r="N582" i="5"/>
  <c r="N581" i="5"/>
  <c r="N580" i="5"/>
  <c r="N579" i="5"/>
  <c r="N578" i="5"/>
  <c r="N577" i="5"/>
  <c r="N576" i="5"/>
  <c r="N575" i="5"/>
  <c r="N574" i="5"/>
  <c r="N573" i="5"/>
  <c r="N572" i="5"/>
  <c r="N571" i="5"/>
  <c r="N570" i="5"/>
  <c r="N569" i="5"/>
  <c r="N568" i="5"/>
  <c r="N567" i="5"/>
  <c r="N566" i="5"/>
  <c r="N565" i="5"/>
  <c r="N564" i="5"/>
  <c r="N563" i="5"/>
  <c r="N562" i="5"/>
  <c r="N561" i="5"/>
  <c r="N560" i="5"/>
  <c r="N559" i="5"/>
  <c r="N558" i="5"/>
  <c r="N557" i="5"/>
  <c r="N556" i="5"/>
  <c r="N555" i="5"/>
  <c r="N554" i="5"/>
  <c r="N553" i="5"/>
  <c r="N552" i="5"/>
  <c r="N551" i="5"/>
  <c r="N550" i="5"/>
  <c r="N549" i="5"/>
  <c r="N548" i="5"/>
  <c r="N547" i="5"/>
  <c r="N546" i="5"/>
  <c r="N545" i="5"/>
  <c r="N544" i="5"/>
  <c r="N543" i="5"/>
  <c r="N542" i="5"/>
  <c r="N541" i="5"/>
  <c r="N540" i="5"/>
  <c r="N539" i="5"/>
  <c r="N538" i="5"/>
  <c r="N537" i="5"/>
  <c r="N536" i="5"/>
  <c r="N535" i="5"/>
  <c r="N534" i="5"/>
  <c r="N533" i="5"/>
  <c r="N532" i="5"/>
  <c r="N531" i="5"/>
  <c r="N530" i="5"/>
  <c r="N529" i="5"/>
  <c r="N528" i="5"/>
  <c r="N527" i="5"/>
  <c r="N526" i="5"/>
  <c r="N525" i="5"/>
  <c r="N524" i="5"/>
  <c r="N523" i="5"/>
  <c r="N522" i="5"/>
  <c r="N521" i="5"/>
  <c r="N520" i="5"/>
  <c r="N519" i="5"/>
  <c r="N518" i="5"/>
  <c r="N517" i="5"/>
  <c r="N516" i="5"/>
  <c r="N515" i="5"/>
  <c r="N514" i="5"/>
  <c r="N513" i="5"/>
  <c r="N512" i="5"/>
  <c r="N511" i="5"/>
  <c r="N510" i="5"/>
  <c r="N509" i="5"/>
  <c r="N508" i="5"/>
  <c r="N507" i="5"/>
  <c r="N506" i="5"/>
  <c r="N505" i="5"/>
  <c r="N504" i="5"/>
  <c r="N503" i="5"/>
  <c r="N502" i="5"/>
  <c r="N501" i="5"/>
  <c r="N500" i="5"/>
  <c r="N499" i="5"/>
  <c r="N498" i="5"/>
  <c r="N497" i="5"/>
  <c r="N496" i="5"/>
  <c r="N495" i="5"/>
  <c r="N494" i="5"/>
  <c r="N493" i="5"/>
  <c r="N492" i="5"/>
  <c r="N491" i="5"/>
  <c r="N490" i="5"/>
  <c r="N489" i="5"/>
  <c r="N488" i="5"/>
  <c r="N487" i="5"/>
  <c r="N486" i="5"/>
  <c r="N485" i="5"/>
  <c r="N484" i="5"/>
  <c r="N483" i="5"/>
  <c r="N482" i="5"/>
  <c r="N481" i="5"/>
  <c r="N480" i="5"/>
  <c r="N479" i="5"/>
  <c r="N478" i="5"/>
  <c r="N477" i="5"/>
  <c r="N476" i="5"/>
  <c r="N475" i="5"/>
  <c r="N474" i="5"/>
  <c r="N473" i="5"/>
  <c r="N472" i="5"/>
  <c r="N471" i="5"/>
  <c r="N470" i="5"/>
  <c r="N469" i="5"/>
  <c r="N468" i="5"/>
  <c r="N467" i="5"/>
  <c r="N466" i="5"/>
  <c r="N465" i="5"/>
  <c r="N464" i="5"/>
  <c r="N463" i="5"/>
  <c r="N462" i="5"/>
  <c r="N461" i="5"/>
  <c r="N460" i="5"/>
  <c r="N459" i="5"/>
  <c r="N458" i="5"/>
  <c r="N457" i="5"/>
  <c r="N456" i="5"/>
  <c r="N455" i="5"/>
  <c r="N454" i="5"/>
  <c r="N453" i="5"/>
  <c r="N452" i="5"/>
  <c r="N451" i="5"/>
  <c r="N450" i="5"/>
  <c r="N449" i="5"/>
  <c r="N448" i="5"/>
  <c r="N447" i="5"/>
  <c r="N446" i="5"/>
  <c r="N445" i="5"/>
  <c r="N444" i="5"/>
  <c r="N443" i="5"/>
  <c r="N442" i="5"/>
  <c r="N441" i="5"/>
  <c r="N440" i="5"/>
  <c r="N439" i="5"/>
  <c r="N438" i="5"/>
  <c r="N437" i="5"/>
  <c r="N436" i="5"/>
  <c r="N435" i="5"/>
  <c r="N434" i="5"/>
  <c r="N433" i="5"/>
  <c r="N432" i="5"/>
  <c r="N431" i="5"/>
  <c r="N430" i="5"/>
  <c r="N429" i="5"/>
  <c r="N428" i="5"/>
  <c r="N427" i="5"/>
  <c r="N426" i="5"/>
  <c r="N425" i="5"/>
  <c r="N424" i="5"/>
  <c r="N423" i="5"/>
  <c r="N422" i="5"/>
  <c r="N421" i="5"/>
  <c r="N420" i="5"/>
  <c r="N419" i="5"/>
  <c r="N418" i="5"/>
  <c r="N417" i="5"/>
  <c r="N416" i="5"/>
  <c r="N415" i="5"/>
  <c r="N414" i="5"/>
  <c r="N413" i="5"/>
  <c r="N412" i="5"/>
  <c r="N411" i="5"/>
  <c r="N410" i="5"/>
  <c r="N409" i="5"/>
  <c r="N408" i="5"/>
  <c r="N407" i="5"/>
  <c r="N406" i="5"/>
  <c r="N405" i="5"/>
  <c r="N404" i="5"/>
  <c r="N403" i="5"/>
  <c r="N402" i="5"/>
  <c r="N401" i="5"/>
  <c r="N400" i="5"/>
  <c r="N399" i="5"/>
  <c r="N398" i="5"/>
  <c r="N397" i="5"/>
  <c r="N396" i="5"/>
  <c r="N395" i="5"/>
  <c r="N394" i="5"/>
  <c r="N393" i="5"/>
  <c r="N392" i="5"/>
  <c r="N391" i="5"/>
  <c r="N390" i="5"/>
  <c r="N389" i="5"/>
  <c r="N388" i="5"/>
  <c r="N387" i="5"/>
  <c r="N386" i="5"/>
  <c r="N385" i="5"/>
  <c r="N384" i="5"/>
  <c r="N383" i="5"/>
  <c r="N382" i="5"/>
  <c r="N381" i="5"/>
  <c r="N380" i="5"/>
  <c r="N379" i="5"/>
  <c r="N378" i="5"/>
  <c r="N377" i="5"/>
  <c r="N376" i="5"/>
  <c r="N375" i="5"/>
  <c r="N374" i="5"/>
  <c r="N373" i="5"/>
  <c r="N372" i="5"/>
  <c r="N371" i="5"/>
  <c r="N370" i="5"/>
  <c r="N369" i="5"/>
  <c r="N368" i="5"/>
  <c r="N367" i="5"/>
  <c r="N366" i="5"/>
  <c r="N365" i="5"/>
  <c r="N364" i="5"/>
  <c r="N363" i="5"/>
  <c r="N362" i="5"/>
  <c r="N361" i="5"/>
  <c r="N360" i="5"/>
  <c r="N359" i="5"/>
  <c r="N358" i="5"/>
  <c r="N357" i="5"/>
  <c r="N356" i="5"/>
  <c r="N355" i="5"/>
  <c r="N354" i="5"/>
  <c r="N353" i="5"/>
  <c r="N352" i="5"/>
  <c r="N351" i="5"/>
  <c r="N350" i="5"/>
  <c r="N349" i="5"/>
  <c r="N348" i="5"/>
  <c r="N347" i="5"/>
  <c r="N346" i="5"/>
  <c r="N345" i="5"/>
  <c r="N344" i="5"/>
  <c r="N343" i="5"/>
  <c r="N342" i="5"/>
  <c r="N341" i="5"/>
  <c r="N340" i="5"/>
  <c r="N339" i="5"/>
  <c r="N338" i="5"/>
  <c r="N337" i="5"/>
  <c r="N336" i="5"/>
  <c r="N335" i="5"/>
  <c r="N334" i="5"/>
  <c r="N333" i="5"/>
  <c r="N332" i="5"/>
  <c r="N331" i="5"/>
  <c r="N330" i="5"/>
  <c r="N329" i="5"/>
  <c r="N328" i="5"/>
  <c r="N327" i="5"/>
  <c r="N326" i="5"/>
  <c r="N325" i="5"/>
  <c r="N324" i="5"/>
  <c r="N323" i="5"/>
  <c r="N322" i="5"/>
  <c r="N321" i="5"/>
  <c r="N320" i="5"/>
  <c r="N319" i="5"/>
  <c r="N318" i="5"/>
  <c r="N317" i="5"/>
  <c r="N316" i="5"/>
  <c r="N315" i="5"/>
  <c r="N314" i="5"/>
  <c r="N313" i="5"/>
  <c r="N312" i="5"/>
  <c r="N311" i="5"/>
  <c r="N310" i="5"/>
  <c r="N309" i="5"/>
  <c r="N308" i="5"/>
  <c r="N307" i="5"/>
  <c r="N306" i="5"/>
  <c r="N305" i="5"/>
  <c r="N304" i="5"/>
  <c r="N303" i="5"/>
  <c r="N302" i="5"/>
  <c r="N301" i="5"/>
  <c r="N300" i="5"/>
  <c r="N299" i="5"/>
  <c r="N298" i="5"/>
  <c r="N297" i="5"/>
  <c r="N296" i="5"/>
  <c r="N295" i="5"/>
  <c r="N294" i="5"/>
  <c r="N293" i="5"/>
  <c r="N292" i="5"/>
  <c r="N291" i="5"/>
  <c r="N290" i="5"/>
  <c r="N289" i="5"/>
  <c r="N288" i="5"/>
  <c r="N287" i="5"/>
  <c r="N286" i="5"/>
  <c r="N285" i="5"/>
  <c r="N284" i="5"/>
  <c r="N283" i="5"/>
  <c r="N282" i="5"/>
  <c r="N281" i="5"/>
  <c r="N280" i="5"/>
  <c r="N279" i="5"/>
  <c r="N278" i="5"/>
  <c r="N277" i="5"/>
  <c r="N276" i="5"/>
  <c r="N275" i="5"/>
  <c r="N274" i="5"/>
  <c r="N273" i="5"/>
  <c r="N272" i="5"/>
  <c r="N271" i="5"/>
  <c r="N270" i="5"/>
  <c r="N269" i="5"/>
  <c r="N268" i="5"/>
  <c r="N267" i="5"/>
  <c r="N266" i="5"/>
  <c r="N265" i="5"/>
  <c r="N264" i="5"/>
  <c r="N263" i="5"/>
  <c r="N262" i="5"/>
  <c r="N261" i="5"/>
  <c r="N260" i="5"/>
  <c r="N259" i="5"/>
  <c r="N258" i="5"/>
  <c r="N257" i="5"/>
  <c r="N256" i="5"/>
  <c r="N255" i="5"/>
  <c r="N254" i="5"/>
  <c r="N253" i="5"/>
  <c r="N252" i="5"/>
  <c r="N251" i="5"/>
  <c r="N250" i="5"/>
  <c r="N249" i="5"/>
  <c r="N248" i="5"/>
  <c r="N247" i="5"/>
  <c r="N246" i="5"/>
  <c r="N245" i="5"/>
  <c r="N244" i="5"/>
  <c r="N243" i="5"/>
  <c r="N242" i="5"/>
  <c r="N241" i="5"/>
  <c r="N240" i="5"/>
  <c r="N239" i="5"/>
  <c r="N238" i="5"/>
  <c r="N237" i="5"/>
  <c r="N236" i="5"/>
  <c r="N235" i="5"/>
  <c r="N234" i="5"/>
  <c r="N233" i="5"/>
  <c r="N232" i="5"/>
  <c r="N231" i="5"/>
  <c r="N230" i="5"/>
  <c r="N229" i="5"/>
  <c r="N228" i="5"/>
  <c r="N227" i="5"/>
  <c r="N226" i="5"/>
  <c r="N225" i="5"/>
  <c r="N224" i="5"/>
  <c r="N223" i="5"/>
  <c r="N222" i="5"/>
  <c r="N221" i="5"/>
  <c r="N220" i="5"/>
  <c r="N219" i="5"/>
  <c r="N218" i="5"/>
  <c r="N217" i="5"/>
  <c r="N216" i="5"/>
  <c r="N215" i="5"/>
  <c r="N214" i="5"/>
  <c r="N213" i="5"/>
  <c r="N212" i="5"/>
  <c r="N211" i="5"/>
  <c r="N210" i="5"/>
  <c r="N209" i="5"/>
  <c r="N208" i="5"/>
  <c r="N207" i="5"/>
  <c r="N206" i="5"/>
  <c r="N205" i="5"/>
  <c r="N204" i="5"/>
  <c r="N203" i="5"/>
  <c r="N202" i="5"/>
  <c r="N201" i="5"/>
  <c r="N200" i="5"/>
  <c r="N199" i="5"/>
  <c r="N198" i="5"/>
  <c r="N197" i="5"/>
  <c r="N196" i="5"/>
  <c r="N195" i="5"/>
  <c r="N194" i="5"/>
  <c r="N193" i="5"/>
  <c r="N192" i="5"/>
  <c r="N191" i="5"/>
  <c r="N190" i="5"/>
  <c r="N189" i="5"/>
  <c r="N188" i="5"/>
  <c r="N187" i="5"/>
  <c r="N186" i="5"/>
  <c r="N185" i="5"/>
  <c r="N184" i="5"/>
  <c r="N183" i="5"/>
  <c r="N182" i="5"/>
  <c r="N181" i="5"/>
  <c r="N180" i="5"/>
  <c r="N179" i="5"/>
  <c r="N178" i="5"/>
  <c r="N177" i="5"/>
  <c r="N176" i="5"/>
  <c r="N175" i="5"/>
  <c r="N174" i="5"/>
  <c r="N173" i="5"/>
  <c r="N172" i="5"/>
  <c r="N171" i="5"/>
  <c r="N170" i="5"/>
  <c r="N169" i="5"/>
  <c r="N168" i="5"/>
  <c r="N167" i="5"/>
  <c r="N166" i="5"/>
  <c r="N165" i="5"/>
  <c r="N164" i="5"/>
  <c r="N163" i="5"/>
  <c r="N162" i="5"/>
  <c r="N161" i="5"/>
  <c r="N160" i="5"/>
  <c r="N159" i="5"/>
  <c r="N158" i="5"/>
  <c r="N157" i="5"/>
  <c r="N156" i="5"/>
  <c r="N155" i="5"/>
  <c r="N154" i="5"/>
  <c r="N153" i="5"/>
  <c r="N152" i="5"/>
  <c r="N151" i="5"/>
  <c r="N150" i="5"/>
  <c r="N149" i="5"/>
  <c r="N148" i="5"/>
  <c r="N147" i="5"/>
  <c r="N146" i="5"/>
  <c r="N145" i="5"/>
  <c r="N144" i="5"/>
  <c r="N143" i="5"/>
  <c r="N142" i="5"/>
  <c r="N141" i="5"/>
  <c r="N140" i="5"/>
  <c r="N139" i="5"/>
  <c r="N138" i="5"/>
  <c r="N137" i="5"/>
  <c r="N136" i="5"/>
  <c r="N135" i="5"/>
  <c r="N134" i="5"/>
  <c r="N133" i="5"/>
  <c r="N132" i="5"/>
  <c r="N131" i="5"/>
  <c r="N130" i="5"/>
  <c r="N129" i="5"/>
  <c r="N128" i="5"/>
  <c r="N127" i="5"/>
  <c r="N126" i="5"/>
  <c r="N125" i="5"/>
  <c r="N124" i="5"/>
  <c r="N123" i="5"/>
  <c r="N122" i="5"/>
  <c r="N121" i="5"/>
  <c r="N120" i="5"/>
  <c r="N119" i="5"/>
  <c r="N118" i="5"/>
  <c r="N117" i="5"/>
  <c r="N116" i="5"/>
  <c r="N115" i="5"/>
  <c r="N114" i="5"/>
  <c r="N113" i="5"/>
  <c r="N112" i="5"/>
  <c r="N111" i="5"/>
  <c r="N110" i="5"/>
  <c r="N109" i="5"/>
  <c r="N108" i="5"/>
  <c r="N107" i="5"/>
  <c r="N106" i="5"/>
  <c r="N105" i="5"/>
  <c r="N104" i="5"/>
  <c r="N103" i="5"/>
  <c r="N102" i="5"/>
  <c r="N101" i="5"/>
  <c r="N100" i="5"/>
  <c r="N99" i="5"/>
  <c r="N98" i="5"/>
  <c r="N97" i="5"/>
  <c r="N96" i="5"/>
  <c r="N95" i="5"/>
  <c r="N94" i="5"/>
  <c r="N93" i="5"/>
  <c r="N92" i="5"/>
  <c r="N91" i="5"/>
  <c r="N90" i="5"/>
  <c r="N89" i="5"/>
  <c r="N88" i="5"/>
  <c r="N87" i="5"/>
  <c r="N86" i="5"/>
  <c r="N85" i="5"/>
  <c r="N84" i="5"/>
  <c r="N83" i="5"/>
  <c r="N82" i="5"/>
  <c r="N81" i="5"/>
  <c r="N80" i="5"/>
  <c r="N79" i="5"/>
  <c r="N78" i="5"/>
  <c r="N77" i="5"/>
  <c r="N76" i="5"/>
  <c r="N75" i="5"/>
  <c r="N74" i="5"/>
  <c r="N73" i="5"/>
  <c r="N72" i="5"/>
  <c r="N71" i="5"/>
  <c r="N70" i="5"/>
  <c r="N69" i="5"/>
  <c r="N68" i="5"/>
  <c r="N67" i="5"/>
  <c r="N66" i="5"/>
  <c r="N65" i="5"/>
  <c r="N64" i="5"/>
  <c r="N63" i="5"/>
  <c r="N62" i="5"/>
  <c r="N61" i="5"/>
  <c r="N60" i="5"/>
  <c r="N59" i="5"/>
  <c r="N58" i="5"/>
  <c r="N57" i="5"/>
  <c r="N56" i="5"/>
  <c r="N55" i="5"/>
  <c r="N54" i="5"/>
  <c r="N53" i="5"/>
  <c r="N52" i="5"/>
  <c r="N51" i="5"/>
  <c r="N50" i="5"/>
  <c r="N49" i="5"/>
  <c r="N48" i="5"/>
  <c r="N47" i="5"/>
  <c r="N46" i="5"/>
  <c r="N45" i="5"/>
  <c r="N44" i="5"/>
  <c r="N43" i="5"/>
  <c r="N42" i="5"/>
  <c r="N41" i="5"/>
  <c r="N40" i="5"/>
  <c r="N39" i="5"/>
  <c r="N38" i="5"/>
  <c r="N37" i="5"/>
  <c r="N36" i="5"/>
  <c r="N35" i="5"/>
  <c r="N34" i="5"/>
  <c r="N33" i="5"/>
  <c r="N32" i="5"/>
  <c r="N31" i="5"/>
  <c r="N30" i="5"/>
  <c r="N29" i="5"/>
  <c r="N28" i="5"/>
  <c r="N27" i="5"/>
  <c r="N26" i="5"/>
  <c r="N25" i="5"/>
  <c r="N24" i="5"/>
  <c r="N23" i="5"/>
  <c r="N22" i="5"/>
  <c r="N21" i="5"/>
  <c r="N20" i="5"/>
  <c r="N19" i="5"/>
  <c r="N18" i="5"/>
  <c r="N17" i="5"/>
  <c r="N16" i="5"/>
  <c r="N15" i="5"/>
  <c r="N14" i="5"/>
  <c r="N13" i="5"/>
  <c r="N12" i="5"/>
  <c r="N11" i="5"/>
  <c r="N10" i="5"/>
  <c r="N9" i="5"/>
  <c r="N8" i="5"/>
  <c r="N7" i="5"/>
  <c r="N6" i="5"/>
  <c r="N5" i="5"/>
  <c r="N4" i="5"/>
  <c r="N3" i="5"/>
  <c r="N2" i="5"/>
  <c r="I1001" i="5"/>
  <c r="H1001" i="5"/>
  <c r="G1001" i="5"/>
  <c r="I1000" i="5"/>
  <c r="H1000" i="5"/>
  <c r="G1000" i="5"/>
  <c r="I999" i="5"/>
  <c r="H999" i="5"/>
  <c r="G999" i="5"/>
  <c r="I998" i="5"/>
  <c r="H998" i="5"/>
  <c r="G998" i="5"/>
  <c r="I997" i="5"/>
  <c r="H997" i="5"/>
  <c r="G997" i="5"/>
  <c r="I996" i="5"/>
  <c r="H996" i="5"/>
  <c r="G996" i="5"/>
  <c r="I995" i="5"/>
  <c r="H995" i="5"/>
  <c r="G995" i="5"/>
  <c r="I994" i="5"/>
  <c r="H994" i="5"/>
  <c r="G994" i="5"/>
  <c r="I993" i="5"/>
  <c r="H993" i="5"/>
  <c r="G993" i="5"/>
  <c r="I992" i="5"/>
  <c r="H992" i="5"/>
  <c r="G992" i="5"/>
  <c r="I991" i="5"/>
  <c r="H991" i="5"/>
  <c r="G991" i="5"/>
  <c r="I990" i="5"/>
  <c r="H990" i="5"/>
  <c r="G990" i="5"/>
  <c r="I989" i="5"/>
  <c r="H989" i="5"/>
  <c r="G989" i="5"/>
  <c r="I988" i="5"/>
  <c r="H988" i="5"/>
  <c r="G988" i="5"/>
  <c r="I987" i="5"/>
  <c r="H987" i="5"/>
  <c r="G987" i="5"/>
  <c r="I986" i="5"/>
  <c r="H986" i="5"/>
  <c r="G986" i="5"/>
  <c r="I985" i="5"/>
  <c r="H985" i="5"/>
  <c r="G985" i="5"/>
  <c r="I984" i="5"/>
  <c r="H984" i="5"/>
  <c r="G984" i="5"/>
  <c r="I983" i="5"/>
  <c r="H983" i="5"/>
  <c r="G983" i="5"/>
  <c r="I982" i="5"/>
  <c r="H982" i="5"/>
  <c r="G982" i="5"/>
  <c r="I981" i="5"/>
  <c r="H981" i="5"/>
  <c r="G981" i="5"/>
  <c r="I980" i="5"/>
  <c r="H980" i="5"/>
  <c r="G980" i="5"/>
  <c r="I979" i="5"/>
  <c r="H979" i="5"/>
  <c r="G979" i="5"/>
  <c r="I978" i="5"/>
  <c r="H978" i="5"/>
  <c r="G978" i="5"/>
  <c r="I977" i="5"/>
  <c r="H977" i="5"/>
  <c r="G977" i="5"/>
  <c r="I976" i="5"/>
  <c r="H976" i="5"/>
  <c r="G976" i="5"/>
  <c r="I975" i="5"/>
  <c r="H975" i="5"/>
  <c r="G975" i="5"/>
  <c r="I974" i="5"/>
  <c r="H974" i="5"/>
  <c r="G974" i="5"/>
  <c r="I973" i="5"/>
  <c r="H973" i="5"/>
  <c r="G973" i="5"/>
  <c r="I972" i="5"/>
  <c r="H972" i="5"/>
  <c r="G972" i="5"/>
  <c r="I971" i="5"/>
  <c r="H971" i="5"/>
  <c r="G971" i="5"/>
  <c r="I970" i="5"/>
  <c r="H970" i="5"/>
  <c r="G970" i="5"/>
  <c r="I969" i="5"/>
  <c r="H969" i="5"/>
  <c r="G969" i="5"/>
  <c r="I968" i="5"/>
  <c r="H968" i="5"/>
  <c r="G968" i="5"/>
  <c r="I967" i="5"/>
  <c r="H967" i="5"/>
  <c r="G967" i="5"/>
  <c r="I966" i="5"/>
  <c r="H966" i="5"/>
  <c r="G966" i="5"/>
  <c r="I965" i="5"/>
  <c r="H965" i="5"/>
  <c r="G965" i="5"/>
  <c r="I964" i="5"/>
  <c r="H964" i="5"/>
  <c r="G964" i="5"/>
  <c r="I963" i="5"/>
  <c r="H963" i="5"/>
  <c r="G963" i="5"/>
  <c r="I962" i="5"/>
  <c r="H962" i="5"/>
  <c r="G962" i="5"/>
  <c r="I961" i="5"/>
  <c r="H961" i="5"/>
  <c r="G961" i="5"/>
  <c r="I960" i="5"/>
  <c r="H960" i="5"/>
  <c r="G960" i="5"/>
  <c r="I959" i="5"/>
  <c r="H959" i="5"/>
  <c r="G959" i="5"/>
  <c r="I958" i="5"/>
  <c r="H958" i="5"/>
  <c r="G958" i="5"/>
  <c r="I957" i="5"/>
  <c r="H957" i="5"/>
  <c r="G957" i="5"/>
  <c r="I956" i="5"/>
  <c r="H956" i="5"/>
  <c r="G956" i="5"/>
  <c r="I955" i="5"/>
  <c r="H955" i="5"/>
  <c r="G955" i="5"/>
  <c r="I954" i="5"/>
  <c r="H954" i="5"/>
  <c r="G954" i="5"/>
  <c r="I953" i="5"/>
  <c r="H953" i="5"/>
  <c r="G953" i="5"/>
  <c r="I952" i="5"/>
  <c r="H952" i="5"/>
  <c r="G952" i="5"/>
  <c r="I951" i="5"/>
  <c r="H951" i="5"/>
  <c r="G951" i="5"/>
  <c r="I950" i="5"/>
  <c r="H950" i="5"/>
  <c r="G950" i="5"/>
  <c r="I949" i="5"/>
  <c r="H949" i="5"/>
  <c r="G949" i="5"/>
  <c r="I948" i="5"/>
  <c r="H948" i="5"/>
  <c r="G948" i="5"/>
  <c r="I947" i="5"/>
  <c r="H947" i="5"/>
  <c r="G947" i="5"/>
  <c r="I946" i="5"/>
  <c r="H946" i="5"/>
  <c r="G946" i="5"/>
  <c r="I945" i="5"/>
  <c r="H945" i="5"/>
  <c r="G945" i="5"/>
  <c r="I944" i="5"/>
  <c r="H944" i="5"/>
  <c r="G944" i="5"/>
  <c r="I943" i="5"/>
  <c r="H943" i="5"/>
  <c r="G943" i="5"/>
  <c r="I942" i="5"/>
  <c r="H942" i="5"/>
  <c r="G942" i="5"/>
  <c r="I941" i="5"/>
  <c r="H941" i="5"/>
  <c r="G941" i="5"/>
  <c r="I940" i="5"/>
  <c r="H940" i="5"/>
  <c r="G940" i="5"/>
  <c r="I939" i="5"/>
  <c r="H939" i="5"/>
  <c r="G939" i="5"/>
  <c r="I938" i="5"/>
  <c r="H938" i="5"/>
  <c r="G938" i="5"/>
  <c r="I937" i="5"/>
  <c r="H937" i="5"/>
  <c r="G937" i="5"/>
  <c r="I936" i="5"/>
  <c r="H936" i="5"/>
  <c r="G936" i="5"/>
  <c r="I935" i="5"/>
  <c r="H935" i="5"/>
  <c r="G935" i="5"/>
  <c r="I934" i="5"/>
  <c r="H934" i="5"/>
  <c r="G934" i="5"/>
  <c r="I933" i="5"/>
  <c r="H933" i="5"/>
  <c r="G933" i="5"/>
  <c r="I932" i="5"/>
  <c r="H932" i="5"/>
  <c r="G932" i="5"/>
  <c r="I931" i="5"/>
  <c r="H931" i="5"/>
  <c r="G931" i="5"/>
  <c r="I930" i="5"/>
  <c r="H930" i="5"/>
  <c r="G930" i="5"/>
  <c r="I929" i="5"/>
  <c r="H929" i="5"/>
  <c r="G929" i="5"/>
  <c r="I928" i="5"/>
  <c r="H928" i="5"/>
  <c r="G928" i="5"/>
  <c r="I927" i="5"/>
  <c r="H927" i="5"/>
  <c r="G927" i="5"/>
  <c r="I926" i="5"/>
  <c r="H926" i="5"/>
  <c r="G926" i="5"/>
  <c r="I925" i="5"/>
  <c r="H925" i="5"/>
  <c r="G925" i="5"/>
  <c r="I924" i="5"/>
  <c r="H924" i="5"/>
  <c r="G924" i="5"/>
  <c r="I923" i="5"/>
  <c r="H923" i="5"/>
  <c r="G923" i="5"/>
  <c r="I922" i="5"/>
  <c r="H922" i="5"/>
  <c r="G922" i="5"/>
  <c r="I921" i="5"/>
  <c r="H921" i="5"/>
  <c r="G921" i="5"/>
  <c r="I920" i="5"/>
  <c r="H920" i="5"/>
  <c r="G920" i="5"/>
  <c r="I919" i="5"/>
  <c r="H919" i="5"/>
  <c r="G919" i="5"/>
  <c r="I918" i="5"/>
  <c r="H918" i="5"/>
  <c r="G918" i="5"/>
  <c r="I917" i="5"/>
  <c r="H917" i="5"/>
  <c r="G917" i="5"/>
  <c r="I916" i="5"/>
  <c r="H916" i="5"/>
  <c r="G916" i="5"/>
  <c r="I915" i="5"/>
  <c r="H915" i="5"/>
  <c r="G915" i="5"/>
  <c r="I914" i="5"/>
  <c r="H914" i="5"/>
  <c r="G914" i="5"/>
  <c r="I913" i="5"/>
  <c r="H913" i="5"/>
  <c r="G913" i="5"/>
  <c r="I912" i="5"/>
  <c r="H912" i="5"/>
  <c r="G912" i="5"/>
  <c r="I911" i="5"/>
  <c r="H911" i="5"/>
  <c r="G911" i="5"/>
  <c r="I910" i="5"/>
  <c r="H910" i="5"/>
  <c r="G910" i="5"/>
  <c r="I909" i="5"/>
  <c r="H909" i="5"/>
  <c r="G909" i="5"/>
  <c r="I908" i="5"/>
  <c r="H908" i="5"/>
  <c r="G908" i="5"/>
  <c r="I907" i="5"/>
  <c r="H907" i="5"/>
  <c r="G907" i="5"/>
  <c r="I906" i="5"/>
  <c r="H906" i="5"/>
  <c r="G906" i="5"/>
  <c r="I905" i="5"/>
  <c r="H905" i="5"/>
  <c r="G905" i="5"/>
  <c r="I904" i="5"/>
  <c r="H904" i="5"/>
  <c r="G904" i="5"/>
  <c r="I903" i="5"/>
  <c r="H903" i="5"/>
  <c r="G903" i="5"/>
  <c r="I902" i="5"/>
  <c r="H902" i="5"/>
  <c r="G902" i="5"/>
  <c r="I901" i="5"/>
  <c r="H901" i="5"/>
  <c r="G901" i="5"/>
  <c r="I900" i="5"/>
  <c r="H900" i="5"/>
  <c r="G900" i="5"/>
  <c r="I899" i="5"/>
  <c r="H899" i="5"/>
  <c r="G899" i="5"/>
  <c r="I898" i="5"/>
  <c r="H898" i="5"/>
  <c r="G898" i="5"/>
  <c r="I897" i="5"/>
  <c r="H897" i="5"/>
  <c r="G897" i="5"/>
  <c r="I896" i="5"/>
  <c r="H896" i="5"/>
  <c r="G896" i="5"/>
  <c r="I895" i="5"/>
  <c r="H895" i="5"/>
  <c r="G895" i="5"/>
  <c r="I894" i="5"/>
  <c r="H894" i="5"/>
  <c r="G894" i="5"/>
  <c r="I893" i="5"/>
  <c r="H893" i="5"/>
  <c r="G893" i="5"/>
  <c r="I892" i="5"/>
  <c r="H892" i="5"/>
  <c r="G892" i="5"/>
  <c r="I891" i="5"/>
  <c r="H891" i="5"/>
  <c r="G891" i="5"/>
  <c r="I890" i="5"/>
  <c r="H890" i="5"/>
  <c r="G890" i="5"/>
  <c r="I889" i="5"/>
  <c r="H889" i="5"/>
  <c r="G889" i="5"/>
  <c r="I888" i="5"/>
  <c r="H888" i="5"/>
  <c r="G888" i="5"/>
  <c r="I887" i="5"/>
  <c r="H887" i="5"/>
  <c r="G887" i="5"/>
  <c r="I886" i="5"/>
  <c r="H886" i="5"/>
  <c r="G886" i="5"/>
  <c r="I885" i="5"/>
  <c r="H885" i="5"/>
  <c r="G885" i="5"/>
  <c r="I884" i="5"/>
  <c r="H884" i="5"/>
  <c r="G884" i="5"/>
  <c r="I883" i="5"/>
  <c r="H883" i="5"/>
  <c r="G883" i="5"/>
  <c r="I882" i="5"/>
  <c r="H882" i="5"/>
  <c r="G882" i="5"/>
  <c r="I881" i="5"/>
  <c r="H881" i="5"/>
  <c r="G881" i="5"/>
  <c r="I880" i="5"/>
  <c r="H880" i="5"/>
  <c r="G880" i="5"/>
  <c r="I879" i="5"/>
  <c r="H879" i="5"/>
  <c r="G879" i="5"/>
  <c r="I878" i="5"/>
  <c r="H878" i="5"/>
  <c r="G878" i="5"/>
  <c r="I877" i="5"/>
  <c r="H877" i="5"/>
  <c r="G877" i="5"/>
  <c r="I876" i="5"/>
  <c r="H876" i="5"/>
  <c r="G876" i="5"/>
  <c r="I875" i="5"/>
  <c r="H875" i="5"/>
  <c r="G875" i="5"/>
  <c r="I874" i="5"/>
  <c r="H874" i="5"/>
  <c r="G874" i="5"/>
  <c r="I873" i="5"/>
  <c r="H873" i="5"/>
  <c r="G873" i="5"/>
  <c r="I872" i="5"/>
  <c r="H872" i="5"/>
  <c r="G872" i="5"/>
  <c r="I871" i="5"/>
  <c r="H871" i="5"/>
  <c r="G871" i="5"/>
  <c r="I870" i="5"/>
  <c r="H870" i="5"/>
  <c r="G870" i="5"/>
  <c r="I869" i="5"/>
  <c r="H869" i="5"/>
  <c r="G869" i="5"/>
  <c r="I868" i="5"/>
  <c r="H868" i="5"/>
  <c r="G868" i="5"/>
  <c r="I867" i="5"/>
  <c r="H867" i="5"/>
  <c r="G867" i="5"/>
  <c r="I866" i="5"/>
  <c r="H866" i="5"/>
  <c r="G866" i="5"/>
  <c r="I865" i="5"/>
  <c r="H865" i="5"/>
  <c r="G865" i="5"/>
  <c r="I864" i="5"/>
  <c r="H864" i="5"/>
  <c r="G864" i="5"/>
  <c r="I863" i="5"/>
  <c r="H863" i="5"/>
  <c r="G863" i="5"/>
  <c r="I862" i="5"/>
  <c r="H862" i="5"/>
  <c r="G862" i="5"/>
  <c r="I861" i="5"/>
  <c r="H861" i="5"/>
  <c r="G861" i="5"/>
  <c r="I860" i="5"/>
  <c r="H860" i="5"/>
  <c r="G860" i="5"/>
  <c r="I859" i="5"/>
  <c r="H859" i="5"/>
  <c r="G859" i="5"/>
  <c r="I858" i="5"/>
  <c r="H858" i="5"/>
  <c r="G858" i="5"/>
  <c r="I857" i="5"/>
  <c r="H857" i="5"/>
  <c r="G857" i="5"/>
  <c r="I856" i="5"/>
  <c r="H856" i="5"/>
  <c r="G856" i="5"/>
  <c r="I855" i="5"/>
  <c r="H855" i="5"/>
  <c r="G855" i="5"/>
  <c r="I854" i="5"/>
  <c r="H854" i="5"/>
  <c r="G854" i="5"/>
  <c r="I853" i="5"/>
  <c r="H853" i="5"/>
  <c r="G853" i="5"/>
  <c r="I852" i="5"/>
  <c r="H852" i="5"/>
  <c r="G852" i="5"/>
  <c r="I851" i="5"/>
  <c r="H851" i="5"/>
  <c r="G851" i="5"/>
  <c r="I850" i="5"/>
  <c r="H850" i="5"/>
  <c r="G850" i="5"/>
  <c r="I849" i="5"/>
  <c r="H849" i="5"/>
  <c r="G849" i="5"/>
  <c r="I848" i="5"/>
  <c r="H848" i="5"/>
  <c r="G848" i="5"/>
  <c r="I847" i="5"/>
  <c r="H847" i="5"/>
  <c r="G847" i="5"/>
  <c r="I846" i="5"/>
  <c r="H846" i="5"/>
  <c r="G846" i="5"/>
  <c r="I845" i="5"/>
  <c r="H845" i="5"/>
  <c r="G845" i="5"/>
  <c r="I844" i="5"/>
  <c r="H844" i="5"/>
  <c r="G844" i="5"/>
  <c r="I843" i="5"/>
  <c r="H843" i="5"/>
  <c r="G843" i="5"/>
  <c r="I842" i="5"/>
  <c r="H842" i="5"/>
  <c r="G842" i="5"/>
  <c r="I841" i="5"/>
  <c r="H841" i="5"/>
  <c r="G841" i="5"/>
  <c r="I840" i="5"/>
  <c r="H840" i="5"/>
  <c r="G840" i="5"/>
  <c r="I839" i="5"/>
  <c r="H839" i="5"/>
  <c r="G839" i="5"/>
  <c r="I838" i="5"/>
  <c r="H838" i="5"/>
  <c r="G838" i="5"/>
  <c r="I837" i="5"/>
  <c r="H837" i="5"/>
  <c r="G837" i="5"/>
  <c r="I836" i="5"/>
  <c r="H836" i="5"/>
  <c r="G836" i="5"/>
  <c r="I835" i="5"/>
  <c r="H835" i="5"/>
  <c r="G835" i="5"/>
  <c r="I834" i="5"/>
  <c r="H834" i="5"/>
  <c r="G834" i="5"/>
  <c r="I833" i="5"/>
  <c r="H833" i="5"/>
  <c r="G833" i="5"/>
  <c r="I832" i="5"/>
  <c r="H832" i="5"/>
  <c r="G832" i="5"/>
  <c r="I831" i="5"/>
  <c r="H831" i="5"/>
  <c r="G831" i="5"/>
  <c r="I830" i="5"/>
  <c r="H830" i="5"/>
  <c r="G830" i="5"/>
  <c r="I829" i="5"/>
  <c r="H829" i="5"/>
  <c r="G829" i="5"/>
  <c r="I828" i="5"/>
  <c r="H828" i="5"/>
  <c r="G828" i="5"/>
  <c r="I827" i="5"/>
  <c r="H827" i="5"/>
  <c r="G827" i="5"/>
  <c r="I826" i="5"/>
  <c r="H826" i="5"/>
  <c r="G826" i="5"/>
  <c r="I825" i="5"/>
  <c r="H825" i="5"/>
  <c r="G825" i="5"/>
  <c r="I824" i="5"/>
  <c r="H824" i="5"/>
  <c r="G824" i="5"/>
  <c r="I823" i="5"/>
  <c r="H823" i="5"/>
  <c r="G823" i="5"/>
  <c r="I822" i="5"/>
  <c r="H822" i="5"/>
  <c r="G822" i="5"/>
  <c r="I821" i="5"/>
  <c r="H821" i="5"/>
  <c r="G821" i="5"/>
  <c r="I820" i="5"/>
  <c r="H820" i="5"/>
  <c r="G820" i="5"/>
  <c r="I819" i="5"/>
  <c r="H819" i="5"/>
  <c r="G819" i="5"/>
  <c r="I818" i="5"/>
  <c r="H818" i="5"/>
  <c r="G818" i="5"/>
  <c r="I817" i="5"/>
  <c r="H817" i="5"/>
  <c r="G817" i="5"/>
  <c r="I816" i="5"/>
  <c r="H816" i="5"/>
  <c r="G816" i="5"/>
  <c r="I815" i="5"/>
  <c r="H815" i="5"/>
  <c r="G815" i="5"/>
  <c r="I814" i="5"/>
  <c r="H814" i="5"/>
  <c r="G814" i="5"/>
  <c r="I813" i="5"/>
  <c r="H813" i="5"/>
  <c r="G813" i="5"/>
  <c r="I812" i="5"/>
  <c r="H812" i="5"/>
  <c r="G812" i="5"/>
  <c r="I811" i="5"/>
  <c r="H811" i="5"/>
  <c r="G811" i="5"/>
  <c r="I810" i="5"/>
  <c r="H810" i="5"/>
  <c r="G810" i="5"/>
  <c r="I809" i="5"/>
  <c r="H809" i="5"/>
  <c r="G809" i="5"/>
  <c r="I808" i="5"/>
  <c r="H808" i="5"/>
  <c r="G808" i="5"/>
  <c r="I807" i="5"/>
  <c r="H807" i="5"/>
  <c r="G807" i="5"/>
  <c r="I806" i="5"/>
  <c r="H806" i="5"/>
  <c r="G806" i="5"/>
  <c r="I805" i="5"/>
  <c r="H805" i="5"/>
  <c r="G805" i="5"/>
  <c r="I804" i="5"/>
  <c r="H804" i="5"/>
  <c r="G804" i="5"/>
  <c r="I803" i="5"/>
  <c r="H803" i="5"/>
  <c r="G803" i="5"/>
  <c r="I802" i="5"/>
  <c r="H802" i="5"/>
  <c r="G802" i="5"/>
  <c r="I801" i="5"/>
  <c r="H801" i="5"/>
  <c r="G801" i="5"/>
  <c r="I800" i="5"/>
  <c r="H800" i="5"/>
  <c r="G800" i="5"/>
  <c r="I799" i="5"/>
  <c r="H799" i="5"/>
  <c r="G799" i="5"/>
  <c r="I798" i="5"/>
  <c r="H798" i="5"/>
  <c r="G798" i="5"/>
  <c r="I797" i="5"/>
  <c r="H797" i="5"/>
  <c r="G797" i="5"/>
  <c r="I796" i="5"/>
  <c r="H796" i="5"/>
  <c r="G796" i="5"/>
  <c r="I795" i="5"/>
  <c r="H795" i="5"/>
  <c r="G795" i="5"/>
  <c r="I794" i="5"/>
  <c r="H794" i="5"/>
  <c r="G794" i="5"/>
  <c r="I793" i="5"/>
  <c r="H793" i="5"/>
  <c r="G793" i="5"/>
  <c r="I792" i="5"/>
  <c r="H792" i="5"/>
  <c r="G792" i="5"/>
  <c r="I791" i="5"/>
  <c r="H791" i="5"/>
  <c r="G791" i="5"/>
  <c r="I790" i="5"/>
  <c r="H790" i="5"/>
  <c r="G790" i="5"/>
  <c r="I789" i="5"/>
  <c r="H789" i="5"/>
  <c r="G789" i="5"/>
  <c r="I788" i="5"/>
  <c r="H788" i="5"/>
  <c r="G788" i="5"/>
  <c r="I787" i="5"/>
  <c r="H787" i="5"/>
  <c r="G787" i="5"/>
  <c r="I786" i="5"/>
  <c r="H786" i="5"/>
  <c r="G786" i="5"/>
  <c r="I785" i="5"/>
  <c r="H785" i="5"/>
  <c r="G785" i="5"/>
  <c r="I784" i="5"/>
  <c r="H784" i="5"/>
  <c r="G784" i="5"/>
  <c r="I783" i="5"/>
  <c r="H783" i="5"/>
  <c r="G783" i="5"/>
  <c r="I782" i="5"/>
  <c r="H782" i="5"/>
  <c r="G782" i="5"/>
  <c r="I781" i="5"/>
  <c r="H781" i="5"/>
  <c r="G781" i="5"/>
  <c r="I780" i="5"/>
  <c r="H780" i="5"/>
  <c r="G780" i="5"/>
  <c r="I779" i="5"/>
  <c r="H779" i="5"/>
  <c r="G779" i="5"/>
  <c r="I778" i="5"/>
  <c r="H778" i="5"/>
  <c r="G778" i="5"/>
  <c r="I777" i="5"/>
  <c r="H777" i="5"/>
  <c r="G777" i="5"/>
  <c r="I776" i="5"/>
  <c r="H776" i="5"/>
  <c r="G776" i="5"/>
  <c r="I775" i="5"/>
  <c r="H775" i="5"/>
  <c r="G775" i="5"/>
  <c r="I774" i="5"/>
  <c r="H774" i="5"/>
  <c r="G774" i="5"/>
  <c r="I773" i="5"/>
  <c r="H773" i="5"/>
  <c r="G773" i="5"/>
  <c r="I772" i="5"/>
  <c r="H772" i="5"/>
  <c r="G772" i="5"/>
  <c r="I771" i="5"/>
  <c r="H771" i="5"/>
  <c r="G771" i="5"/>
  <c r="I770" i="5"/>
  <c r="H770" i="5"/>
  <c r="G770" i="5"/>
  <c r="I769" i="5"/>
  <c r="H769" i="5"/>
  <c r="G769" i="5"/>
  <c r="I768" i="5"/>
  <c r="H768" i="5"/>
  <c r="G768" i="5"/>
  <c r="I767" i="5"/>
  <c r="H767" i="5"/>
  <c r="G767" i="5"/>
  <c r="I766" i="5"/>
  <c r="H766" i="5"/>
  <c r="G766" i="5"/>
  <c r="I765" i="5"/>
  <c r="H765" i="5"/>
  <c r="G765" i="5"/>
  <c r="I764" i="5"/>
  <c r="H764" i="5"/>
  <c r="G764" i="5"/>
  <c r="I763" i="5"/>
  <c r="H763" i="5"/>
  <c r="G763" i="5"/>
  <c r="I762" i="5"/>
  <c r="H762" i="5"/>
  <c r="G762" i="5"/>
  <c r="I761" i="5"/>
  <c r="H761" i="5"/>
  <c r="G761" i="5"/>
  <c r="I760" i="5"/>
  <c r="H760" i="5"/>
  <c r="G760" i="5"/>
  <c r="I759" i="5"/>
  <c r="H759" i="5"/>
  <c r="G759" i="5"/>
  <c r="I758" i="5"/>
  <c r="H758" i="5"/>
  <c r="G758" i="5"/>
  <c r="I757" i="5"/>
  <c r="H757" i="5"/>
  <c r="G757" i="5"/>
  <c r="I756" i="5"/>
  <c r="H756" i="5"/>
  <c r="G756" i="5"/>
  <c r="I755" i="5"/>
  <c r="H755" i="5"/>
  <c r="G755" i="5"/>
  <c r="I754" i="5"/>
  <c r="H754" i="5"/>
  <c r="G754" i="5"/>
  <c r="I753" i="5"/>
  <c r="H753" i="5"/>
  <c r="G753" i="5"/>
  <c r="I752" i="5"/>
  <c r="H752" i="5"/>
  <c r="G752" i="5"/>
  <c r="I751" i="5"/>
  <c r="H751" i="5"/>
  <c r="G751" i="5"/>
  <c r="I750" i="5"/>
  <c r="H750" i="5"/>
  <c r="G750" i="5"/>
  <c r="I749" i="5"/>
  <c r="H749" i="5"/>
  <c r="G749" i="5"/>
  <c r="I748" i="5"/>
  <c r="H748" i="5"/>
  <c r="G748" i="5"/>
  <c r="I747" i="5"/>
  <c r="H747" i="5"/>
  <c r="G747" i="5"/>
  <c r="I746" i="5"/>
  <c r="H746" i="5"/>
  <c r="G746" i="5"/>
  <c r="I745" i="5"/>
  <c r="H745" i="5"/>
  <c r="G745" i="5"/>
  <c r="I744" i="5"/>
  <c r="H744" i="5"/>
  <c r="G744" i="5"/>
  <c r="I743" i="5"/>
  <c r="H743" i="5"/>
  <c r="G743" i="5"/>
  <c r="I742" i="5"/>
  <c r="H742" i="5"/>
  <c r="G742" i="5"/>
  <c r="I741" i="5"/>
  <c r="H741" i="5"/>
  <c r="G741" i="5"/>
  <c r="I740" i="5"/>
  <c r="H740" i="5"/>
  <c r="G740" i="5"/>
  <c r="I739" i="5"/>
  <c r="H739" i="5"/>
  <c r="G739" i="5"/>
  <c r="I738" i="5"/>
  <c r="H738" i="5"/>
  <c r="G738" i="5"/>
  <c r="I737" i="5"/>
  <c r="H737" i="5"/>
  <c r="G737" i="5"/>
  <c r="I736" i="5"/>
  <c r="H736" i="5"/>
  <c r="G736" i="5"/>
  <c r="I735" i="5"/>
  <c r="H735" i="5"/>
  <c r="G735" i="5"/>
  <c r="I734" i="5"/>
  <c r="H734" i="5"/>
  <c r="G734" i="5"/>
  <c r="I733" i="5"/>
  <c r="H733" i="5"/>
  <c r="G733" i="5"/>
  <c r="I732" i="5"/>
  <c r="H732" i="5"/>
  <c r="G732" i="5"/>
  <c r="I731" i="5"/>
  <c r="H731" i="5"/>
  <c r="G731" i="5"/>
  <c r="I730" i="5"/>
  <c r="H730" i="5"/>
  <c r="G730" i="5"/>
  <c r="I729" i="5"/>
  <c r="H729" i="5"/>
  <c r="G729" i="5"/>
  <c r="I728" i="5"/>
  <c r="H728" i="5"/>
  <c r="G728" i="5"/>
  <c r="I727" i="5"/>
  <c r="H727" i="5"/>
  <c r="G727" i="5"/>
  <c r="I726" i="5"/>
  <c r="H726" i="5"/>
  <c r="G726" i="5"/>
  <c r="I725" i="5"/>
  <c r="H725" i="5"/>
  <c r="G725" i="5"/>
  <c r="I724" i="5"/>
  <c r="H724" i="5"/>
  <c r="G724" i="5"/>
  <c r="I723" i="5"/>
  <c r="H723" i="5"/>
  <c r="G723" i="5"/>
  <c r="I722" i="5"/>
  <c r="H722" i="5"/>
  <c r="G722" i="5"/>
  <c r="I721" i="5"/>
  <c r="H721" i="5"/>
  <c r="G721" i="5"/>
  <c r="I720" i="5"/>
  <c r="H720" i="5"/>
  <c r="G720" i="5"/>
  <c r="I719" i="5"/>
  <c r="H719" i="5"/>
  <c r="G719" i="5"/>
  <c r="I718" i="5"/>
  <c r="H718" i="5"/>
  <c r="G718" i="5"/>
  <c r="I717" i="5"/>
  <c r="H717" i="5"/>
  <c r="G717" i="5"/>
  <c r="I716" i="5"/>
  <c r="H716" i="5"/>
  <c r="G716" i="5"/>
  <c r="I715" i="5"/>
  <c r="H715" i="5"/>
  <c r="G715" i="5"/>
  <c r="I714" i="5"/>
  <c r="H714" i="5"/>
  <c r="G714" i="5"/>
  <c r="I713" i="5"/>
  <c r="H713" i="5"/>
  <c r="G713" i="5"/>
  <c r="I712" i="5"/>
  <c r="H712" i="5"/>
  <c r="G712" i="5"/>
  <c r="I711" i="5"/>
  <c r="H711" i="5"/>
  <c r="G711" i="5"/>
  <c r="I710" i="5"/>
  <c r="H710" i="5"/>
  <c r="G710" i="5"/>
  <c r="I709" i="5"/>
  <c r="H709" i="5"/>
  <c r="G709" i="5"/>
  <c r="I708" i="5"/>
  <c r="H708" i="5"/>
  <c r="G708" i="5"/>
  <c r="I707" i="5"/>
  <c r="H707" i="5"/>
  <c r="G707" i="5"/>
  <c r="I706" i="5"/>
  <c r="H706" i="5"/>
  <c r="G706" i="5"/>
  <c r="I705" i="5"/>
  <c r="H705" i="5"/>
  <c r="G705" i="5"/>
  <c r="I704" i="5"/>
  <c r="H704" i="5"/>
  <c r="G704" i="5"/>
  <c r="I703" i="5"/>
  <c r="H703" i="5"/>
  <c r="G703" i="5"/>
  <c r="I702" i="5"/>
  <c r="H702" i="5"/>
  <c r="G702" i="5"/>
  <c r="I701" i="5"/>
  <c r="H701" i="5"/>
  <c r="G701" i="5"/>
  <c r="I700" i="5"/>
  <c r="H700" i="5"/>
  <c r="G700" i="5"/>
  <c r="I699" i="5"/>
  <c r="H699" i="5"/>
  <c r="G699" i="5"/>
  <c r="I698" i="5"/>
  <c r="H698" i="5"/>
  <c r="G698" i="5"/>
  <c r="I697" i="5"/>
  <c r="H697" i="5"/>
  <c r="G697" i="5"/>
  <c r="I696" i="5"/>
  <c r="H696" i="5"/>
  <c r="G696" i="5"/>
  <c r="I695" i="5"/>
  <c r="H695" i="5"/>
  <c r="G695" i="5"/>
  <c r="I694" i="5"/>
  <c r="H694" i="5"/>
  <c r="G694" i="5"/>
  <c r="I693" i="5"/>
  <c r="H693" i="5"/>
  <c r="G693" i="5"/>
  <c r="I692" i="5"/>
  <c r="H692" i="5"/>
  <c r="G692" i="5"/>
  <c r="I691" i="5"/>
  <c r="H691" i="5"/>
  <c r="G691" i="5"/>
  <c r="I690" i="5"/>
  <c r="H690" i="5"/>
  <c r="G690" i="5"/>
  <c r="I689" i="5"/>
  <c r="H689" i="5"/>
  <c r="G689" i="5"/>
  <c r="I688" i="5"/>
  <c r="H688" i="5"/>
  <c r="G688" i="5"/>
  <c r="I687" i="5"/>
  <c r="H687" i="5"/>
  <c r="G687" i="5"/>
  <c r="I686" i="5"/>
  <c r="H686" i="5"/>
  <c r="G686" i="5"/>
  <c r="I685" i="5"/>
  <c r="H685" i="5"/>
  <c r="G685" i="5"/>
  <c r="I684" i="5"/>
  <c r="H684" i="5"/>
  <c r="G684" i="5"/>
  <c r="I683" i="5"/>
  <c r="H683" i="5"/>
  <c r="G683" i="5"/>
  <c r="I682" i="5"/>
  <c r="H682" i="5"/>
  <c r="G682" i="5"/>
  <c r="I681" i="5"/>
  <c r="H681" i="5"/>
  <c r="G681" i="5"/>
  <c r="I680" i="5"/>
  <c r="H680" i="5"/>
  <c r="G680" i="5"/>
  <c r="I679" i="5"/>
  <c r="H679" i="5"/>
  <c r="G679" i="5"/>
  <c r="I678" i="5"/>
  <c r="H678" i="5"/>
  <c r="G678" i="5"/>
  <c r="I677" i="5"/>
  <c r="H677" i="5"/>
  <c r="G677" i="5"/>
  <c r="I676" i="5"/>
  <c r="H676" i="5"/>
  <c r="G676" i="5"/>
  <c r="I675" i="5"/>
  <c r="H675" i="5"/>
  <c r="G675" i="5"/>
  <c r="I674" i="5"/>
  <c r="H674" i="5"/>
  <c r="G674" i="5"/>
  <c r="I673" i="5"/>
  <c r="H673" i="5"/>
  <c r="G673" i="5"/>
  <c r="I672" i="5"/>
  <c r="H672" i="5"/>
  <c r="G672" i="5"/>
  <c r="I671" i="5"/>
  <c r="H671" i="5"/>
  <c r="G671" i="5"/>
  <c r="I670" i="5"/>
  <c r="H670" i="5"/>
  <c r="G670" i="5"/>
  <c r="I669" i="5"/>
  <c r="H669" i="5"/>
  <c r="G669" i="5"/>
  <c r="I668" i="5"/>
  <c r="H668" i="5"/>
  <c r="G668" i="5"/>
  <c r="I667" i="5"/>
  <c r="H667" i="5"/>
  <c r="G667" i="5"/>
  <c r="I666" i="5"/>
  <c r="H666" i="5"/>
  <c r="G666" i="5"/>
  <c r="I665" i="5"/>
  <c r="H665" i="5"/>
  <c r="G665" i="5"/>
  <c r="I664" i="5"/>
  <c r="H664" i="5"/>
  <c r="G664" i="5"/>
  <c r="I663" i="5"/>
  <c r="H663" i="5"/>
  <c r="G663" i="5"/>
  <c r="I662" i="5"/>
  <c r="H662" i="5"/>
  <c r="G662" i="5"/>
  <c r="I661" i="5"/>
  <c r="H661" i="5"/>
  <c r="G661" i="5"/>
  <c r="I660" i="5"/>
  <c r="H660" i="5"/>
  <c r="G660" i="5"/>
  <c r="I659" i="5"/>
  <c r="H659" i="5"/>
  <c r="G659" i="5"/>
  <c r="I658" i="5"/>
  <c r="H658" i="5"/>
  <c r="G658" i="5"/>
  <c r="I657" i="5"/>
  <c r="H657" i="5"/>
  <c r="G657" i="5"/>
  <c r="I656" i="5"/>
  <c r="H656" i="5"/>
  <c r="G656" i="5"/>
  <c r="I655" i="5"/>
  <c r="H655" i="5"/>
  <c r="G655" i="5"/>
  <c r="I654" i="5"/>
  <c r="H654" i="5"/>
  <c r="G654" i="5"/>
  <c r="I653" i="5"/>
  <c r="H653" i="5"/>
  <c r="G653" i="5"/>
  <c r="I652" i="5"/>
  <c r="H652" i="5"/>
  <c r="G652" i="5"/>
  <c r="I651" i="5"/>
  <c r="H651" i="5"/>
  <c r="G651" i="5"/>
  <c r="I650" i="5"/>
  <c r="H650" i="5"/>
  <c r="G650" i="5"/>
  <c r="I649" i="5"/>
  <c r="H649" i="5"/>
  <c r="G649" i="5"/>
  <c r="I648" i="5"/>
  <c r="H648" i="5"/>
  <c r="G648" i="5"/>
  <c r="I647" i="5"/>
  <c r="H647" i="5"/>
  <c r="G647" i="5"/>
  <c r="I646" i="5"/>
  <c r="H646" i="5"/>
  <c r="G646" i="5"/>
  <c r="I645" i="5"/>
  <c r="H645" i="5"/>
  <c r="G645" i="5"/>
  <c r="I644" i="5"/>
  <c r="H644" i="5"/>
  <c r="G644" i="5"/>
  <c r="I643" i="5"/>
  <c r="H643" i="5"/>
  <c r="G643" i="5"/>
  <c r="I642" i="5"/>
  <c r="H642" i="5"/>
  <c r="G642" i="5"/>
  <c r="I641" i="5"/>
  <c r="H641" i="5"/>
  <c r="G641" i="5"/>
  <c r="I640" i="5"/>
  <c r="H640" i="5"/>
  <c r="G640" i="5"/>
  <c r="I639" i="5"/>
  <c r="H639" i="5"/>
  <c r="G639" i="5"/>
  <c r="I638" i="5"/>
  <c r="H638" i="5"/>
  <c r="G638" i="5"/>
  <c r="I637" i="5"/>
  <c r="H637" i="5"/>
  <c r="G637" i="5"/>
  <c r="I636" i="5"/>
  <c r="H636" i="5"/>
  <c r="G636" i="5"/>
  <c r="I635" i="5"/>
  <c r="H635" i="5"/>
  <c r="G635" i="5"/>
  <c r="I634" i="5"/>
  <c r="H634" i="5"/>
  <c r="G634" i="5"/>
  <c r="I633" i="5"/>
  <c r="H633" i="5"/>
  <c r="G633" i="5"/>
  <c r="I632" i="5"/>
  <c r="H632" i="5"/>
  <c r="G632" i="5"/>
  <c r="I631" i="5"/>
  <c r="H631" i="5"/>
  <c r="G631" i="5"/>
  <c r="I630" i="5"/>
  <c r="H630" i="5"/>
  <c r="G630" i="5"/>
  <c r="I629" i="5"/>
  <c r="H629" i="5"/>
  <c r="G629" i="5"/>
  <c r="I628" i="5"/>
  <c r="H628" i="5"/>
  <c r="G628" i="5"/>
  <c r="I627" i="5"/>
  <c r="H627" i="5"/>
  <c r="G627" i="5"/>
  <c r="I626" i="5"/>
  <c r="H626" i="5"/>
  <c r="G626" i="5"/>
  <c r="I625" i="5"/>
  <c r="H625" i="5"/>
  <c r="G625" i="5"/>
  <c r="I624" i="5"/>
  <c r="H624" i="5"/>
  <c r="G624" i="5"/>
  <c r="I623" i="5"/>
  <c r="H623" i="5"/>
  <c r="G623" i="5"/>
  <c r="I622" i="5"/>
  <c r="H622" i="5"/>
  <c r="G622" i="5"/>
  <c r="I621" i="5"/>
  <c r="H621" i="5"/>
  <c r="G621" i="5"/>
  <c r="I620" i="5"/>
  <c r="H620" i="5"/>
  <c r="G620" i="5"/>
  <c r="I619" i="5"/>
  <c r="H619" i="5"/>
  <c r="G619" i="5"/>
  <c r="I618" i="5"/>
  <c r="H618" i="5"/>
  <c r="G618" i="5"/>
  <c r="I617" i="5"/>
  <c r="H617" i="5"/>
  <c r="G617" i="5"/>
  <c r="I616" i="5"/>
  <c r="H616" i="5"/>
  <c r="G616" i="5"/>
  <c r="I615" i="5"/>
  <c r="H615" i="5"/>
  <c r="G615" i="5"/>
  <c r="I614" i="5"/>
  <c r="H614" i="5"/>
  <c r="G614" i="5"/>
  <c r="I613" i="5"/>
  <c r="H613" i="5"/>
  <c r="G613" i="5"/>
  <c r="I612" i="5"/>
  <c r="H612" i="5"/>
  <c r="G612" i="5"/>
  <c r="I611" i="5"/>
  <c r="H611" i="5"/>
  <c r="G611" i="5"/>
  <c r="I610" i="5"/>
  <c r="H610" i="5"/>
  <c r="G610" i="5"/>
  <c r="I609" i="5"/>
  <c r="H609" i="5"/>
  <c r="G609" i="5"/>
  <c r="I608" i="5"/>
  <c r="H608" i="5"/>
  <c r="G608" i="5"/>
  <c r="I607" i="5"/>
  <c r="H607" i="5"/>
  <c r="G607" i="5"/>
  <c r="I606" i="5"/>
  <c r="H606" i="5"/>
  <c r="G606" i="5"/>
  <c r="I605" i="5"/>
  <c r="H605" i="5"/>
  <c r="G605" i="5"/>
  <c r="I604" i="5"/>
  <c r="H604" i="5"/>
  <c r="G604" i="5"/>
  <c r="I603" i="5"/>
  <c r="H603" i="5"/>
  <c r="G603" i="5"/>
  <c r="I602" i="5"/>
  <c r="H602" i="5"/>
  <c r="G602" i="5"/>
  <c r="I601" i="5"/>
  <c r="H601" i="5"/>
  <c r="G601" i="5"/>
  <c r="I600" i="5"/>
  <c r="H600" i="5"/>
  <c r="G600" i="5"/>
  <c r="I599" i="5"/>
  <c r="H599" i="5"/>
  <c r="G599" i="5"/>
  <c r="I598" i="5"/>
  <c r="H598" i="5"/>
  <c r="G598" i="5"/>
  <c r="I597" i="5"/>
  <c r="H597" i="5"/>
  <c r="G597" i="5"/>
  <c r="I596" i="5"/>
  <c r="H596" i="5"/>
  <c r="G596" i="5"/>
  <c r="I595" i="5"/>
  <c r="H595" i="5"/>
  <c r="G595" i="5"/>
  <c r="I594" i="5"/>
  <c r="H594" i="5"/>
  <c r="G594" i="5"/>
  <c r="I593" i="5"/>
  <c r="H593" i="5"/>
  <c r="G593" i="5"/>
  <c r="I592" i="5"/>
  <c r="H592" i="5"/>
  <c r="G592" i="5"/>
  <c r="I591" i="5"/>
  <c r="H591" i="5"/>
  <c r="G591" i="5"/>
  <c r="I590" i="5"/>
  <c r="H590" i="5"/>
  <c r="G590" i="5"/>
  <c r="I589" i="5"/>
  <c r="H589" i="5"/>
  <c r="G589" i="5"/>
  <c r="I588" i="5"/>
  <c r="H588" i="5"/>
  <c r="G588" i="5"/>
  <c r="I587" i="5"/>
  <c r="H587" i="5"/>
  <c r="G587" i="5"/>
  <c r="I586" i="5"/>
  <c r="H586" i="5"/>
  <c r="G586" i="5"/>
  <c r="I585" i="5"/>
  <c r="H585" i="5"/>
  <c r="G585" i="5"/>
  <c r="I584" i="5"/>
  <c r="H584" i="5"/>
  <c r="G584" i="5"/>
  <c r="I583" i="5"/>
  <c r="H583" i="5"/>
  <c r="G583" i="5"/>
  <c r="I582" i="5"/>
  <c r="H582" i="5"/>
  <c r="G582" i="5"/>
  <c r="I581" i="5"/>
  <c r="H581" i="5"/>
  <c r="G581" i="5"/>
  <c r="I580" i="5"/>
  <c r="H580" i="5"/>
  <c r="G580" i="5"/>
  <c r="I579" i="5"/>
  <c r="H579" i="5"/>
  <c r="G579" i="5"/>
  <c r="I578" i="5"/>
  <c r="H578" i="5"/>
  <c r="G578" i="5"/>
  <c r="I577" i="5"/>
  <c r="H577" i="5"/>
  <c r="G577" i="5"/>
  <c r="I576" i="5"/>
  <c r="H576" i="5"/>
  <c r="G576" i="5"/>
  <c r="I575" i="5"/>
  <c r="H575" i="5"/>
  <c r="G575" i="5"/>
  <c r="I574" i="5"/>
  <c r="H574" i="5"/>
  <c r="G574" i="5"/>
  <c r="I573" i="5"/>
  <c r="H573" i="5"/>
  <c r="G573" i="5"/>
  <c r="I572" i="5"/>
  <c r="H572" i="5"/>
  <c r="G572" i="5"/>
  <c r="I571" i="5"/>
  <c r="H571" i="5"/>
  <c r="G571" i="5"/>
  <c r="I570" i="5"/>
  <c r="H570" i="5"/>
  <c r="G570" i="5"/>
  <c r="I569" i="5"/>
  <c r="H569" i="5"/>
  <c r="G569" i="5"/>
  <c r="I568" i="5"/>
  <c r="H568" i="5"/>
  <c r="G568" i="5"/>
  <c r="I567" i="5"/>
  <c r="H567" i="5"/>
  <c r="G567" i="5"/>
  <c r="I566" i="5"/>
  <c r="H566" i="5"/>
  <c r="G566" i="5"/>
  <c r="I565" i="5"/>
  <c r="H565" i="5"/>
  <c r="G565" i="5"/>
  <c r="I564" i="5"/>
  <c r="H564" i="5"/>
  <c r="G564" i="5"/>
  <c r="I563" i="5"/>
  <c r="H563" i="5"/>
  <c r="G563" i="5"/>
  <c r="I562" i="5"/>
  <c r="H562" i="5"/>
  <c r="G562" i="5"/>
  <c r="I561" i="5"/>
  <c r="H561" i="5"/>
  <c r="G561" i="5"/>
  <c r="I560" i="5"/>
  <c r="H560" i="5"/>
  <c r="G560" i="5"/>
  <c r="I559" i="5"/>
  <c r="H559" i="5"/>
  <c r="G559" i="5"/>
  <c r="I558" i="5"/>
  <c r="H558" i="5"/>
  <c r="G558" i="5"/>
  <c r="I557" i="5"/>
  <c r="H557" i="5"/>
  <c r="G557" i="5"/>
  <c r="I556" i="5"/>
  <c r="H556" i="5"/>
  <c r="G556" i="5"/>
  <c r="I555" i="5"/>
  <c r="H555" i="5"/>
  <c r="G555" i="5"/>
  <c r="I554" i="5"/>
  <c r="H554" i="5"/>
  <c r="G554" i="5"/>
  <c r="I553" i="5"/>
  <c r="H553" i="5"/>
  <c r="G553" i="5"/>
  <c r="I552" i="5"/>
  <c r="H552" i="5"/>
  <c r="G552" i="5"/>
  <c r="I551" i="5"/>
  <c r="H551" i="5"/>
  <c r="G551" i="5"/>
  <c r="I550" i="5"/>
  <c r="H550" i="5"/>
  <c r="G550" i="5"/>
  <c r="I549" i="5"/>
  <c r="H549" i="5"/>
  <c r="G549" i="5"/>
  <c r="I548" i="5"/>
  <c r="H548" i="5"/>
  <c r="G548" i="5"/>
  <c r="I547" i="5"/>
  <c r="H547" i="5"/>
  <c r="G547" i="5"/>
  <c r="I546" i="5"/>
  <c r="H546" i="5"/>
  <c r="G546" i="5"/>
  <c r="I545" i="5"/>
  <c r="H545" i="5"/>
  <c r="G545" i="5"/>
  <c r="I544" i="5"/>
  <c r="H544" i="5"/>
  <c r="G544" i="5"/>
  <c r="I543" i="5"/>
  <c r="H543" i="5"/>
  <c r="G543" i="5"/>
  <c r="I542" i="5"/>
  <c r="H542" i="5"/>
  <c r="G542" i="5"/>
  <c r="I541" i="5"/>
  <c r="H541" i="5"/>
  <c r="G541" i="5"/>
  <c r="I540" i="5"/>
  <c r="H540" i="5"/>
  <c r="G540" i="5"/>
  <c r="I539" i="5"/>
  <c r="H539" i="5"/>
  <c r="G539" i="5"/>
  <c r="I538" i="5"/>
  <c r="H538" i="5"/>
  <c r="G538" i="5"/>
  <c r="I537" i="5"/>
  <c r="H537" i="5"/>
  <c r="G537" i="5"/>
  <c r="I536" i="5"/>
  <c r="H536" i="5"/>
  <c r="G536" i="5"/>
  <c r="I535" i="5"/>
  <c r="H535" i="5"/>
  <c r="G535" i="5"/>
  <c r="I534" i="5"/>
  <c r="H534" i="5"/>
  <c r="G534" i="5"/>
  <c r="I533" i="5"/>
  <c r="H533" i="5"/>
  <c r="G533" i="5"/>
  <c r="I532" i="5"/>
  <c r="H532" i="5"/>
  <c r="G532" i="5"/>
  <c r="I531" i="5"/>
  <c r="H531" i="5"/>
  <c r="G531" i="5"/>
  <c r="I530" i="5"/>
  <c r="H530" i="5"/>
  <c r="G530" i="5"/>
  <c r="I529" i="5"/>
  <c r="H529" i="5"/>
  <c r="G529" i="5"/>
  <c r="I528" i="5"/>
  <c r="H528" i="5"/>
  <c r="G528" i="5"/>
  <c r="I527" i="5"/>
  <c r="H527" i="5"/>
  <c r="G527" i="5"/>
  <c r="I526" i="5"/>
  <c r="H526" i="5"/>
  <c r="G526" i="5"/>
  <c r="I525" i="5"/>
  <c r="H525" i="5"/>
  <c r="G525" i="5"/>
  <c r="I524" i="5"/>
  <c r="H524" i="5"/>
  <c r="G524" i="5"/>
  <c r="I523" i="5"/>
  <c r="H523" i="5"/>
  <c r="G523" i="5"/>
  <c r="I522" i="5"/>
  <c r="H522" i="5"/>
  <c r="G522" i="5"/>
  <c r="I521" i="5"/>
  <c r="H521" i="5"/>
  <c r="G521" i="5"/>
  <c r="I520" i="5"/>
  <c r="H520" i="5"/>
  <c r="G520" i="5"/>
  <c r="I519" i="5"/>
  <c r="H519" i="5"/>
  <c r="G519" i="5"/>
  <c r="I518" i="5"/>
  <c r="H518" i="5"/>
  <c r="G518" i="5"/>
  <c r="I517" i="5"/>
  <c r="H517" i="5"/>
  <c r="G517" i="5"/>
  <c r="I516" i="5"/>
  <c r="H516" i="5"/>
  <c r="G516" i="5"/>
  <c r="I515" i="5"/>
  <c r="H515" i="5"/>
  <c r="G515" i="5"/>
  <c r="I514" i="5"/>
  <c r="H514" i="5"/>
  <c r="G514" i="5"/>
  <c r="I513" i="5"/>
  <c r="H513" i="5"/>
  <c r="G513" i="5"/>
  <c r="I512" i="5"/>
  <c r="H512" i="5"/>
  <c r="G512" i="5"/>
  <c r="I511" i="5"/>
  <c r="H511" i="5"/>
  <c r="G511" i="5"/>
  <c r="I510" i="5"/>
  <c r="H510" i="5"/>
  <c r="G510" i="5"/>
  <c r="I509" i="5"/>
  <c r="H509" i="5"/>
  <c r="G509" i="5"/>
  <c r="I508" i="5"/>
  <c r="H508" i="5"/>
  <c r="G508" i="5"/>
  <c r="I507" i="5"/>
  <c r="H507" i="5"/>
  <c r="G507" i="5"/>
  <c r="I506" i="5"/>
  <c r="H506" i="5"/>
  <c r="G506" i="5"/>
  <c r="I505" i="5"/>
  <c r="H505" i="5"/>
  <c r="G505" i="5"/>
  <c r="I504" i="5"/>
  <c r="H504" i="5"/>
  <c r="G504" i="5"/>
  <c r="I503" i="5"/>
  <c r="H503" i="5"/>
  <c r="G503" i="5"/>
  <c r="I502" i="5"/>
  <c r="H502" i="5"/>
  <c r="G502" i="5"/>
  <c r="I501" i="5"/>
  <c r="H501" i="5"/>
  <c r="G501" i="5"/>
  <c r="I500" i="5"/>
  <c r="H500" i="5"/>
  <c r="G500" i="5"/>
  <c r="I499" i="5"/>
  <c r="H499" i="5"/>
  <c r="G499" i="5"/>
  <c r="I498" i="5"/>
  <c r="H498" i="5"/>
  <c r="G498" i="5"/>
  <c r="I497" i="5"/>
  <c r="H497" i="5"/>
  <c r="G497" i="5"/>
  <c r="I496" i="5"/>
  <c r="H496" i="5"/>
  <c r="G496" i="5"/>
  <c r="I495" i="5"/>
  <c r="H495" i="5"/>
  <c r="G495" i="5"/>
  <c r="I494" i="5"/>
  <c r="H494" i="5"/>
  <c r="G494" i="5"/>
  <c r="I493" i="5"/>
  <c r="H493" i="5"/>
  <c r="G493" i="5"/>
  <c r="I492" i="5"/>
  <c r="H492" i="5"/>
  <c r="G492" i="5"/>
  <c r="I491" i="5"/>
  <c r="H491" i="5"/>
  <c r="G491" i="5"/>
  <c r="I490" i="5"/>
  <c r="H490" i="5"/>
  <c r="G490" i="5"/>
  <c r="I489" i="5"/>
  <c r="H489" i="5"/>
  <c r="G489" i="5"/>
  <c r="I488" i="5"/>
  <c r="H488" i="5"/>
  <c r="G488" i="5"/>
  <c r="I487" i="5"/>
  <c r="H487" i="5"/>
  <c r="G487" i="5"/>
  <c r="I486" i="5"/>
  <c r="H486" i="5"/>
  <c r="G486" i="5"/>
  <c r="I485" i="5"/>
  <c r="H485" i="5"/>
  <c r="G485" i="5"/>
  <c r="I484" i="5"/>
  <c r="H484" i="5"/>
  <c r="G484" i="5"/>
  <c r="I483" i="5"/>
  <c r="H483" i="5"/>
  <c r="G483" i="5"/>
  <c r="I482" i="5"/>
  <c r="H482" i="5"/>
  <c r="G482" i="5"/>
  <c r="I481" i="5"/>
  <c r="H481" i="5"/>
  <c r="G481" i="5"/>
  <c r="I480" i="5"/>
  <c r="H480" i="5"/>
  <c r="G480" i="5"/>
  <c r="I479" i="5"/>
  <c r="H479" i="5"/>
  <c r="G479" i="5"/>
  <c r="I478" i="5"/>
  <c r="H478" i="5"/>
  <c r="G478" i="5"/>
  <c r="I477" i="5"/>
  <c r="H477" i="5"/>
  <c r="G477" i="5"/>
  <c r="I476" i="5"/>
  <c r="H476" i="5"/>
  <c r="G476" i="5"/>
  <c r="I475" i="5"/>
  <c r="H475" i="5"/>
  <c r="G475" i="5"/>
  <c r="I474" i="5"/>
  <c r="H474" i="5"/>
  <c r="G474" i="5"/>
  <c r="I473" i="5"/>
  <c r="H473" i="5"/>
  <c r="G473" i="5"/>
  <c r="I472" i="5"/>
  <c r="H472" i="5"/>
  <c r="G472" i="5"/>
  <c r="I471" i="5"/>
  <c r="H471" i="5"/>
  <c r="G471" i="5"/>
  <c r="I470" i="5"/>
  <c r="H470" i="5"/>
  <c r="G470" i="5"/>
  <c r="I469" i="5"/>
  <c r="H469" i="5"/>
  <c r="G469" i="5"/>
  <c r="I468" i="5"/>
  <c r="H468" i="5"/>
  <c r="G468" i="5"/>
  <c r="I467" i="5"/>
  <c r="H467" i="5"/>
  <c r="G467" i="5"/>
  <c r="I466" i="5"/>
  <c r="H466" i="5"/>
  <c r="G466" i="5"/>
  <c r="I465" i="5"/>
  <c r="H465" i="5"/>
  <c r="G465" i="5"/>
  <c r="I464" i="5"/>
  <c r="H464" i="5"/>
  <c r="G464" i="5"/>
  <c r="I463" i="5"/>
  <c r="H463" i="5"/>
  <c r="G463" i="5"/>
  <c r="I462" i="5"/>
  <c r="H462" i="5"/>
  <c r="G462" i="5"/>
  <c r="I461" i="5"/>
  <c r="H461" i="5"/>
  <c r="G461" i="5"/>
  <c r="I460" i="5"/>
  <c r="H460" i="5"/>
  <c r="G460" i="5"/>
  <c r="I459" i="5"/>
  <c r="H459" i="5"/>
  <c r="G459" i="5"/>
  <c r="I458" i="5"/>
  <c r="H458" i="5"/>
  <c r="G458" i="5"/>
  <c r="I457" i="5"/>
  <c r="H457" i="5"/>
  <c r="G457" i="5"/>
  <c r="I456" i="5"/>
  <c r="H456" i="5"/>
  <c r="G456" i="5"/>
  <c r="I455" i="5"/>
  <c r="H455" i="5"/>
  <c r="G455" i="5"/>
  <c r="I454" i="5"/>
  <c r="H454" i="5"/>
  <c r="G454" i="5"/>
  <c r="I453" i="5"/>
  <c r="H453" i="5"/>
  <c r="G453" i="5"/>
  <c r="I452" i="5"/>
  <c r="H452" i="5"/>
  <c r="G452" i="5"/>
  <c r="I451" i="5"/>
  <c r="H451" i="5"/>
  <c r="G451" i="5"/>
  <c r="I450" i="5"/>
  <c r="H450" i="5"/>
  <c r="G450" i="5"/>
  <c r="I449" i="5"/>
  <c r="H449" i="5"/>
  <c r="G449" i="5"/>
  <c r="I448" i="5"/>
  <c r="H448" i="5"/>
  <c r="G448" i="5"/>
  <c r="I447" i="5"/>
  <c r="H447" i="5"/>
  <c r="G447" i="5"/>
  <c r="I446" i="5"/>
  <c r="H446" i="5"/>
  <c r="G446" i="5"/>
  <c r="I445" i="5"/>
  <c r="H445" i="5"/>
  <c r="G445" i="5"/>
  <c r="I444" i="5"/>
  <c r="H444" i="5"/>
  <c r="G444" i="5"/>
  <c r="I443" i="5"/>
  <c r="H443" i="5"/>
  <c r="G443" i="5"/>
  <c r="I442" i="5"/>
  <c r="H442" i="5"/>
  <c r="G442" i="5"/>
  <c r="I441" i="5"/>
  <c r="H441" i="5"/>
  <c r="G441" i="5"/>
  <c r="I440" i="5"/>
  <c r="H440" i="5"/>
  <c r="G440" i="5"/>
  <c r="I439" i="5"/>
  <c r="H439" i="5"/>
  <c r="G439" i="5"/>
  <c r="I438" i="5"/>
  <c r="H438" i="5"/>
  <c r="G438" i="5"/>
  <c r="I437" i="5"/>
  <c r="H437" i="5"/>
  <c r="G437" i="5"/>
  <c r="I436" i="5"/>
  <c r="H436" i="5"/>
  <c r="G436" i="5"/>
  <c r="I435" i="5"/>
  <c r="H435" i="5"/>
  <c r="G435" i="5"/>
  <c r="I434" i="5"/>
  <c r="H434" i="5"/>
  <c r="G434" i="5"/>
  <c r="I433" i="5"/>
  <c r="H433" i="5"/>
  <c r="G433" i="5"/>
  <c r="I432" i="5"/>
  <c r="H432" i="5"/>
  <c r="G432" i="5"/>
  <c r="I431" i="5"/>
  <c r="H431" i="5"/>
  <c r="G431" i="5"/>
  <c r="I430" i="5"/>
  <c r="H430" i="5"/>
  <c r="G430" i="5"/>
  <c r="I429" i="5"/>
  <c r="H429" i="5"/>
  <c r="G429" i="5"/>
  <c r="I428" i="5"/>
  <c r="H428" i="5"/>
  <c r="G428" i="5"/>
  <c r="I427" i="5"/>
  <c r="H427" i="5"/>
  <c r="G427" i="5"/>
  <c r="I426" i="5"/>
  <c r="H426" i="5"/>
  <c r="G426" i="5"/>
  <c r="I425" i="5"/>
  <c r="H425" i="5"/>
  <c r="G425" i="5"/>
  <c r="I424" i="5"/>
  <c r="H424" i="5"/>
  <c r="G424" i="5"/>
  <c r="I423" i="5"/>
  <c r="H423" i="5"/>
  <c r="G423" i="5"/>
  <c r="I422" i="5"/>
  <c r="H422" i="5"/>
  <c r="G422" i="5"/>
  <c r="I421" i="5"/>
  <c r="H421" i="5"/>
  <c r="G421" i="5"/>
  <c r="I420" i="5"/>
  <c r="H420" i="5"/>
  <c r="G420" i="5"/>
  <c r="I419" i="5"/>
  <c r="H419" i="5"/>
  <c r="G419" i="5"/>
  <c r="I418" i="5"/>
  <c r="H418" i="5"/>
  <c r="G418" i="5"/>
  <c r="I417" i="5"/>
  <c r="H417" i="5"/>
  <c r="G417" i="5"/>
  <c r="I416" i="5"/>
  <c r="H416" i="5"/>
  <c r="G416" i="5"/>
  <c r="I415" i="5"/>
  <c r="H415" i="5"/>
  <c r="G415" i="5"/>
  <c r="I414" i="5"/>
  <c r="H414" i="5"/>
  <c r="G414" i="5"/>
  <c r="I413" i="5"/>
  <c r="H413" i="5"/>
  <c r="G413" i="5"/>
  <c r="I412" i="5"/>
  <c r="H412" i="5"/>
  <c r="G412" i="5"/>
  <c r="I411" i="5"/>
  <c r="H411" i="5"/>
  <c r="G411" i="5"/>
  <c r="I410" i="5"/>
  <c r="H410" i="5"/>
  <c r="G410" i="5"/>
  <c r="I409" i="5"/>
  <c r="H409" i="5"/>
  <c r="G409" i="5"/>
  <c r="I408" i="5"/>
  <c r="H408" i="5"/>
  <c r="G408" i="5"/>
  <c r="I407" i="5"/>
  <c r="H407" i="5"/>
  <c r="G407" i="5"/>
  <c r="I406" i="5"/>
  <c r="H406" i="5"/>
  <c r="G406" i="5"/>
  <c r="I405" i="5"/>
  <c r="H405" i="5"/>
  <c r="G405" i="5"/>
  <c r="I404" i="5"/>
  <c r="H404" i="5"/>
  <c r="G404" i="5"/>
  <c r="I403" i="5"/>
  <c r="H403" i="5"/>
  <c r="G403" i="5"/>
  <c r="I402" i="5"/>
  <c r="H402" i="5"/>
  <c r="G402" i="5"/>
  <c r="I401" i="5"/>
  <c r="H401" i="5"/>
  <c r="G401" i="5"/>
  <c r="I400" i="5"/>
  <c r="H400" i="5"/>
  <c r="G400" i="5"/>
  <c r="I399" i="5"/>
  <c r="H399" i="5"/>
  <c r="G399" i="5"/>
  <c r="I398" i="5"/>
  <c r="H398" i="5"/>
  <c r="G398" i="5"/>
  <c r="I397" i="5"/>
  <c r="H397" i="5"/>
  <c r="G397" i="5"/>
  <c r="I396" i="5"/>
  <c r="H396" i="5"/>
  <c r="G396" i="5"/>
  <c r="I395" i="5"/>
  <c r="H395" i="5"/>
  <c r="G395" i="5"/>
  <c r="I394" i="5"/>
  <c r="H394" i="5"/>
  <c r="G394" i="5"/>
  <c r="I393" i="5"/>
  <c r="H393" i="5"/>
  <c r="G393" i="5"/>
  <c r="I392" i="5"/>
  <c r="H392" i="5"/>
  <c r="G392" i="5"/>
  <c r="I391" i="5"/>
  <c r="H391" i="5"/>
  <c r="G391" i="5"/>
  <c r="I390" i="5"/>
  <c r="H390" i="5"/>
  <c r="G390" i="5"/>
  <c r="I389" i="5"/>
  <c r="H389" i="5"/>
  <c r="G389" i="5"/>
  <c r="I388" i="5"/>
  <c r="H388" i="5"/>
  <c r="G388" i="5"/>
  <c r="I387" i="5"/>
  <c r="H387" i="5"/>
  <c r="G387" i="5"/>
  <c r="I386" i="5"/>
  <c r="H386" i="5"/>
  <c r="G386" i="5"/>
  <c r="I385" i="5"/>
  <c r="H385" i="5"/>
  <c r="G385" i="5"/>
  <c r="I384" i="5"/>
  <c r="H384" i="5"/>
  <c r="G384" i="5"/>
  <c r="I383" i="5"/>
  <c r="H383" i="5"/>
  <c r="G383" i="5"/>
  <c r="I382" i="5"/>
  <c r="H382" i="5"/>
  <c r="G382" i="5"/>
  <c r="I381" i="5"/>
  <c r="H381" i="5"/>
  <c r="G381" i="5"/>
  <c r="I380" i="5"/>
  <c r="H380" i="5"/>
  <c r="G380" i="5"/>
  <c r="I379" i="5"/>
  <c r="H379" i="5"/>
  <c r="G379" i="5"/>
  <c r="I378" i="5"/>
  <c r="H378" i="5"/>
  <c r="G378" i="5"/>
  <c r="I377" i="5"/>
  <c r="H377" i="5"/>
  <c r="G377" i="5"/>
  <c r="I376" i="5"/>
  <c r="H376" i="5"/>
  <c r="G376" i="5"/>
  <c r="I375" i="5"/>
  <c r="H375" i="5"/>
  <c r="G375" i="5"/>
  <c r="I374" i="5"/>
  <c r="H374" i="5"/>
  <c r="G374" i="5"/>
  <c r="I373" i="5"/>
  <c r="H373" i="5"/>
  <c r="G373" i="5"/>
  <c r="I372" i="5"/>
  <c r="H372" i="5"/>
  <c r="G372" i="5"/>
  <c r="I371" i="5"/>
  <c r="H371" i="5"/>
  <c r="G371" i="5"/>
  <c r="I370" i="5"/>
  <c r="H370" i="5"/>
  <c r="G370" i="5"/>
  <c r="I369" i="5"/>
  <c r="H369" i="5"/>
  <c r="G369" i="5"/>
  <c r="I368" i="5"/>
  <c r="H368" i="5"/>
  <c r="G368" i="5"/>
  <c r="I367" i="5"/>
  <c r="H367" i="5"/>
  <c r="G367" i="5"/>
  <c r="I366" i="5"/>
  <c r="H366" i="5"/>
  <c r="G366" i="5"/>
  <c r="I365" i="5"/>
  <c r="H365" i="5"/>
  <c r="G365" i="5"/>
  <c r="I364" i="5"/>
  <c r="H364" i="5"/>
  <c r="G364" i="5"/>
  <c r="I363" i="5"/>
  <c r="H363" i="5"/>
  <c r="G363" i="5"/>
  <c r="I362" i="5"/>
  <c r="H362" i="5"/>
  <c r="G362" i="5"/>
  <c r="I361" i="5"/>
  <c r="H361" i="5"/>
  <c r="G361" i="5"/>
  <c r="I360" i="5"/>
  <c r="H360" i="5"/>
  <c r="G360" i="5"/>
  <c r="I359" i="5"/>
  <c r="H359" i="5"/>
  <c r="G359" i="5"/>
  <c r="I358" i="5"/>
  <c r="H358" i="5"/>
  <c r="G358" i="5"/>
  <c r="I357" i="5"/>
  <c r="H357" i="5"/>
  <c r="G357" i="5"/>
  <c r="I356" i="5"/>
  <c r="H356" i="5"/>
  <c r="G356" i="5"/>
  <c r="I355" i="5"/>
  <c r="H355" i="5"/>
  <c r="G355" i="5"/>
  <c r="I354" i="5"/>
  <c r="H354" i="5"/>
  <c r="G354" i="5"/>
  <c r="I353" i="5"/>
  <c r="H353" i="5"/>
  <c r="G353" i="5"/>
  <c r="I352" i="5"/>
  <c r="H352" i="5"/>
  <c r="G352" i="5"/>
  <c r="I351" i="5"/>
  <c r="H351" i="5"/>
  <c r="G351" i="5"/>
  <c r="I350" i="5"/>
  <c r="H350" i="5"/>
  <c r="G350" i="5"/>
  <c r="I349" i="5"/>
  <c r="H349" i="5"/>
  <c r="G349" i="5"/>
  <c r="I348" i="5"/>
  <c r="H348" i="5"/>
  <c r="G348" i="5"/>
  <c r="I347" i="5"/>
  <c r="H347" i="5"/>
  <c r="G347" i="5"/>
  <c r="I346" i="5"/>
  <c r="H346" i="5"/>
  <c r="G346" i="5"/>
  <c r="I345" i="5"/>
  <c r="H345" i="5"/>
  <c r="G345" i="5"/>
  <c r="I344" i="5"/>
  <c r="H344" i="5"/>
  <c r="G344" i="5"/>
  <c r="I343" i="5"/>
  <c r="H343" i="5"/>
  <c r="G343" i="5"/>
  <c r="I342" i="5"/>
  <c r="H342" i="5"/>
  <c r="G342" i="5"/>
  <c r="I341" i="5"/>
  <c r="H341" i="5"/>
  <c r="G341" i="5"/>
  <c r="I340" i="5"/>
  <c r="H340" i="5"/>
  <c r="G340" i="5"/>
  <c r="I339" i="5"/>
  <c r="H339" i="5"/>
  <c r="G339" i="5"/>
  <c r="I338" i="5"/>
  <c r="H338" i="5"/>
  <c r="G338" i="5"/>
  <c r="I337" i="5"/>
  <c r="H337" i="5"/>
  <c r="G337" i="5"/>
  <c r="I336" i="5"/>
  <c r="H336" i="5"/>
  <c r="G336" i="5"/>
  <c r="I335" i="5"/>
  <c r="H335" i="5"/>
  <c r="G335" i="5"/>
  <c r="I334" i="5"/>
  <c r="H334" i="5"/>
  <c r="G334" i="5"/>
  <c r="I333" i="5"/>
  <c r="H333" i="5"/>
  <c r="G333" i="5"/>
  <c r="I332" i="5"/>
  <c r="H332" i="5"/>
  <c r="G332" i="5"/>
  <c r="I331" i="5"/>
  <c r="H331" i="5"/>
  <c r="G331" i="5"/>
  <c r="I330" i="5"/>
  <c r="H330" i="5"/>
  <c r="G330" i="5"/>
  <c r="I329" i="5"/>
  <c r="H329" i="5"/>
  <c r="G329" i="5"/>
  <c r="I328" i="5"/>
  <c r="H328" i="5"/>
  <c r="G328" i="5"/>
  <c r="I327" i="5"/>
  <c r="H327" i="5"/>
  <c r="G327" i="5"/>
  <c r="I326" i="5"/>
  <c r="H326" i="5"/>
  <c r="G326" i="5"/>
  <c r="I325" i="5"/>
  <c r="H325" i="5"/>
  <c r="G325" i="5"/>
  <c r="I324" i="5"/>
  <c r="H324" i="5"/>
  <c r="G324" i="5"/>
  <c r="I323" i="5"/>
  <c r="H323" i="5"/>
  <c r="G323" i="5"/>
  <c r="I322" i="5"/>
  <c r="H322" i="5"/>
  <c r="G322" i="5"/>
  <c r="I321" i="5"/>
  <c r="H321" i="5"/>
  <c r="G321" i="5"/>
  <c r="I320" i="5"/>
  <c r="H320" i="5"/>
  <c r="G320" i="5"/>
  <c r="I319" i="5"/>
  <c r="H319" i="5"/>
  <c r="G319" i="5"/>
  <c r="I318" i="5"/>
  <c r="H318" i="5"/>
  <c r="G318" i="5"/>
  <c r="I317" i="5"/>
  <c r="H317" i="5"/>
  <c r="G317" i="5"/>
  <c r="I316" i="5"/>
  <c r="H316" i="5"/>
  <c r="G316" i="5"/>
  <c r="I315" i="5"/>
  <c r="H315" i="5"/>
  <c r="G315" i="5"/>
  <c r="I314" i="5"/>
  <c r="H314" i="5"/>
  <c r="G314" i="5"/>
  <c r="I313" i="5"/>
  <c r="H313" i="5"/>
  <c r="G313" i="5"/>
  <c r="I312" i="5"/>
  <c r="H312" i="5"/>
  <c r="G312" i="5"/>
  <c r="I311" i="5"/>
  <c r="H311" i="5"/>
  <c r="G311" i="5"/>
  <c r="I310" i="5"/>
  <c r="H310" i="5"/>
  <c r="G310" i="5"/>
  <c r="I309" i="5"/>
  <c r="H309" i="5"/>
  <c r="G309" i="5"/>
  <c r="I308" i="5"/>
  <c r="H308" i="5"/>
  <c r="G308" i="5"/>
  <c r="I307" i="5"/>
  <c r="H307" i="5"/>
  <c r="G307" i="5"/>
  <c r="I306" i="5"/>
  <c r="H306" i="5"/>
  <c r="G306" i="5"/>
  <c r="I305" i="5"/>
  <c r="H305" i="5"/>
  <c r="G305" i="5"/>
  <c r="I304" i="5"/>
  <c r="H304" i="5"/>
  <c r="G304" i="5"/>
  <c r="I303" i="5"/>
  <c r="H303" i="5"/>
  <c r="G303" i="5"/>
  <c r="I302" i="5"/>
  <c r="H302" i="5"/>
  <c r="G302" i="5"/>
  <c r="I301" i="5"/>
  <c r="H301" i="5"/>
  <c r="G301" i="5"/>
  <c r="I300" i="5"/>
  <c r="H300" i="5"/>
  <c r="G300" i="5"/>
  <c r="I299" i="5"/>
  <c r="H299" i="5"/>
  <c r="G299" i="5"/>
  <c r="I298" i="5"/>
  <c r="H298" i="5"/>
  <c r="G298" i="5"/>
  <c r="I297" i="5"/>
  <c r="H297" i="5"/>
  <c r="G297" i="5"/>
  <c r="I296" i="5"/>
  <c r="H296" i="5"/>
  <c r="G296" i="5"/>
  <c r="I295" i="5"/>
  <c r="H295" i="5"/>
  <c r="G295" i="5"/>
  <c r="I294" i="5"/>
  <c r="H294" i="5"/>
  <c r="G294" i="5"/>
  <c r="I293" i="5"/>
  <c r="H293" i="5"/>
  <c r="G293" i="5"/>
  <c r="I292" i="5"/>
  <c r="H292" i="5"/>
  <c r="G292" i="5"/>
  <c r="I291" i="5"/>
  <c r="H291" i="5"/>
  <c r="G291" i="5"/>
  <c r="I290" i="5"/>
  <c r="H290" i="5"/>
  <c r="G290" i="5"/>
  <c r="I289" i="5"/>
  <c r="H289" i="5"/>
  <c r="G289" i="5"/>
  <c r="I288" i="5"/>
  <c r="H288" i="5"/>
  <c r="G288" i="5"/>
  <c r="I287" i="5"/>
  <c r="H287" i="5"/>
  <c r="G287" i="5"/>
  <c r="I286" i="5"/>
  <c r="H286" i="5"/>
  <c r="G286" i="5"/>
  <c r="I285" i="5"/>
  <c r="H285" i="5"/>
  <c r="G285" i="5"/>
  <c r="I284" i="5"/>
  <c r="H284" i="5"/>
  <c r="G284" i="5"/>
  <c r="I283" i="5"/>
  <c r="H283" i="5"/>
  <c r="G283" i="5"/>
  <c r="I282" i="5"/>
  <c r="H282" i="5"/>
  <c r="G282" i="5"/>
  <c r="I281" i="5"/>
  <c r="H281" i="5"/>
  <c r="G281" i="5"/>
  <c r="I280" i="5"/>
  <c r="H280" i="5"/>
  <c r="G280" i="5"/>
  <c r="I279" i="5"/>
  <c r="H279" i="5"/>
  <c r="G279" i="5"/>
  <c r="I278" i="5"/>
  <c r="H278" i="5"/>
  <c r="G278" i="5"/>
  <c r="I277" i="5"/>
  <c r="H277" i="5"/>
  <c r="G277" i="5"/>
  <c r="I276" i="5"/>
  <c r="H276" i="5"/>
  <c r="G276" i="5"/>
  <c r="I275" i="5"/>
  <c r="H275" i="5"/>
  <c r="G275" i="5"/>
  <c r="I274" i="5"/>
  <c r="H274" i="5"/>
  <c r="G274" i="5"/>
  <c r="I273" i="5"/>
  <c r="H273" i="5"/>
  <c r="G273" i="5"/>
  <c r="I272" i="5"/>
  <c r="H272" i="5"/>
  <c r="G272" i="5"/>
  <c r="I271" i="5"/>
  <c r="H271" i="5"/>
  <c r="G271" i="5"/>
  <c r="I270" i="5"/>
  <c r="H270" i="5"/>
  <c r="G270" i="5"/>
  <c r="I269" i="5"/>
  <c r="H269" i="5"/>
  <c r="G269" i="5"/>
  <c r="I268" i="5"/>
  <c r="H268" i="5"/>
  <c r="G268" i="5"/>
  <c r="I267" i="5"/>
  <c r="H267" i="5"/>
  <c r="G267" i="5"/>
  <c r="I266" i="5"/>
  <c r="H266" i="5"/>
  <c r="G266" i="5"/>
  <c r="I265" i="5"/>
  <c r="H265" i="5"/>
  <c r="G265" i="5"/>
  <c r="I264" i="5"/>
  <c r="H264" i="5"/>
  <c r="G264" i="5"/>
  <c r="I263" i="5"/>
  <c r="H263" i="5"/>
  <c r="G263" i="5"/>
  <c r="I262" i="5"/>
  <c r="H262" i="5"/>
  <c r="G262" i="5"/>
  <c r="I261" i="5"/>
  <c r="H261" i="5"/>
  <c r="G261" i="5"/>
  <c r="I260" i="5"/>
  <c r="H260" i="5"/>
  <c r="G260" i="5"/>
  <c r="I259" i="5"/>
  <c r="H259" i="5"/>
  <c r="G259" i="5"/>
  <c r="I258" i="5"/>
  <c r="H258" i="5"/>
  <c r="G258" i="5"/>
  <c r="I257" i="5"/>
  <c r="H257" i="5"/>
  <c r="G257" i="5"/>
  <c r="I256" i="5"/>
  <c r="H256" i="5"/>
  <c r="G256" i="5"/>
  <c r="I255" i="5"/>
  <c r="H255" i="5"/>
  <c r="G255" i="5"/>
  <c r="I254" i="5"/>
  <c r="H254" i="5"/>
  <c r="G254" i="5"/>
  <c r="I253" i="5"/>
  <c r="H253" i="5"/>
  <c r="G253" i="5"/>
  <c r="I252" i="5"/>
  <c r="H252" i="5"/>
  <c r="G252" i="5"/>
  <c r="I251" i="5"/>
  <c r="H251" i="5"/>
  <c r="G251" i="5"/>
  <c r="I250" i="5"/>
  <c r="H250" i="5"/>
  <c r="G250" i="5"/>
  <c r="I249" i="5"/>
  <c r="H249" i="5"/>
  <c r="G249" i="5"/>
  <c r="I248" i="5"/>
  <c r="H248" i="5"/>
  <c r="G248" i="5"/>
  <c r="I247" i="5"/>
  <c r="H247" i="5"/>
  <c r="G247" i="5"/>
  <c r="I246" i="5"/>
  <c r="H246" i="5"/>
  <c r="G246" i="5"/>
  <c r="I245" i="5"/>
  <c r="H245" i="5"/>
  <c r="G245" i="5"/>
  <c r="I244" i="5"/>
  <c r="H244" i="5"/>
  <c r="G244" i="5"/>
  <c r="I243" i="5"/>
  <c r="H243" i="5"/>
  <c r="G243" i="5"/>
  <c r="I242" i="5"/>
  <c r="H242" i="5"/>
  <c r="G242" i="5"/>
  <c r="I241" i="5"/>
  <c r="H241" i="5"/>
  <c r="G241" i="5"/>
  <c r="I240" i="5"/>
  <c r="H240" i="5"/>
  <c r="G240" i="5"/>
  <c r="I239" i="5"/>
  <c r="H239" i="5"/>
  <c r="G239" i="5"/>
  <c r="I238" i="5"/>
  <c r="H238" i="5"/>
  <c r="G238" i="5"/>
  <c r="I237" i="5"/>
  <c r="H237" i="5"/>
  <c r="G237" i="5"/>
  <c r="I236" i="5"/>
  <c r="H236" i="5"/>
  <c r="G236" i="5"/>
  <c r="I235" i="5"/>
  <c r="H235" i="5"/>
  <c r="G235" i="5"/>
  <c r="I234" i="5"/>
  <c r="H234" i="5"/>
  <c r="G234" i="5"/>
  <c r="I233" i="5"/>
  <c r="H233" i="5"/>
  <c r="G233" i="5"/>
  <c r="I232" i="5"/>
  <c r="H232" i="5"/>
  <c r="G232" i="5"/>
  <c r="I231" i="5"/>
  <c r="H231" i="5"/>
  <c r="G231" i="5"/>
  <c r="I230" i="5"/>
  <c r="H230" i="5"/>
  <c r="G230" i="5"/>
  <c r="I229" i="5"/>
  <c r="H229" i="5"/>
  <c r="G229" i="5"/>
  <c r="I228" i="5"/>
  <c r="H228" i="5"/>
  <c r="G228" i="5"/>
  <c r="I227" i="5"/>
  <c r="H227" i="5"/>
  <c r="G227" i="5"/>
  <c r="I226" i="5"/>
  <c r="H226" i="5"/>
  <c r="G226" i="5"/>
  <c r="I225" i="5"/>
  <c r="H225" i="5"/>
  <c r="G225" i="5"/>
  <c r="I224" i="5"/>
  <c r="H224" i="5"/>
  <c r="G224" i="5"/>
  <c r="I223" i="5"/>
  <c r="H223" i="5"/>
  <c r="G223" i="5"/>
  <c r="I222" i="5"/>
  <c r="H222" i="5"/>
  <c r="G222" i="5"/>
  <c r="I221" i="5"/>
  <c r="H221" i="5"/>
  <c r="G221" i="5"/>
  <c r="I220" i="5"/>
  <c r="H220" i="5"/>
  <c r="G220" i="5"/>
  <c r="I219" i="5"/>
  <c r="H219" i="5"/>
  <c r="G219" i="5"/>
  <c r="I218" i="5"/>
  <c r="H218" i="5"/>
  <c r="G218" i="5"/>
  <c r="I217" i="5"/>
  <c r="H217" i="5"/>
  <c r="G217" i="5"/>
  <c r="I216" i="5"/>
  <c r="H216" i="5"/>
  <c r="G216" i="5"/>
  <c r="I215" i="5"/>
  <c r="H215" i="5"/>
  <c r="G215" i="5"/>
  <c r="I214" i="5"/>
  <c r="H214" i="5"/>
  <c r="G214" i="5"/>
  <c r="I213" i="5"/>
  <c r="H213" i="5"/>
  <c r="G213" i="5"/>
  <c r="I212" i="5"/>
  <c r="H212" i="5"/>
  <c r="G212" i="5"/>
  <c r="I211" i="5"/>
  <c r="H211" i="5"/>
  <c r="G211" i="5"/>
  <c r="I210" i="5"/>
  <c r="H210" i="5"/>
  <c r="G210" i="5"/>
  <c r="I209" i="5"/>
  <c r="H209" i="5"/>
  <c r="G209" i="5"/>
  <c r="I208" i="5"/>
  <c r="H208" i="5"/>
  <c r="G208" i="5"/>
  <c r="I207" i="5"/>
  <c r="H207" i="5"/>
  <c r="G207" i="5"/>
  <c r="I206" i="5"/>
  <c r="H206" i="5"/>
  <c r="G206" i="5"/>
  <c r="I205" i="5"/>
  <c r="H205" i="5"/>
  <c r="G205" i="5"/>
  <c r="I204" i="5"/>
  <c r="H204" i="5"/>
  <c r="G204" i="5"/>
  <c r="I203" i="5"/>
  <c r="H203" i="5"/>
  <c r="G203" i="5"/>
  <c r="I202" i="5"/>
  <c r="H202" i="5"/>
  <c r="G202" i="5"/>
  <c r="I201" i="5"/>
  <c r="H201" i="5"/>
  <c r="G201" i="5"/>
  <c r="I200" i="5"/>
  <c r="H200" i="5"/>
  <c r="G200" i="5"/>
  <c r="I199" i="5"/>
  <c r="H199" i="5"/>
  <c r="G199" i="5"/>
  <c r="I198" i="5"/>
  <c r="H198" i="5"/>
  <c r="G198" i="5"/>
  <c r="I197" i="5"/>
  <c r="H197" i="5"/>
  <c r="G197" i="5"/>
  <c r="I196" i="5"/>
  <c r="H196" i="5"/>
  <c r="G196" i="5"/>
  <c r="I195" i="5"/>
  <c r="H195" i="5"/>
  <c r="G195" i="5"/>
  <c r="I194" i="5"/>
  <c r="H194" i="5"/>
  <c r="G194" i="5"/>
  <c r="I193" i="5"/>
  <c r="H193" i="5"/>
  <c r="G193" i="5"/>
  <c r="I192" i="5"/>
  <c r="H192" i="5"/>
  <c r="G192" i="5"/>
  <c r="I191" i="5"/>
  <c r="H191" i="5"/>
  <c r="G191" i="5"/>
  <c r="I190" i="5"/>
  <c r="H190" i="5"/>
  <c r="G190" i="5"/>
  <c r="I189" i="5"/>
  <c r="H189" i="5"/>
  <c r="G189" i="5"/>
  <c r="I188" i="5"/>
  <c r="H188" i="5"/>
  <c r="G188" i="5"/>
  <c r="I187" i="5"/>
  <c r="H187" i="5"/>
  <c r="G187" i="5"/>
  <c r="I186" i="5"/>
  <c r="H186" i="5"/>
  <c r="G186" i="5"/>
  <c r="I185" i="5"/>
  <c r="H185" i="5"/>
  <c r="G185" i="5"/>
  <c r="I184" i="5"/>
  <c r="H184" i="5"/>
  <c r="G184" i="5"/>
  <c r="I183" i="5"/>
  <c r="H183" i="5"/>
  <c r="G183" i="5"/>
  <c r="I182" i="5"/>
  <c r="H182" i="5"/>
  <c r="G182" i="5"/>
  <c r="I181" i="5"/>
  <c r="H181" i="5"/>
  <c r="G181" i="5"/>
  <c r="I180" i="5"/>
  <c r="H180" i="5"/>
  <c r="G180" i="5"/>
  <c r="I179" i="5"/>
  <c r="H179" i="5"/>
  <c r="G179" i="5"/>
  <c r="I178" i="5"/>
  <c r="H178" i="5"/>
  <c r="G178" i="5"/>
  <c r="I177" i="5"/>
  <c r="H177" i="5"/>
  <c r="G177" i="5"/>
  <c r="I176" i="5"/>
  <c r="H176" i="5"/>
  <c r="G176" i="5"/>
  <c r="I175" i="5"/>
  <c r="H175" i="5"/>
  <c r="G175" i="5"/>
  <c r="I174" i="5"/>
  <c r="H174" i="5"/>
  <c r="G174" i="5"/>
  <c r="I173" i="5"/>
  <c r="H173" i="5"/>
  <c r="G173" i="5"/>
  <c r="I172" i="5"/>
  <c r="H172" i="5"/>
  <c r="G172" i="5"/>
  <c r="I171" i="5"/>
  <c r="H171" i="5"/>
  <c r="G171" i="5"/>
  <c r="I170" i="5"/>
  <c r="H170" i="5"/>
  <c r="G170" i="5"/>
  <c r="I169" i="5"/>
  <c r="H169" i="5"/>
  <c r="G169" i="5"/>
  <c r="I168" i="5"/>
  <c r="H168" i="5"/>
  <c r="G168" i="5"/>
  <c r="I167" i="5"/>
  <c r="H167" i="5"/>
  <c r="G167" i="5"/>
  <c r="I166" i="5"/>
  <c r="H166" i="5"/>
  <c r="G166" i="5"/>
  <c r="I165" i="5"/>
  <c r="H165" i="5"/>
  <c r="G165" i="5"/>
  <c r="I164" i="5"/>
  <c r="H164" i="5"/>
  <c r="G164" i="5"/>
  <c r="I163" i="5"/>
  <c r="H163" i="5"/>
  <c r="G163" i="5"/>
  <c r="I162" i="5"/>
  <c r="H162" i="5"/>
  <c r="G162" i="5"/>
  <c r="I161" i="5"/>
  <c r="H161" i="5"/>
  <c r="G161" i="5"/>
  <c r="I160" i="5"/>
  <c r="H160" i="5"/>
  <c r="G160" i="5"/>
  <c r="I159" i="5"/>
  <c r="H159" i="5"/>
  <c r="G159" i="5"/>
  <c r="I158" i="5"/>
  <c r="H158" i="5"/>
  <c r="G158" i="5"/>
  <c r="I157" i="5"/>
  <c r="H157" i="5"/>
  <c r="G157" i="5"/>
  <c r="I156" i="5"/>
  <c r="H156" i="5"/>
  <c r="G156" i="5"/>
  <c r="I155" i="5"/>
  <c r="H155" i="5"/>
  <c r="G155" i="5"/>
  <c r="I154" i="5"/>
  <c r="H154" i="5"/>
  <c r="G154" i="5"/>
  <c r="I153" i="5"/>
  <c r="H153" i="5"/>
  <c r="G153" i="5"/>
  <c r="I152" i="5"/>
  <c r="H152" i="5"/>
  <c r="G152" i="5"/>
  <c r="I151" i="5"/>
  <c r="H151" i="5"/>
  <c r="G151" i="5"/>
  <c r="I150" i="5"/>
  <c r="H150" i="5"/>
  <c r="G150" i="5"/>
  <c r="I149" i="5"/>
  <c r="H149" i="5"/>
  <c r="G149" i="5"/>
  <c r="I148" i="5"/>
  <c r="H148" i="5"/>
  <c r="G148" i="5"/>
  <c r="I147" i="5"/>
  <c r="H147" i="5"/>
  <c r="G147" i="5"/>
  <c r="I146" i="5"/>
  <c r="H146" i="5"/>
  <c r="G146" i="5"/>
  <c r="I145" i="5"/>
  <c r="H145" i="5"/>
  <c r="G145" i="5"/>
  <c r="I144" i="5"/>
  <c r="H144" i="5"/>
  <c r="G144" i="5"/>
  <c r="I143" i="5"/>
  <c r="H143" i="5"/>
  <c r="G143" i="5"/>
  <c r="I142" i="5"/>
  <c r="H142" i="5"/>
  <c r="G142" i="5"/>
  <c r="I141" i="5"/>
  <c r="H141" i="5"/>
  <c r="G141" i="5"/>
  <c r="I140" i="5"/>
  <c r="H140" i="5"/>
  <c r="G140" i="5"/>
  <c r="I139" i="5"/>
  <c r="H139" i="5"/>
  <c r="G139" i="5"/>
  <c r="I138" i="5"/>
  <c r="H138" i="5"/>
  <c r="G138" i="5"/>
  <c r="I137" i="5"/>
  <c r="H137" i="5"/>
  <c r="G137" i="5"/>
  <c r="I136" i="5"/>
  <c r="H136" i="5"/>
  <c r="G136" i="5"/>
  <c r="I135" i="5"/>
  <c r="H135" i="5"/>
  <c r="G135" i="5"/>
  <c r="I134" i="5"/>
  <c r="H134" i="5"/>
  <c r="G134" i="5"/>
  <c r="I133" i="5"/>
  <c r="H133" i="5"/>
  <c r="G133" i="5"/>
  <c r="I132" i="5"/>
  <c r="H132" i="5"/>
  <c r="G132" i="5"/>
  <c r="I131" i="5"/>
  <c r="H131" i="5"/>
  <c r="G131" i="5"/>
  <c r="I130" i="5"/>
  <c r="H130" i="5"/>
  <c r="G130" i="5"/>
  <c r="I129" i="5"/>
  <c r="H129" i="5"/>
  <c r="G129" i="5"/>
  <c r="I128" i="5"/>
  <c r="H128" i="5"/>
  <c r="G128" i="5"/>
  <c r="I127" i="5"/>
  <c r="H127" i="5"/>
  <c r="G127" i="5"/>
  <c r="I126" i="5"/>
  <c r="H126" i="5"/>
  <c r="G126" i="5"/>
  <c r="I125" i="5"/>
  <c r="H125" i="5"/>
  <c r="G125" i="5"/>
  <c r="I124" i="5"/>
  <c r="H124" i="5"/>
  <c r="G124" i="5"/>
  <c r="I123" i="5"/>
  <c r="H123" i="5"/>
  <c r="G123" i="5"/>
  <c r="I122" i="5"/>
  <c r="H122" i="5"/>
  <c r="G122" i="5"/>
  <c r="I121" i="5"/>
  <c r="H121" i="5"/>
  <c r="G121" i="5"/>
  <c r="I120" i="5"/>
  <c r="H120" i="5"/>
  <c r="G120" i="5"/>
  <c r="I119" i="5"/>
  <c r="H119" i="5"/>
  <c r="G119" i="5"/>
  <c r="I118" i="5"/>
  <c r="H118" i="5"/>
  <c r="G118" i="5"/>
  <c r="I117" i="5"/>
  <c r="H117" i="5"/>
  <c r="G117" i="5"/>
  <c r="I116" i="5"/>
  <c r="H116" i="5"/>
  <c r="G116" i="5"/>
  <c r="I115" i="5"/>
  <c r="H115" i="5"/>
  <c r="G115" i="5"/>
  <c r="I114" i="5"/>
  <c r="H114" i="5"/>
  <c r="G114" i="5"/>
  <c r="I113" i="5"/>
  <c r="H113" i="5"/>
  <c r="G113" i="5"/>
  <c r="I112" i="5"/>
  <c r="H112" i="5"/>
  <c r="G112" i="5"/>
  <c r="I111" i="5"/>
  <c r="H111" i="5"/>
  <c r="G111" i="5"/>
  <c r="I110" i="5"/>
  <c r="H110" i="5"/>
  <c r="G110" i="5"/>
  <c r="I109" i="5"/>
  <c r="H109" i="5"/>
  <c r="G109" i="5"/>
  <c r="I108" i="5"/>
  <c r="H108" i="5"/>
  <c r="G108" i="5"/>
  <c r="I107" i="5"/>
  <c r="H107" i="5"/>
  <c r="G107" i="5"/>
  <c r="I106" i="5"/>
  <c r="H106" i="5"/>
  <c r="G106" i="5"/>
  <c r="I105" i="5"/>
  <c r="H105" i="5"/>
  <c r="G105" i="5"/>
  <c r="I104" i="5"/>
  <c r="H104" i="5"/>
  <c r="G104" i="5"/>
  <c r="I103" i="5"/>
  <c r="H103" i="5"/>
  <c r="G103" i="5"/>
  <c r="I102" i="5"/>
  <c r="H102" i="5"/>
  <c r="G102" i="5"/>
  <c r="I101" i="5"/>
  <c r="H101" i="5"/>
  <c r="G101" i="5"/>
  <c r="I100" i="5"/>
  <c r="H100" i="5"/>
  <c r="G100" i="5"/>
  <c r="I99" i="5"/>
  <c r="H99" i="5"/>
  <c r="G99" i="5"/>
  <c r="I98" i="5"/>
  <c r="H98" i="5"/>
  <c r="G98" i="5"/>
  <c r="I97" i="5"/>
  <c r="H97" i="5"/>
  <c r="G97" i="5"/>
  <c r="I96" i="5"/>
  <c r="H96" i="5"/>
  <c r="G96" i="5"/>
  <c r="I95" i="5"/>
  <c r="H95" i="5"/>
  <c r="G95" i="5"/>
  <c r="I94" i="5"/>
  <c r="H94" i="5"/>
  <c r="G94" i="5"/>
  <c r="I93" i="5"/>
  <c r="H93" i="5"/>
  <c r="G93" i="5"/>
  <c r="I92" i="5"/>
  <c r="H92" i="5"/>
  <c r="G92" i="5"/>
  <c r="I91" i="5"/>
  <c r="H91" i="5"/>
  <c r="G91" i="5"/>
  <c r="I90" i="5"/>
  <c r="H90" i="5"/>
  <c r="G90" i="5"/>
  <c r="I89" i="5"/>
  <c r="H89" i="5"/>
  <c r="G89" i="5"/>
  <c r="I88" i="5"/>
  <c r="H88" i="5"/>
  <c r="G88" i="5"/>
  <c r="I87" i="5"/>
  <c r="H87" i="5"/>
  <c r="G87" i="5"/>
  <c r="I86" i="5"/>
  <c r="H86" i="5"/>
  <c r="G86" i="5"/>
  <c r="I85" i="5"/>
  <c r="H85" i="5"/>
  <c r="G85" i="5"/>
  <c r="I84" i="5"/>
  <c r="H84" i="5"/>
  <c r="G84" i="5"/>
  <c r="I83" i="5"/>
  <c r="H83" i="5"/>
  <c r="G83" i="5"/>
  <c r="I82" i="5"/>
  <c r="H82" i="5"/>
  <c r="G82" i="5"/>
  <c r="I81" i="5"/>
  <c r="H81" i="5"/>
  <c r="G81" i="5"/>
  <c r="I80" i="5"/>
  <c r="H80" i="5"/>
  <c r="G80" i="5"/>
  <c r="I79" i="5"/>
  <c r="H79" i="5"/>
  <c r="G79" i="5"/>
  <c r="I78" i="5"/>
  <c r="H78" i="5"/>
  <c r="G78" i="5"/>
  <c r="I77" i="5"/>
  <c r="H77" i="5"/>
  <c r="G77" i="5"/>
  <c r="I76" i="5"/>
  <c r="H76" i="5"/>
  <c r="G76" i="5"/>
  <c r="I75" i="5"/>
  <c r="H75" i="5"/>
  <c r="G75" i="5"/>
  <c r="I74" i="5"/>
  <c r="H74" i="5"/>
  <c r="G74" i="5"/>
  <c r="I73" i="5"/>
  <c r="H73" i="5"/>
  <c r="G73" i="5"/>
  <c r="I72" i="5"/>
  <c r="H72" i="5"/>
  <c r="G72" i="5"/>
  <c r="I71" i="5"/>
  <c r="H71" i="5"/>
  <c r="G71" i="5"/>
  <c r="I70" i="5"/>
  <c r="H70" i="5"/>
  <c r="G70" i="5"/>
  <c r="I69" i="5"/>
  <c r="H69" i="5"/>
  <c r="G69" i="5"/>
  <c r="I68" i="5"/>
  <c r="H68" i="5"/>
  <c r="G68" i="5"/>
  <c r="I67" i="5"/>
  <c r="H67" i="5"/>
  <c r="G67" i="5"/>
  <c r="I66" i="5"/>
  <c r="H66" i="5"/>
  <c r="G66" i="5"/>
  <c r="I65" i="5"/>
  <c r="H65" i="5"/>
  <c r="G65" i="5"/>
  <c r="I64" i="5"/>
  <c r="H64" i="5"/>
  <c r="G64" i="5"/>
  <c r="I63" i="5"/>
  <c r="H63" i="5"/>
  <c r="G63" i="5"/>
  <c r="I62" i="5"/>
  <c r="H62" i="5"/>
  <c r="G62" i="5"/>
  <c r="I61" i="5"/>
  <c r="H61" i="5"/>
  <c r="G61" i="5"/>
  <c r="I60" i="5"/>
  <c r="H60" i="5"/>
  <c r="G60" i="5"/>
  <c r="I59" i="5"/>
  <c r="H59" i="5"/>
  <c r="G59" i="5"/>
  <c r="I58" i="5"/>
  <c r="H58" i="5"/>
  <c r="G58" i="5"/>
  <c r="I57" i="5"/>
  <c r="H57" i="5"/>
  <c r="G57" i="5"/>
  <c r="I56" i="5"/>
  <c r="H56" i="5"/>
  <c r="G56" i="5"/>
  <c r="I55" i="5"/>
  <c r="H55" i="5"/>
  <c r="G55" i="5"/>
  <c r="I54" i="5"/>
  <c r="H54" i="5"/>
  <c r="G54" i="5"/>
  <c r="I53" i="5"/>
  <c r="H53" i="5"/>
  <c r="G53" i="5"/>
  <c r="I52" i="5"/>
  <c r="H52" i="5"/>
  <c r="G52" i="5"/>
  <c r="I51" i="5"/>
  <c r="H51" i="5"/>
  <c r="G51" i="5"/>
  <c r="I50" i="5"/>
  <c r="H50" i="5"/>
  <c r="G50" i="5"/>
  <c r="I49" i="5"/>
  <c r="H49" i="5"/>
  <c r="G49" i="5"/>
  <c r="I48" i="5"/>
  <c r="H48" i="5"/>
  <c r="G48" i="5"/>
  <c r="I47" i="5"/>
  <c r="H47" i="5"/>
  <c r="G47" i="5"/>
  <c r="I46" i="5"/>
  <c r="H46" i="5"/>
  <c r="G46" i="5"/>
  <c r="I45" i="5"/>
  <c r="H45" i="5"/>
  <c r="G45" i="5"/>
  <c r="I44" i="5"/>
  <c r="H44" i="5"/>
  <c r="G44" i="5"/>
  <c r="I43" i="5"/>
  <c r="H43" i="5"/>
  <c r="G43" i="5"/>
  <c r="I42" i="5"/>
  <c r="H42" i="5"/>
  <c r="G42" i="5"/>
  <c r="I41" i="5"/>
  <c r="H41" i="5"/>
  <c r="G41" i="5"/>
  <c r="I40" i="5"/>
  <c r="H40" i="5"/>
  <c r="G40" i="5"/>
  <c r="I39" i="5"/>
  <c r="H39" i="5"/>
  <c r="G39" i="5"/>
  <c r="I38" i="5"/>
  <c r="H38" i="5"/>
  <c r="G38" i="5"/>
  <c r="I37" i="5"/>
  <c r="H37" i="5"/>
  <c r="G37" i="5"/>
  <c r="I36" i="5"/>
  <c r="H36" i="5"/>
  <c r="G36" i="5"/>
  <c r="I35" i="5"/>
  <c r="H35" i="5"/>
  <c r="G35" i="5"/>
  <c r="I34" i="5"/>
  <c r="H34" i="5"/>
  <c r="G34" i="5"/>
  <c r="I33" i="5"/>
  <c r="H33" i="5"/>
  <c r="G33" i="5"/>
  <c r="I32" i="5"/>
  <c r="H32" i="5"/>
  <c r="G32" i="5"/>
  <c r="I31" i="5"/>
  <c r="H31" i="5"/>
  <c r="G31" i="5"/>
  <c r="I30" i="5"/>
  <c r="H30" i="5"/>
  <c r="G30" i="5"/>
  <c r="I29" i="5"/>
  <c r="H29" i="5"/>
  <c r="G29" i="5"/>
  <c r="I28" i="5"/>
  <c r="H28" i="5"/>
  <c r="G28" i="5"/>
  <c r="I27" i="5"/>
  <c r="H27" i="5"/>
  <c r="G27" i="5"/>
  <c r="I26" i="5"/>
  <c r="H26" i="5"/>
  <c r="G26" i="5"/>
  <c r="I25" i="5"/>
  <c r="H25" i="5"/>
  <c r="G25" i="5"/>
  <c r="I24" i="5"/>
  <c r="H24" i="5"/>
  <c r="G24" i="5"/>
  <c r="I23" i="5"/>
  <c r="H23" i="5"/>
  <c r="G23" i="5"/>
  <c r="I22" i="5"/>
  <c r="H22" i="5"/>
  <c r="G22" i="5"/>
  <c r="I21" i="5"/>
  <c r="H21" i="5"/>
  <c r="G21" i="5"/>
  <c r="I20" i="5"/>
  <c r="H20" i="5"/>
  <c r="G20" i="5"/>
  <c r="I19" i="5"/>
  <c r="H19" i="5"/>
  <c r="G19" i="5"/>
  <c r="I18" i="5"/>
  <c r="H18" i="5"/>
  <c r="G18" i="5"/>
  <c r="I17" i="5"/>
  <c r="H17" i="5"/>
  <c r="G17" i="5"/>
  <c r="I16" i="5"/>
  <c r="H16" i="5"/>
  <c r="G16" i="5"/>
  <c r="I15" i="5"/>
  <c r="H15" i="5"/>
  <c r="G15" i="5"/>
  <c r="I14" i="5"/>
  <c r="H14" i="5"/>
  <c r="G14" i="5"/>
  <c r="I13" i="5"/>
  <c r="H13" i="5"/>
  <c r="G13" i="5"/>
  <c r="I12" i="5"/>
  <c r="H12" i="5"/>
  <c r="G12" i="5"/>
  <c r="I11" i="5"/>
  <c r="H11" i="5"/>
  <c r="G11" i="5"/>
  <c r="I10" i="5"/>
  <c r="H10" i="5"/>
  <c r="G10" i="5"/>
  <c r="I9" i="5"/>
  <c r="H9" i="5"/>
  <c r="G9" i="5"/>
  <c r="I8" i="5"/>
  <c r="H8" i="5"/>
  <c r="G8" i="5"/>
  <c r="I7" i="5"/>
  <c r="H7" i="5"/>
  <c r="G7" i="5"/>
  <c r="I6" i="5"/>
  <c r="H6" i="5"/>
  <c r="G6" i="5"/>
  <c r="I5" i="5"/>
  <c r="H5" i="5"/>
  <c r="G5" i="5"/>
  <c r="I4" i="5"/>
  <c r="H4" i="5"/>
  <c r="G4" i="5"/>
  <c r="I3" i="5"/>
  <c r="H3" i="5"/>
  <c r="G3" i="5"/>
  <c r="I2" i="5"/>
  <c r="H2" i="5"/>
  <c r="G2" i="5"/>
  <c r="E1001" i="5"/>
  <c r="D1001" i="5"/>
  <c r="C1001" i="5"/>
  <c r="E1000" i="5"/>
  <c r="D1000" i="5"/>
  <c r="C1000" i="5"/>
  <c r="E999" i="5"/>
  <c r="D999" i="5"/>
  <c r="C999" i="5"/>
  <c r="E998" i="5"/>
  <c r="D998" i="5"/>
  <c r="C998" i="5"/>
  <c r="E997" i="5"/>
  <c r="D997" i="5"/>
  <c r="C997" i="5"/>
  <c r="E996" i="5"/>
  <c r="D996" i="5"/>
  <c r="C996" i="5"/>
  <c r="E995" i="5"/>
  <c r="D995" i="5"/>
  <c r="C995" i="5"/>
  <c r="E994" i="5"/>
  <c r="D994" i="5"/>
  <c r="C994" i="5"/>
  <c r="E993" i="5"/>
  <c r="D993" i="5"/>
  <c r="C993" i="5"/>
  <c r="E992" i="5"/>
  <c r="D992" i="5"/>
  <c r="C992" i="5"/>
  <c r="E991" i="5"/>
  <c r="D991" i="5"/>
  <c r="C991" i="5"/>
  <c r="E990" i="5"/>
  <c r="D990" i="5"/>
  <c r="C990" i="5"/>
  <c r="E989" i="5"/>
  <c r="D989" i="5"/>
  <c r="C989" i="5"/>
  <c r="E988" i="5"/>
  <c r="D988" i="5"/>
  <c r="C988" i="5"/>
  <c r="E987" i="5"/>
  <c r="D987" i="5"/>
  <c r="C987" i="5"/>
  <c r="E986" i="5"/>
  <c r="D986" i="5"/>
  <c r="C986" i="5"/>
  <c r="E985" i="5"/>
  <c r="D985" i="5"/>
  <c r="C985" i="5"/>
  <c r="E984" i="5"/>
  <c r="D984" i="5"/>
  <c r="C984" i="5"/>
  <c r="E983" i="5"/>
  <c r="D983" i="5"/>
  <c r="C983" i="5"/>
  <c r="E982" i="5"/>
  <c r="D982" i="5"/>
  <c r="C982" i="5"/>
  <c r="E981" i="5"/>
  <c r="D981" i="5"/>
  <c r="C981" i="5"/>
  <c r="E980" i="5"/>
  <c r="D980" i="5"/>
  <c r="C980" i="5"/>
  <c r="E979" i="5"/>
  <c r="D979" i="5"/>
  <c r="C979" i="5"/>
  <c r="E978" i="5"/>
  <c r="D978" i="5"/>
  <c r="C978" i="5"/>
  <c r="E977" i="5"/>
  <c r="D977" i="5"/>
  <c r="C977" i="5"/>
  <c r="E976" i="5"/>
  <c r="D976" i="5"/>
  <c r="C976" i="5"/>
  <c r="E975" i="5"/>
  <c r="D975" i="5"/>
  <c r="C975" i="5"/>
  <c r="E974" i="5"/>
  <c r="D974" i="5"/>
  <c r="C974" i="5"/>
  <c r="E973" i="5"/>
  <c r="D973" i="5"/>
  <c r="C973" i="5"/>
  <c r="E972" i="5"/>
  <c r="D972" i="5"/>
  <c r="C972" i="5"/>
  <c r="E971" i="5"/>
  <c r="D971" i="5"/>
  <c r="C971" i="5"/>
  <c r="E970" i="5"/>
  <c r="D970" i="5"/>
  <c r="C970" i="5"/>
  <c r="E969" i="5"/>
  <c r="D969" i="5"/>
  <c r="C969" i="5"/>
  <c r="E968" i="5"/>
  <c r="D968" i="5"/>
  <c r="C968" i="5"/>
  <c r="E967" i="5"/>
  <c r="D967" i="5"/>
  <c r="C967" i="5"/>
  <c r="E966" i="5"/>
  <c r="D966" i="5"/>
  <c r="C966" i="5"/>
  <c r="E965" i="5"/>
  <c r="D965" i="5"/>
  <c r="C965" i="5"/>
  <c r="E964" i="5"/>
  <c r="D964" i="5"/>
  <c r="C964" i="5"/>
  <c r="E963" i="5"/>
  <c r="D963" i="5"/>
  <c r="C963" i="5"/>
  <c r="E962" i="5"/>
  <c r="D962" i="5"/>
  <c r="C962" i="5"/>
  <c r="E961" i="5"/>
  <c r="D961" i="5"/>
  <c r="C961" i="5"/>
  <c r="E960" i="5"/>
  <c r="D960" i="5"/>
  <c r="C960" i="5"/>
  <c r="E959" i="5"/>
  <c r="D959" i="5"/>
  <c r="C959" i="5"/>
  <c r="E958" i="5"/>
  <c r="D958" i="5"/>
  <c r="C958" i="5"/>
  <c r="E957" i="5"/>
  <c r="D957" i="5"/>
  <c r="C957" i="5"/>
  <c r="E956" i="5"/>
  <c r="D956" i="5"/>
  <c r="C956" i="5"/>
  <c r="E955" i="5"/>
  <c r="D955" i="5"/>
  <c r="C955" i="5"/>
  <c r="E954" i="5"/>
  <c r="D954" i="5"/>
  <c r="C954" i="5"/>
  <c r="E953" i="5"/>
  <c r="D953" i="5"/>
  <c r="C953" i="5"/>
  <c r="E952" i="5"/>
  <c r="D952" i="5"/>
  <c r="C952" i="5"/>
  <c r="E951" i="5"/>
  <c r="D951" i="5"/>
  <c r="C951" i="5"/>
  <c r="E950" i="5"/>
  <c r="D950" i="5"/>
  <c r="C950" i="5"/>
  <c r="E949" i="5"/>
  <c r="D949" i="5"/>
  <c r="C949" i="5"/>
  <c r="E948" i="5"/>
  <c r="D948" i="5"/>
  <c r="C948" i="5"/>
  <c r="E947" i="5"/>
  <c r="D947" i="5"/>
  <c r="C947" i="5"/>
  <c r="E946" i="5"/>
  <c r="D946" i="5"/>
  <c r="C946" i="5"/>
  <c r="E945" i="5"/>
  <c r="D945" i="5"/>
  <c r="C945" i="5"/>
  <c r="E944" i="5"/>
  <c r="D944" i="5"/>
  <c r="C944" i="5"/>
  <c r="E943" i="5"/>
  <c r="D943" i="5"/>
  <c r="C943" i="5"/>
  <c r="E942" i="5"/>
  <c r="D942" i="5"/>
  <c r="C942" i="5"/>
  <c r="E941" i="5"/>
  <c r="D941" i="5"/>
  <c r="C941" i="5"/>
  <c r="E940" i="5"/>
  <c r="D940" i="5"/>
  <c r="C940" i="5"/>
  <c r="E939" i="5"/>
  <c r="D939" i="5"/>
  <c r="C939" i="5"/>
  <c r="E938" i="5"/>
  <c r="D938" i="5"/>
  <c r="C938" i="5"/>
  <c r="E937" i="5"/>
  <c r="D937" i="5"/>
  <c r="C937" i="5"/>
  <c r="E936" i="5"/>
  <c r="D936" i="5"/>
  <c r="C936" i="5"/>
  <c r="E935" i="5"/>
  <c r="D935" i="5"/>
  <c r="C935" i="5"/>
  <c r="E934" i="5"/>
  <c r="D934" i="5"/>
  <c r="C934" i="5"/>
  <c r="E933" i="5"/>
  <c r="D933" i="5"/>
  <c r="C933" i="5"/>
  <c r="E932" i="5"/>
  <c r="D932" i="5"/>
  <c r="C932" i="5"/>
  <c r="E931" i="5"/>
  <c r="D931" i="5"/>
  <c r="C931" i="5"/>
  <c r="E930" i="5"/>
  <c r="D930" i="5"/>
  <c r="C930" i="5"/>
  <c r="E929" i="5"/>
  <c r="D929" i="5"/>
  <c r="C929" i="5"/>
  <c r="E928" i="5"/>
  <c r="D928" i="5"/>
  <c r="C928" i="5"/>
  <c r="E927" i="5"/>
  <c r="D927" i="5"/>
  <c r="C927" i="5"/>
  <c r="E926" i="5"/>
  <c r="D926" i="5"/>
  <c r="C926" i="5"/>
  <c r="E925" i="5"/>
  <c r="D925" i="5"/>
  <c r="C925" i="5"/>
  <c r="E924" i="5"/>
  <c r="D924" i="5"/>
  <c r="C924" i="5"/>
  <c r="E923" i="5"/>
  <c r="D923" i="5"/>
  <c r="C923" i="5"/>
  <c r="E922" i="5"/>
  <c r="D922" i="5"/>
  <c r="C922" i="5"/>
  <c r="E921" i="5"/>
  <c r="D921" i="5"/>
  <c r="C921" i="5"/>
  <c r="E920" i="5"/>
  <c r="D920" i="5"/>
  <c r="C920" i="5"/>
  <c r="E919" i="5"/>
  <c r="D919" i="5"/>
  <c r="C919" i="5"/>
  <c r="E918" i="5"/>
  <c r="D918" i="5"/>
  <c r="C918" i="5"/>
  <c r="E917" i="5"/>
  <c r="D917" i="5"/>
  <c r="C917" i="5"/>
  <c r="E916" i="5"/>
  <c r="D916" i="5"/>
  <c r="C916" i="5"/>
  <c r="E915" i="5"/>
  <c r="D915" i="5"/>
  <c r="C915" i="5"/>
  <c r="E914" i="5"/>
  <c r="D914" i="5"/>
  <c r="C914" i="5"/>
  <c r="E913" i="5"/>
  <c r="D913" i="5"/>
  <c r="C913" i="5"/>
  <c r="E912" i="5"/>
  <c r="D912" i="5"/>
  <c r="C912" i="5"/>
  <c r="E911" i="5"/>
  <c r="D911" i="5"/>
  <c r="C911" i="5"/>
  <c r="E910" i="5"/>
  <c r="D910" i="5"/>
  <c r="C910" i="5"/>
  <c r="E909" i="5"/>
  <c r="D909" i="5"/>
  <c r="C909" i="5"/>
  <c r="E908" i="5"/>
  <c r="D908" i="5"/>
  <c r="C908" i="5"/>
  <c r="E907" i="5"/>
  <c r="D907" i="5"/>
  <c r="C907" i="5"/>
  <c r="E906" i="5"/>
  <c r="D906" i="5"/>
  <c r="C906" i="5"/>
  <c r="E905" i="5"/>
  <c r="D905" i="5"/>
  <c r="C905" i="5"/>
  <c r="E904" i="5"/>
  <c r="D904" i="5"/>
  <c r="C904" i="5"/>
  <c r="E903" i="5"/>
  <c r="D903" i="5"/>
  <c r="C903" i="5"/>
  <c r="E902" i="5"/>
  <c r="D902" i="5"/>
  <c r="C902" i="5"/>
  <c r="E901" i="5"/>
  <c r="D901" i="5"/>
  <c r="C901" i="5"/>
  <c r="E900" i="5"/>
  <c r="D900" i="5"/>
  <c r="C900" i="5"/>
  <c r="E899" i="5"/>
  <c r="D899" i="5"/>
  <c r="C899" i="5"/>
  <c r="E898" i="5"/>
  <c r="D898" i="5"/>
  <c r="C898" i="5"/>
  <c r="E897" i="5"/>
  <c r="D897" i="5"/>
  <c r="C897" i="5"/>
  <c r="E896" i="5"/>
  <c r="D896" i="5"/>
  <c r="C896" i="5"/>
  <c r="E895" i="5"/>
  <c r="D895" i="5"/>
  <c r="C895" i="5"/>
  <c r="E894" i="5"/>
  <c r="D894" i="5"/>
  <c r="C894" i="5"/>
  <c r="E893" i="5"/>
  <c r="D893" i="5"/>
  <c r="C893" i="5"/>
  <c r="E892" i="5"/>
  <c r="D892" i="5"/>
  <c r="C892" i="5"/>
  <c r="E891" i="5"/>
  <c r="D891" i="5"/>
  <c r="C891" i="5"/>
  <c r="E890" i="5"/>
  <c r="D890" i="5"/>
  <c r="C890" i="5"/>
  <c r="E889" i="5"/>
  <c r="D889" i="5"/>
  <c r="C889" i="5"/>
  <c r="E888" i="5"/>
  <c r="D888" i="5"/>
  <c r="C888" i="5"/>
  <c r="E887" i="5"/>
  <c r="D887" i="5"/>
  <c r="C887" i="5"/>
  <c r="E886" i="5"/>
  <c r="D886" i="5"/>
  <c r="C886" i="5"/>
  <c r="E885" i="5"/>
  <c r="D885" i="5"/>
  <c r="C885" i="5"/>
  <c r="E884" i="5"/>
  <c r="D884" i="5"/>
  <c r="C884" i="5"/>
  <c r="E883" i="5"/>
  <c r="D883" i="5"/>
  <c r="C883" i="5"/>
  <c r="E882" i="5"/>
  <c r="D882" i="5"/>
  <c r="C882" i="5"/>
  <c r="E881" i="5"/>
  <c r="D881" i="5"/>
  <c r="C881" i="5"/>
  <c r="E880" i="5"/>
  <c r="D880" i="5"/>
  <c r="C880" i="5"/>
  <c r="E879" i="5"/>
  <c r="D879" i="5"/>
  <c r="C879" i="5"/>
  <c r="E878" i="5"/>
  <c r="D878" i="5"/>
  <c r="C878" i="5"/>
  <c r="E877" i="5"/>
  <c r="D877" i="5"/>
  <c r="C877" i="5"/>
  <c r="E876" i="5"/>
  <c r="D876" i="5"/>
  <c r="C876" i="5"/>
  <c r="E875" i="5"/>
  <c r="D875" i="5"/>
  <c r="C875" i="5"/>
  <c r="E874" i="5"/>
  <c r="D874" i="5"/>
  <c r="C874" i="5"/>
  <c r="E873" i="5"/>
  <c r="D873" i="5"/>
  <c r="C873" i="5"/>
  <c r="E872" i="5"/>
  <c r="D872" i="5"/>
  <c r="C872" i="5"/>
  <c r="E871" i="5"/>
  <c r="D871" i="5"/>
  <c r="C871" i="5"/>
  <c r="E870" i="5"/>
  <c r="D870" i="5"/>
  <c r="C870" i="5"/>
  <c r="E869" i="5"/>
  <c r="D869" i="5"/>
  <c r="C869" i="5"/>
  <c r="E868" i="5"/>
  <c r="D868" i="5"/>
  <c r="C868" i="5"/>
  <c r="E867" i="5"/>
  <c r="D867" i="5"/>
  <c r="C867" i="5"/>
  <c r="E866" i="5"/>
  <c r="D866" i="5"/>
  <c r="C866" i="5"/>
  <c r="E865" i="5"/>
  <c r="D865" i="5"/>
  <c r="C865" i="5"/>
  <c r="E864" i="5"/>
  <c r="D864" i="5"/>
  <c r="C864" i="5"/>
  <c r="E863" i="5"/>
  <c r="D863" i="5"/>
  <c r="C863" i="5"/>
  <c r="E862" i="5"/>
  <c r="D862" i="5"/>
  <c r="C862" i="5"/>
  <c r="E861" i="5"/>
  <c r="D861" i="5"/>
  <c r="C861" i="5"/>
  <c r="E860" i="5"/>
  <c r="D860" i="5"/>
  <c r="C860" i="5"/>
  <c r="E859" i="5"/>
  <c r="D859" i="5"/>
  <c r="C859" i="5"/>
  <c r="E858" i="5"/>
  <c r="D858" i="5"/>
  <c r="C858" i="5"/>
  <c r="E857" i="5"/>
  <c r="D857" i="5"/>
  <c r="C857" i="5"/>
  <c r="E856" i="5"/>
  <c r="D856" i="5"/>
  <c r="C856" i="5"/>
  <c r="E855" i="5"/>
  <c r="D855" i="5"/>
  <c r="C855" i="5"/>
  <c r="E854" i="5"/>
  <c r="D854" i="5"/>
  <c r="C854" i="5"/>
  <c r="E853" i="5"/>
  <c r="D853" i="5"/>
  <c r="C853" i="5"/>
  <c r="E852" i="5"/>
  <c r="D852" i="5"/>
  <c r="C852" i="5"/>
  <c r="E851" i="5"/>
  <c r="D851" i="5"/>
  <c r="C851" i="5"/>
  <c r="E850" i="5"/>
  <c r="D850" i="5"/>
  <c r="C850" i="5"/>
  <c r="E849" i="5"/>
  <c r="D849" i="5"/>
  <c r="C849" i="5"/>
  <c r="E848" i="5"/>
  <c r="D848" i="5"/>
  <c r="C848" i="5"/>
  <c r="E847" i="5"/>
  <c r="D847" i="5"/>
  <c r="C847" i="5"/>
  <c r="E846" i="5"/>
  <c r="D846" i="5"/>
  <c r="C846" i="5"/>
  <c r="E845" i="5"/>
  <c r="D845" i="5"/>
  <c r="C845" i="5"/>
  <c r="E844" i="5"/>
  <c r="D844" i="5"/>
  <c r="C844" i="5"/>
  <c r="E843" i="5"/>
  <c r="D843" i="5"/>
  <c r="C843" i="5"/>
  <c r="E842" i="5"/>
  <c r="D842" i="5"/>
  <c r="C842" i="5"/>
  <c r="E841" i="5"/>
  <c r="D841" i="5"/>
  <c r="C841" i="5"/>
  <c r="E840" i="5"/>
  <c r="D840" i="5"/>
  <c r="C840" i="5"/>
  <c r="E839" i="5"/>
  <c r="D839" i="5"/>
  <c r="C839" i="5"/>
  <c r="E838" i="5"/>
  <c r="D838" i="5"/>
  <c r="C838" i="5"/>
  <c r="E837" i="5"/>
  <c r="D837" i="5"/>
  <c r="C837" i="5"/>
  <c r="E836" i="5"/>
  <c r="D836" i="5"/>
  <c r="C836" i="5"/>
  <c r="E835" i="5"/>
  <c r="D835" i="5"/>
  <c r="C835" i="5"/>
  <c r="E834" i="5"/>
  <c r="D834" i="5"/>
  <c r="C834" i="5"/>
  <c r="E833" i="5"/>
  <c r="D833" i="5"/>
  <c r="C833" i="5"/>
  <c r="E832" i="5"/>
  <c r="D832" i="5"/>
  <c r="C832" i="5"/>
  <c r="E831" i="5"/>
  <c r="D831" i="5"/>
  <c r="C831" i="5"/>
  <c r="E830" i="5"/>
  <c r="D830" i="5"/>
  <c r="C830" i="5"/>
  <c r="E829" i="5"/>
  <c r="D829" i="5"/>
  <c r="C829" i="5"/>
  <c r="E828" i="5"/>
  <c r="D828" i="5"/>
  <c r="C828" i="5"/>
  <c r="E827" i="5"/>
  <c r="D827" i="5"/>
  <c r="C827" i="5"/>
  <c r="E826" i="5"/>
  <c r="D826" i="5"/>
  <c r="C826" i="5"/>
  <c r="E825" i="5"/>
  <c r="D825" i="5"/>
  <c r="C825" i="5"/>
  <c r="E824" i="5"/>
  <c r="D824" i="5"/>
  <c r="C824" i="5"/>
  <c r="E823" i="5"/>
  <c r="D823" i="5"/>
  <c r="C823" i="5"/>
  <c r="E822" i="5"/>
  <c r="D822" i="5"/>
  <c r="C822" i="5"/>
  <c r="E821" i="5"/>
  <c r="D821" i="5"/>
  <c r="C821" i="5"/>
  <c r="E820" i="5"/>
  <c r="D820" i="5"/>
  <c r="C820" i="5"/>
  <c r="E819" i="5"/>
  <c r="D819" i="5"/>
  <c r="C819" i="5"/>
  <c r="E818" i="5"/>
  <c r="D818" i="5"/>
  <c r="C818" i="5"/>
  <c r="E817" i="5"/>
  <c r="D817" i="5"/>
  <c r="C817" i="5"/>
  <c r="E816" i="5"/>
  <c r="D816" i="5"/>
  <c r="C816" i="5"/>
  <c r="E815" i="5"/>
  <c r="D815" i="5"/>
  <c r="C815" i="5"/>
  <c r="E814" i="5"/>
  <c r="D814" i="5"/>
  <c r="C814" i="5"/>
  <c r="E813" i="5"/>
  <c r="D813" i="5"/>
  <c r="C813" i="5"/>
  <c r="E812" i="5"/>
  <c r="D812" i="5"/>
  <c r="C812" i="5"/>
  <c r="E811" i="5"/>
  <c r="D811" i="5"/>
  <c r="C811" i="5"/>
  <c r="E810" i="5"/>
  <c r="D810" i="5"/>
  <c r="C810" i="5"/>
  <c r="E809" i="5"/>
  <c r="D809" i="5"/>
  <c r="C809" i="5"/>
  <c r="E808" i="5"/>
  <c r="D808" i="5"/>
  <c r="C808" i="5"/>
  <c r="E807" i="5"/>
  <c r="D807" i="5"/>
  <c r="C807" i="5"/>
  <c r="E806" i="5"/>
  <c r="D806" i="5"/>
  <c r="C806" i="5"/>
  <c r="E805" i="5"/>
  <c r="D805" i="5"/>
  <c r="C805" i="5"/>
  <c r="E804" i="5"/>
  <c r="D804" i="5"/>
  <c r="C804" i="5"/>
  <c r="E803" i="5"/>
  <c r="D803" i="5"/>
  <c r="C803" i="5"/>
  <c r="E802" i="5"/>
  <c r="D802" i="5"/>
  <c r="C802" i="5"/>
  <c r="E801" i="5"/>
  <c r="D801" i="5"/>
  <c r="C801" i="5"/>
  <c r="E800" i="5"/>
  <c r="D800" i="5"/>
  <c r="C800" i="5"/>
  <c r="E799" i="5"/>
  <c r="D799" i="5"/>
  <c r="C799" i="5"/>
  <c r="E798" i="5"/>
  <c r="D798" i="5"/>
  <c r="C798" i="5"/>
  <c r="E797" i="5"/>
  <c r="D797" i="5"/>
  <c r="C797" i="5"/>
  <c r="E796" i="5"/>
  <c r="D796" i="5"/>
  <c r="C796" i="5"/>
  <c r="E795" i="5"/>
  <c r="D795" i="5"/>
  <c r="C795" i="5"/>
  <c r="E794" i="5"/>
  <c r="D794" i="5"/>
  <c r="C794" i="5"/>
  <c r="E793" i="5"/>
  <c r="D793" i="5"/>
  <c r="C793" i="5"/>
  <c r="E792" i="5"/>
  <c r="D792" i="5"/>
  <c r="C792" i="5"/>
  <c r="E791" i="5"/>
  <c r="D791" i="5"/>
  <c r="C791" i="5"/>
  <c r="E790" i="5"/>
  <c r="D790" i="5"/>
  <c r="C790" i="5"/>
  <c r="E789" i="5"/>
  <c r="D789" i="5"/>
  <c r="C789" i="5"/>
  <c r="E788" i="5"/>
  <c r="D788" i="5"/>
  <c r="C788" i="5"/>
  <c r="E787" i="5"/>
  <c r="D787" i="5"/>
  <c r="C787" i="5"/>
  <c r="E786" i="5"/>
  <c r="D786" i="5"/>
  <c r="C786" i="5"/>
  <c r="E785" i="5"/>
  <c r="D785" i="5"/>
  <c r="C785" i="5"/>
  <c r="E784" i="5"/>
  <c r="D784" i="5"/>
  <c r="C784" i="5"/>
  <c r="E783" i="5"/>
  <c r="D783" i="5"/>
  <c r="C783" i="5"/>
  <c r="E782" i="5"/>
  <c r="D782" i="5"/>
  <c r="C782" i="5"/>
  <c r="E781" i="5"/>
  <c r="D781" i="5"/>
  <c r="C781" i="5"/>
  <c r="E780" i="5"/>
  <c r="D780" i="5"/>
  <c r="C780" i="5"/>
  <c r="E779" i="5"/>
  <c r="D779" i="5"/>
  <c r="C779" i="5"/>
  <c r="E778" i="5"/>
  <c r="D778" i="5"/>
  <c r="C778" i="5"/>
  <c r="E777" i="5"/>
  <c r="D777" i="5"/>
  <c r="C777" i="5"/>
  <c r="E776" i="5"/>
  <c r="D776" i="5"/>
  <c r="C776" i="5"/>
  <c r="E775" i="5"/>
  <c r="D775" i="5"/>
  <c r="C775" i="5"/>
  <c r="E774" i="5"/>
  <c r="D774" i="5"/>
  <c r="C774" i="5"/>
  <c r="E773" i="5"/>
  <c r="D773" i="5"/>
  <c r="C773" i="5"/>
  <c r="E772" i="5"/>
  <c r="D772" i="5"/>
  <c r="C772" i="5"/>
  <c r="E771" i="5"/>
  <c r="D771" i="5"/>
  <c r="C771" i="5"/>
  <c r="E770" i="5"/>
  <c r="D770" i="5"/>
  <c r="C770" i="5"/>
  <c r="E769" i="5"/>
  <c r="D769" i="5"/>
  <c r="C769" i="5"/>
  <c r="E768" i="5"/>
  <c r="D768" i="5"/>
  <c r="C768" i="5"/>
  <c r="E767" i="5"/>
  <c r="D767" i="5"/>
  <c r="C767" i="5"/>
  <c r="E766" i="5"/>
  <c r="D766" i="5"/>
  <c r="C766" i="5"/>
  <c r="E765" i="5"/>
  <c r="D765" i="5"/>
  <c r="C765" i="5"/>
  <c r="E764" i="5"/>
  <c r="D764" i="5"/>
  <c r="C764" i="5"/>
  <c r="E763" i="5"/>
  <c r="D763" i="5"/>
  <c r="C763" i="5"/>
  <c r="E762" i="5"/>
  <c r="D762" i="5"/>
  <c r="C762" i="5"/>
  <c r="E761" i="5"/>
  <c r="D761" i="5"/>
  <c r="C761" i="5"/>
  <c r="E760" i="5"/>
  <c r="D760" i="5"/>
  <c r="C760" i="5"/>
  <c r="E759" i="5"/>
  <c r="D759" i="5"/>
  <c r="C759" i="5"/>
  <c r="E758" i="5"/>
  <c r="D758" i="5"/>
  <c r="C758" i="5"/>
  <c r="E757" i="5"/>
  <c r="D757" i="5"/>
  <c r="C757" i="5"/>
  <c r="E756" i="5"/>
  <c r="D756" i="5"/>
  <c r="C756" i="5"/>
  <c r="E755" i="5"/>
  <c r="D755" i="5"/>
  <c r="C755" i="5"/>
  <c r="E754" i="5"/>
  <c r="D754" i="5"/>
  <c r="C754" i="5"/>
  <c r="E753" i="5"/>
  <c r="D753" i="5"/>
  <c r="C753" i="5"/>
  <c r="E752" i="5"/>
  <c r="D752" i="5"/>
  <c r="C752" i="5"/>
  <c r="E751" i="5"/>
  <c r="D751" i="5"/>
  <c r="C751" i="5"/>
  <c r="E750" i="5"/>
  <c r="D750" i="5"/>
  <c r="C750" i="5"/>
  <c r="E749" i="5"/>
  <c r="D749" i="5"/>
  <c r="C749" i="5"/>
  <c r="E748" i="5"/>
  <c r="D748" i="5"/>
  <c r="C748" i="5"/>
  <c r="E747" i="5"/>
  <c r="D747" i="5"/>
  <c r="C747" i="5"/>
  <c r="E746" i="5"/>
  <c r="D746" i="5"/>
  <c r="C746" i="5"/>
  <c r="E745" i="5"/>
  <c r="D745" i="5"/>
  <c r="C745" i="5"/>
  <c r="E744" i="5"/>
  <c r="D744" i="5"/>
  <c r="C744" i="5"/>
  <c r="E743" i="5"/>
  <c r="D743" i="5"/>
  <c r="C743" i="5"/>
  <c r="E742" i="5"/>
  <c r="D742" i="5"/>
  <c r="C742" i="5"/>
  <c r="E741" i="5"/>
  <c r="D741" i="5"/>
  <c r="C741" i="5"/>
  <c r="E740" i="5"/>
  <c r="D740" i="5"/>
  <c r="C740" i="5"/>
  <c r="E739" i="5"/>
  <c r="D739" i="5"/>
  <c r="C739" i="5"/>
  <c r="E738" i="5"/>
  <c r="D738" i="5"/>
  <c r="C738" i="5"/>
  <c r="E737" i="5"/>
  <c r="D737" i="5"/>
  <c r="C737" i="5"/>
  <c r="E736" i="5"/>
  <c r="D736" i="5"/>
  <c r="C736" i="5"/>
  <c r="E735" i="5"/>
  <c r="D735" i="5"/>
  <c r="C735" i="5"/>
  <c r="E734" i="5"/>
  <c r="D734" i="5"/>
  <c r="C734" i="5"/>
  <c r="E733" i="5"/>
  <c r="D733" i="5"/>
  <c r="C733" i="5"/>
  <c r="E732" i="5"/>
  <c r="D732" i="5"/>
  <c r="C732" i="5"/>
  <c r="E731" i="5"/>
  <c r="D731" i="5"/>
  <c r="C731" i="5"/>
  <c r="E730" i="5"/>
  <c r="D730" i="5"/>
  <c r="C730" i="5"/>
  <c r="E729" i="5"/>
  <c r="D729" i="5"/>
  <c r="C729" i="5"/>
  <c r="E728" i="5"/>
  <c r="D728" i="5"/>
  <c r="C728" i="5"/>
  <c r="E727" i="5"/>
  <c r="D727" i="5"/>
  <c r="C727" i="5"/>
  <c r="E726" i="5"/>
  <c r="D726" i="5"/>
  <c r="C726" i="5"/>
  <c r="E725" i="5"/>
  <c r="D725" i="5"/>
  <c r="C725" i="5"/>
  <c r="E724" i="5"/>
  <c r="D724" i="5"/>
  <c r="C724" i="5"/>
  <c r="E723" i="5"/>
  <c r="D723" i="5"/>
  <c r="C723" i="5"/>
  <c r="E722" i="5"/>
  <c r="D722" i="5"/>
  <c r="C722" i="5"/>
  <c r="E721" i="5"/>
  <c r="D721" i="5"/>
  <c r="C721" i="5"/>
  <c r="E720" i="5"/>
  <c r="D720" i="5"/>
  <c r="C720" i="5"/>
  <c r="E719" i="5"/>
  <c r="D719" i="5"/>
  <c r="C719" i="5"/>
  <c r="E718" i="5"/>
  <c r="D718" i="5"/>
  <c r="C718" i="5"/>
  <c r="E717" i="5"/>
  <c r="D717" i="5"/>
  <c r="C717" i="5"/>
  <c r="E716" i="5"/>
  <c r="D716" i="5"/>
  <c r="C716" i="5"/>
  <c r="E715" i="5"/>
  <c r="D715" i="5"/>
  <c r="C715" i="5"/>
  <c r="E714" i="5"/>
  <c r="D714" i="5"/>
  <c r="C714" i="5"/>
  <c r="E713" i="5"/>
  <c r="D713" i="5"/>
  <c r="C713" i="5"/>
  <c r="E712" i="5"/>
  <c r="D712" i="5"/>
  <c r="C712" i="5"/>
  <c r="E711" i="5"/>
  <c r="D711" i="5"/>
  <c r="C711" i="5"/>
  <c r="E710" i="5"/>
  <c r="D710" i="5"/>
  <c r="C710" i="5"/>
  <c r="E709" i="5"/>
  <c r="D709" i="5"/>
  <c r="C709" i="5"/>
  <c r="E708" i="5"/>
  <c r="D708" i="5"/>
  <c r="C708" i="5"/>
  <c r="E707" i="5"/>
  <c r="D707" i="5"/>
  <c r="C707" i="5"/>
  <c r="E706" i="5"/>
  <c r="D706" i="5"/>
  <c r="C706" i="5"/>
  <c r="E705" i="5"/>
  <c r="D705" i="5"/>
  <c r="C705" i="5"/>
  <c r="E704" i="5"/>
  <c r="D704" i="5"/>
  <c r="C704" i="5"/>
  <c r="E703" i="5"/>
  <c r="D703" i="5"/>
  <c r="C703" i="5"/>
  <c r="E702" i="5"/>
  <c r="D702" i="5"/>
  <c r="C702" i="5"/>
  <c r="E701" i="5"/>
  <c r="D701" i="5"/>
  <c r="C701" i="5"/>
  <c r="E700" i="5"/>
  <c r="D700" i="5"/>
  <c r="C700" i="5"/>
  <c r="E699" i="5"/>
  <c r="D699" i="5"/>
  <c r="C699" i="5"/>
  <c r="E698" i="5"/>
  <c r="D698" i="5"/>
  <c r="C698" i="5"/>
  <c r="E697" i="5"/>
  <c r="D697" i="5"/>
  <c r="C697" i="5"/>
  <c r="E696" i="5"/>
  <c r="D696" i="5"/>
  <c r="C696" i="5"/>
  <c r="E695" i="5"/>
  <c r="D695" i="5"/>
  <c r="C695" i="5"/>
  <c r="E694" i="5"/>
  <c r="D694" i="5"/>
  <c r="C694" i="5"/>
  <c r="E693" i="5"/>
  <c r="D693" i="5"/>
  <c r="C693" i="5"/>
  <c r="E692" i="5"/>
  <c r="D692" i="5"/>
  <c r="C692" i="5"/>
  <c r="E691" i="5"/>
  <c r="D691" i="5"/>
  <c r="C691" i="5"/>
  <c r="E690" i="5"/>
  <c r="D690" i="5"/>
  <c r="C690" i="5"/>
  <c r="E689" i="5"/>
  <c r="D689" i="5"/>
  <c r="C689" i="5"/>
  <c r="E688" i="5"/>
  <c r="D688" i="5"/>
  <c r="C688" i="5"/>
  <c r="E687" i="5"/>
  <c r="D687" i="5"/>
  <c r="C687" i="5"/>
  <c r="E686" i="5"/>
  <c r="D686" i="5"/>
  <c r="C686" i="5"/>
  <c r="E685" i="5"/>
  <c r="D685" i="5"/>
  <c r="C685" i="5"/>
  <c r="E684" i="5"/>
  <c r="D684" i="5"/>
  <c r="C684" i="5"/>
  <c r="E683" i="5"/>
  <c r="D683" i="5"/>
  <c r="C683" i="5"/>
  <c r="E682" i="5"/>
  <c r="D682" i="5"/>
  <c r="C682" i="5"/>
  <c r="E681" i="5"/>
  <c r="D681" i="5"/>
  <c r="C681" i="5"/>
  <c r="E680" i="5"/>
  <c r="D680" i="5"/>
  <c r="C680" i="5"/>
  <c r="E679" i="5"/>
  <c r="D679" i="5"/>
  <c r="C679" i="5"/>
  <c r="E678" i="5"/>
  <c r="D678" i="5"/>
  <c r="C678" i="5"/>
  <c r="E677" i="5"/>
  <c r="D677" i="5"/>
  <c r="C677" i="5"/>
  <c r="E676" i="5"/>
  <c r="D676" i="5"/>
  <c r="C676" i="5"/>
  <c r="E675" i="5"/>
  <c r="D675" i="5"/>
  <c r="C675" i="5"/>
  <c r="E674" i="5"/>
  <c r="D674" i="5"/>
  <c r="C674" i="5"/>
  <c r="E673" i="5"/>
  <c r="D673" i="5"/>
  <c r="C673" i="5"/>
  <c r="E672" i="5"/>
  <c r="D672" i="5"/>
  <c r="C672" i="5"/>
  <c r="E671" i="5"/>
  <c r="D671" i="5"/>
  <c r="C671" i="5"/>
  <c r="E670" i="5"/>
  <c r="D670" i="5"/>
  <c r="C670" i="5"/>
  <c r="E669" i="5"/>
  <c r="D669" i="5"/>
  <c r="C669" i="5"/>
  <c r="E668" i="5"/>
  <c r="D668" i="5"/>
  <c r="C668" i="5"/>
  <c r="E667" i="5"/>
  <c r="D667" i="5"/>
  <c r="C667" i="5"/>
  <c r="E666" i="5"/>
  <c r="D666" i="5"/>
  <c r="C666" i="5"/>
  <c r="E665" i="5"/>
  <c r="D665" i="5"/>
  <c r="C665" i="5"/>
  <c r="E664" i="5"/>
  <c r="D664" i="5"/>
  <c r="C664" i="5"/>
  <c r="E663" i="5"/>
  <c r="D663" i="5"/>
  <c r="C663" i="5"/>
  <c r="E662" i="5"/>
  <c r="D662" i="5"/>
  <c r="C662" i="5"/>
  <c r="E661" i="5"/>
  <c r="D661" i="5"/>
  <c r="C661" i="5"/>
  <c r="E660" i="5"/>
  <c r="D660" i="5"/>
  <c r="C660" i="5"/>
  <c r="E659" i="5"/>
  <c r="D659" i="5"/>
  <c r="C659" i="5"/>
  <c r="E658" i="5"/>
  <c r="D658" i="5"/>
  <c r="C658" i="5"/>
  <c r="E657" i="5"/>
  <c r="D657" i="5"/>
  <c r="C657" i="5"/>
  <c r="E656" i="5"/>
  <c r="D656" i="5"/>
  <c r="C656" i="5"/>
  <c r="E655" i="5"/>
  <c r="D655" i="5"/>
  <c r="C655" i="5"/>
  <c r="E654" i="5"/>
  <c r="D654" i="5"/>
  <c r="C654" i="5"/>
  <c r="E653" i="5"/>
  <c r="D653" i="5"/>
  <c r="C653" i="5"/>
  <c r="E652" i="5"/>
  <c r="D652" i="5"/>
  <c r="C652" i="5"/>
  <c r="E651" i="5"/>
  <c r="D651" i="5"/>
  <c r="C651" i="5"/>
  <c r="E650" i="5"/>
  <c r="D650" i="5"/>
  <c r="C650" i="5"/>
  <c r="E649" i="5"/>
  <c r="D649" i="5"/>
  <c r="C649" i="5"/>
  <c r="E648" i="5"/>
  <c r="D648" i="5"/>
  <c r="C648" i="5"/>
  <c r="E647" i="5"/>
  <c r="D647" i="5"/>
  <c r="C647" i="5"/>
  <c r="E646" i="5"/>
  <c r="D646" i="5"/>
  <c r="C646" i="5"/>
  <c r="E645" i="5"/>
  <c r="D645" i="5"/>
  <c r="C645" i="5"/>
  <c r="E644" i="5"/>
  <c r="D644" i="5"/>
  <c r="C644" i="5"/>
  <c r="E643" i="5"/>
  <c r="D643" i="5"/>
  <c r="C643" i="5"/>
  <c r="E642" i="5"/>
  <c r="D642" i="5"/>
  <c r="C642" i="5"/>
  <c r="E641" i="5"/>
  <c r="D641" i="5"/>
  <c r="C641" i="5"/>
  <c r="E640" i="5"/>
  <c r="D640" i="5"/>
  <c r="C640" i="5"/>
  <c r="E639" i="5"/>
  <c r="D639" i="5"/>
  <c r="C639" i="5"/>
  <c r="E638" i="5"/>
  <c r="D638" i="5"/>
  <c r="C638" i="5"/>
  <c r="E637" i="5"/>
  <c r="D637" i="5"/>
  <c r="C637" i="5"/>
  <c r="E636" i="5"/>
  <c r="D636" i="5"/>
  <c r="C636" i="5"/>
  <c r="E635" i="5"/>
  <c r="D635" i="5"/>
  <c r="C635" i="5"/>
  <c r="E634" i="5"/>
  <c r="D634" i="5"/>
  <c r="C634" i="5"/>
  <c r="E633" i="5"/>
  <c r="D633" i="5"/>
  <c r="C633" i="5"/>
  <c r="E632" i="5"/>
  <c r="D632" i="5"/>
  <c r="C632" i="5"/>
  <c r="E631" i="5"/>
  <c r="D631" i="5"/>
  <c r="C631" i="5"/>
  <c r="E630" i="5"/>
  <c r="D630" i="5"/>
  <c r="C630" i="5"/>
  <c r="E629" i="5"/>
  <c r="D629" i="5"/>
  <c r="C629" i="5"/>
  <c r="E628" i="5"/>
  <c r="D628" i="5"/>
  <c r="C628" i="5"/>
  <c r="E627" i="5"/>
  <c r="D627" i="5"/>
  <c r="C627" i="5"/>
  <c r="E626" i="5"/>
  <c r="D626" i="5"/>
  <c r="C626" i="5"/>
  <c r="E625" i="5"/>
  <c r="D625" i="5"/>
  <c r="C625" i="5"/>
  <c r="E624" i="5"/>
  <c r="D624" i="5"/>
  <c r="C624" i="5"/>
  <c r="E623" i="5"/>
  <c r="D623" i="5"/>
  <c r="C623" i="5"/>
  <c r="E622" i="5"/>
  <c r="D622" i="5"/>
  <c r="C622" i="5"/>
  <c r="E621" i="5"/>
  <c r="D621" i="5"/>
  <c r="C621" i="5"/>
  <c r="E620" i="5"/>
  <c r="D620" i="5"/>
  <c r="C620" i="5"/>
  <c r="E619" i="5"/>
  <c r="D619" i="5"/>
  <c r="C619" i="5"/>
  <c r="E618" i="5"/>
  <c r="D618" i="5"/>
  <c r="C618" i="5"/>
  <c r="E617" i="5"/>
  <c r="D617" i="5"/>
  <c r="C617" i="5"/>
  <c r="E616" i="5"/>
  <c r="D616" i="5"/>
  <c r="C616" i="5"/>
  <c r="E615" i="5"/>
  <c r="D615" i="5"/>
  <c r="C615" i="5"/>
  <c r="E614" i="5"/>
  <c r="D614" i="5"/>
  <c r="C614" i="5"/>
  <c r="E613" i="5"/>
  <c r="D613" i="5"/>
  <c r="C613" i="5"/>
  <c r="E612" i="5"/>
  <c r="D612" i="5"/>
  <c r="C612" i="5"/>
  <c r="E611" i="5"/>
  <c r="D611" i="5"/>
  <c r="C611" i="5"/>
  <c r="E610" i="5"/>
  <c r="D610" i="5"/>
  <c r="C610" i="5"/>
  <c r="E609" i="5"/>
  <c r="D609" i="5"/>
  <c r="C609" i="5"/>
  <c r="E608" i="5"/>
  <c r="D608" i="5"/>
  <c r="C608" i="5"/>
  <c r="E607" i="5"/>
  <c r="D607" i="5"/>
  <c r="C607" i="5"/>
  <c r="E606" i="5"/>
  <c r="D606" i="5"/>
  <c r="C606" i="5"/>
  <c r="E605" i="5"/>
  <c r="D605" i="5"/>
  <c r="C605" i="5"/>
  <c r="E604" i="5"/>
  <c r="D604" i="5"/>
  <c r="C604" i="5"/>
  <c r="E603" i="5"/>
  <c r="D603" i="5"/>
  <c r="C603" i="5"/>
  <c r="E602" i="5"/>
  <c r="D602" i="5"/>
  <c r="C602" i="5"/>
  <c r="E601" i="5"/>
  <c r="D601" i="5"/>
  <c r="C601" i="5"/>
  <c r="E600" i="5"/>
  <c r="D600" i="5"/>
  <c r="C600" i="5"/>
  <c r="E599" i="5"/>
  <c r="D599" i="5"/>
  <c r="C599" i="5"/>
  <c r="E598" i="5"/>
  <c r="D598" i="5"/>
  <c r="C598" i="5"/>
  <c r="E597" i="5"/>
  <c r="D597" i="5"/>
  <c r="C597" i="5"/>
  <c r="E596" i="5"/>
  <c r="D596" i="5"/>
  <c r="C596" i="5"/>
  <c r="E595" i="5"/>
  <c r="D595" i="5"/>
  <c r="C595" i="5"/>
  <c r="E594" i="5"/>
  <c r="D594" i="5"/>
  <c r="C594" i="5"/>
  <c r="E593" i="5"/>
  <c r="D593" i="5"/>
  <c r="C593" i="5"/>
  <c r="E592" i="5"/>
  <c r="D592" i="5"/>
  <c r="C592" i="5"/>
  <c r="E591" i="5"/>
  <c r="D591" i="5"/>
  <c r="C591" i="5"/>
  <c r="E590" i="5"/>
  <c r="D590" i="5"/>
  <c r="C590" i="5"/>
  <c r="E589" i="5"/>
  <c r="D589" i="5"/>
  <c r="C589" i="5"/>
  <c r="E588" i="5"/>
  <c r="D588" i="5"/>
  <c r="C588" i="5"/>
  <c r="E587" i="5"/>
  <c r="D587" i="5"/>
  <c r="C587" i="5"/>
  <c r="E586" i="5"/>
  <c r="D586" i="5"/>
  <c r="C586" i="5"/>
  <c r="E585" i="5"/>
  <c r="D585" i="5"/>
  <c r="C585" i="5"/>
  <c r="E584" i="5"/>
  <c r="D584" i="5"/>
  <c r="C584" i="5"/>
  <c r="E583" i="5"/>
  <c r="D583" i="5"/>
  <c r="C583" i="5"/>
  <c r="E582" i="5"/>
  <c r="D582" i="5"/>
  <c r="C582" i="5"/>
  <c r="E581" i="5"/>
  <c r="D581" i="5"/>
  <c r="C581" i="5"/>
  <c r="E580" i="5"/>
  <c r="D580" i="5"/>
  <c r="C580" i="5"/>
  <c r="E579" i="5"/>
  <c r="D579" i="5"/>
  <c r="C579" i="5"/>
  <c r="E578" i="5"/>
  <c r="D578" i="5"/>
  <c r="C578" i="5"/>
  <c r="E577" i="5"/>
  <c r="D577" i="5"/>
  <c r="C577" i="5"/>
  <c r="E576" i="5"/>
  <c r="D576" i="5"/>
  <c r="C576" i="5"/>
  <c r="E575" i="5"/>
  <c r="D575" i="5"/>
  <c r="C575" i="5"/>
  <c r="E574" i="5"/>
  <c r="D574" i="5"/>
  <c r="C574" i="5"/>
  <c r="E573" i="5"/>
  <c r="D573" i="5"/>
  <c r="C573" i="5"/>
  <c r="E572" i="5"/>
  <c r="D572" i="5"/>
  <c r="C572" i="5"/>
  <c r="E571" i="5"/>
  <c r="D571" i="5"/>
  <c r="C571" i="5"/>
  <c r="E570" i="5"/>
  <c r="D570" i="5"/>
  <c r="C570" i="5"/>
  <c r="E569" i="5"/>
  <c r="D569" i="5"/>
  <c r="C569" i="5"/>
  <c r="E568" i="5"/>
  <c r="D568" i="5"/>
  <c r="C568" i="5"/>
  <c r="E567" i="5"/>
  <c r="D567" i="5"/>
  <c r="C567" i="5"/>
  <c r="E566" i="5"/>
  <c r="D566" i="5"/>
  <c r="C566" i="5"/>
  <c r="E565" i="5"/>
  <c r="D565" i="5"/>
  <c r="C565" i="5"/>
  <c r="E564" i="5"/>
  <c r="D564" i="5"/>
  <c r="C564" i="5"/>
  <c r="E563" i="5"/>
  <c r="D563" i="5"/>
  <c r="C563" i="5"/>
  <c r="E562" i="5"/>
  <c r="D562" i="5"/>
  <c r="C562" i="5"/>
  <c r="E561" i="5"/>
  <c r="D561" i="5"/>
  <c r="C561" i="5"/>
  <c r="E560" i="5"/>
  <c r="D560" i="5"/>
  <c r="C560" i="5"/>
  <c r="E559" i="5"/>
  <c r="D559" i="5"/>
  <c r="C559" i="5"/>
  <c r="E558" i="5"/>
  <c r="D558" i="5"/>
  <c r="C558" i="5"/>
  <c r="E557" i="5"/>
  <c r="D557" i="5"/>
  <c r="C557" i="5"/>
  <c r="E556" i="5"/>
  <c r="D556" i="5"/>
  <c r="C556" i="5"/>
  <c r="E555" i="5"/>
  <c r="D555" i="5"/>
  <c r="C555" i="5"/>
  <c r="E554" i="5"/>
  <c r="D554" i="5"/>
  <c r="C554" i="5"/>
  <c r="E553" i="5"/>
  <c r="D553" i="5"/>
  <c r="C553" i="5"/>
  <c r="E552" i="5"/>
  <c r="D552" i="5"/>
  <c r="C552" i="5"/>
  <c r="E551" i="5"/>
  <c r="D551" i="5"/>
  <c r="C551" i="5"/>
  <c r="E550" i="5"/>
  <c r="D550" i="5"/>
  <c r="C550" i="5"/>
  <c r="E549" i="5"/>
  <c r="D549" i="5"/>
  <c r="C549" i="5"/>
  <c r="E548" i="5"/>
  <c r="D548" i="5"/>
  <c r="C548" i="5"/>
  <c r="E547" i="5"/>
  <c r="D547" i="5"/>
  <c r="C547" i="5"/>
  <c r="E546" i="5"/>
  <c r="D546" i="5"/>
  <c r="C546" i="5"/>
  <c r="E545" i="5"/>
  <c r="D545" i="5"/>
  <c r="C545" i="5"/>
  <c r="E544" i="5"/>
  <c r="D544" i="5"/>
  <c r="C544" i="5"/>
  <c r="E543" i="5"/>
  <c r="D543" i="5"/>
  <c r="C543" i="5"/>
  <c r="E542" i="5"/>
  <c r="D542" i="5"/>
  <c r="C542" i="5"/>
  <c r="E541" i="5"/>
  <c r="D541" i="5"/>
  <c r="C541" i="5"/>
  <c r="E540" i="5"/>
  <c r="D540" i="5"/>
  <c r="C540" i="5"/>
  <c r="E539" i="5"/>
  <c r="D539" i="5"/>
  <c r="C539" i="5"/>
  <c r="E538" i="5"/>
  <c r="D538" i="5"/>
  <c r="C538" i="5"/>
  <c r="E537" i="5"/>
  <c r="D537" i="5"/>
  <c r="C537" i="5"/>
  <c r="E536" i="5"/>
  <c r="D536" i="5"/>
  <c r="C536" i="5"/>
  <c r="E535" i="5"/>
  <c r="D535" i="5"/>
  <c r="C535" i="5"/>
  <c r="E534" i="5"/>
  <c r="D534" i="5"/>
  <c r="C534" i="5"/>
  <c r="E533" i="5"/>
  <c r="D533" i="5"/>
  <c r="C533" i="5"/>
  <c r="E532" i="5"/>
  <c r="D532" i="5"/>
  <c r="C532" i="5"/>
  <c r="E531" i="5"/>
  <c r="D531" i="5"/>
  <c r="C531" i="5"/>
  <c r="E530" i="5"/>
  <c r="D530" i="5"/>
  <c r="C530" i="5"/>
  <c r="E529" i="5"/>
  <c r="D529" i="5"/>
  <c r="C529" i="5"/>
  <c r="E528" i="5"/>
  <c r="D528" i="5"/>
  <c r="C528" i="5"/>
  <c r="E527" i="5"/>
  <c r="D527" i="5"/>
  <c r="C527" i="5"/>
  <c r="E526" i="5"/>
  <c r="D526" i="5"/>
  <c r="C526" i="5"/>
  <c r="E525" i="5"/>
  <c r="D525" i="5"/>
  <c r="C525" i="5"/>
  <c r="E524" i="5"/>
  <c r="D524" i="5"/>
  <c r="C524" i="5"/>
  <c r="E523" i="5"/>
  <c r="D523" i="5"/>
  <c r="C523" i="5"/>
  <c r="E522" i="5"/>
  <c r="D522" i="5"/>
  <c r="C522" i="5"/>
  <c r="E521" i="5"/>
  <c r="D521" i="5"/>
  <c r="C521" i="5"/>
  <c r="E520" i="5"/>
  <c r="D520" i="5"/>
  <c r="C520" i="5"/>
  <c r="E519" i="5"/>
  <c r="D519" i="5"/>
  <c r="C519" i="5"/>
  <c r="E518" i="5"/>
  <c r="D518" i="5"/>
  <c r="C518" i="5"/>
  <c r="E517" i="5"/>
  <c r="D517" i="5"/>
  <c r="C517" i="5"/>
  <c r="E516" i="5"/>
  <c r="D516" i="5"/>
  <c r="C516" i="5"/>
  <c r="E515" i="5"/>
  <c r="D515" i="5"/>
  <c r="C515" i="5"/>
  <c r="E514" i="5"/>
  <c r="D514" i="5"/>
  <c r="C514" i="5"/>
  <c r="E513" i="5"/>
  <c r="D513" i="5"/>
  <c r="C513" i="5"/>
  <c r="E512" i="5"/>
  <c r="D512" i="5"/>
  <c r="C512" i="5"/>
  <c r="E511" i="5"/>
  <c r="D511" i="5"/>
  <c r="C511" i="5"/>
  <c r="E510" i="5"/>
  <c r="D510" i="5"/>
  <c r="C510" i="5"/>
  <c r="E509" i="5"/>
  <c r="D509" i="5"/>
  <c r="C509" i="5"/>
  <c r="E508" i="5"/>
  <c r="D508" i="5"/>
  <c r="C508" i="5"/>
  <c r="E507" i="5"/>
  <c r="D507" i="5"/>
  <c r="C507" i="5"/>
  <c r="E506" i="5"/>
  <c r="D506" i="5"/>
  <c r="C506" i="5"/>
  <c r="E505" i="5"/>
  <c r="D505" i="5"/>
  <c r="C505" i="5"/>
  <c r="E504" i="5"/>
  <c r="D504" i="5"/>
  <c r="C504" i="5"/>
  <c r="E503" i="5"/>
  <c r="D503" i="5"/>
  <c r="C503" i="5"/>
  <c r="E502" i="5"/>
  <c r="D502" i="5"/>
  <c r="C502" i="5"/>
  <c r="E501" i="5"/>
  <c r="D501" i="5"/>
  <c r="C501" i="5"/>
  <c r="E500" i="5"/>
  <c r="D500" i="5"/>
  <c r="C500" i="5"/>
  <c r="E499" i="5"/>
  <c r="D499" i="5"/>
  <c r="C499" i="5"/>
  <c r="E498" i="5"/>
  <c r="D498" i="5"/>
  <c r="C498" i="5"/>
  <c r="E497" i="5"/>
  <c r="D497" i="5"/>
  <c r="C497" i="5"/>
  <c r="E496" i="5"/>
  <c r="D496" i="5"/>
  <c r="C496" i="5"/>
  <c r="E495" i="5"/>
  <c r="D495" i="5"/>
  <c r="C495" i="5"/>
  <c r="E494" i="5"/>
  <c r="D494" i="5"/>
  <c r="C494" i="5"/>
  <c r="E493" i="5"/>
  <c r="D493" i="5"/>
  <c r="C493" i="5"/>
  <c r="E492" i="5"/>
  <c r="D492" i="5"/>
  <c r="C492" i="5"/>
  <c r="E491" i="5"/>
  <c r="D491" i="5"/>
  <c r="C491" i="5"/>
  <c r="E490" i="5"/>
  <c r="D490" i="5"/>
  <c r="C490" i="5"/>
  <c r="E489" i="5"/>
  <c r="D489" i="5"/>
  <c r="C489" i="5"/>
  <c r="E488" i="5"/>
  <c r="D488" i="5"/>
  <c r="C488" i="5"/>
  <c r="E487" i="5"/>
  <c r="D487" i="5"/>
  <c r="C487" i="5"/>
  <c r="E486" i="5"/>
  <c r="D486" i="5"/>
  <c r="C486" i="5"/>
  <c r="E485" i="5"/>
  <c r="D485" i="5"/>
  <c r="C485" i="5"/>
  <c r="E484" i="5"/>
  <c r="D484" i="5"/>
  <c r="C484" i="5"/>
  <c r="E483" i="5"/>
  <c r="D483" i="5"/>
  <c r="C483" i="5"/>
  <c r="E482" i="5"/>
  <c r="D482" i="5"/>
  <c r="C482" i="5"/>
  <c r="E481" i="5"/>
  <c r="D481" i="5"/>
  <c r="C481" i="5"/>
  <c r="E480" i="5"/>
  <c r="D480" i="5"/>
  <c r="C480" i="5"/>
  <c r="E479" i="5"/>
  <c r="D479" i="5"/>
  <c r="C479" i="5"/>
  <c r="E478" i="5"/>
  <c r="D478" i="5"/>
  <c r="C478" i="5"/>
  <c r="E477" i="5"/>
  <c r="D477" i="5"/>
  <c r="C477" i="5"/>
  <c r="E476" i="5"/>
  <c r="D476" i="5"/>
  <c r="C476" i="5"/>
  <c r="E475" i="5"/>
  <c r="D475" i="5"/>
  <c r="C475" i="5"/>
  <c r="E474" i="5"/>
  <c r="D474" i="5"/>
  <c r="C474" i="5"/>
  <c r="E473" i="5"/>
  <c r="D473" i="5"/>
  <c r="C473" i="5"/>
  <c r="E472" i="5"/>
  <c r="D472" i="5"/>
  <c r="C472" i="5"/>
  <c r="E471" i="5"/>
  <c r="D471" i="5"/>
  <c r="C471" i="5"/>
  <c r="E470" i="5"/>
  <c r="D470" i="5"/>
  <c r="C470" i="5"/>
  <c r="E469" i="5"/>
  <c r="D469" i="5"/>
  <c r="C469" i="5"/>
  <c r="E468" i="5"/>
  <c r="D468" i="5"/>
  <c r="C468" i="5"/>
  <c r="E467" i="5"/>
  <c r="D467" i="5"/>
  <c r="C467" i="5"/>
  <c r="E466" i="5"/>
  <c r="D466" i="5"/>
  <c r="C466" i="5"/>
  <c r="E465" i="5"/>
  <c r="D465" i="5"/>
  <c r="C465" i="5"/>
  <c r="E464" i="5"/>
  <c r="D464" i="5"/>
  <c r="C464" i="5"/>
  <c r="E463" i="5"/>
  <c r="D463" i="5"/>
  <c r="C463" i="5"/>
  <c r="E462" i="5"/>
  <c r="D462" i="5"/>
  <c r="C462" i="5"/>
  <c r="E461" i="5"/>
  <c r="D461" i="5"/>
  <c r="C461" i="5"/>
  <c r="E460" i="5"/>
  <c r="D460" i="5"/>
  <c r="C460" i="5"/>
  <c r="E459" i="5"/>
  <c r="D459" i="5"/>
  <c r="C459" i="5"/>
  <c r="E458" i="5"/>
  <c r="D458" i="5"/>
  <c r="C458" i="5"/>
  <c r="E457" i="5"/>
  <c r="D457" i="5"/>
  <c r="C457" i="5"/>
  <c r="E456" i="5"/>
  <c r="D456" i="5"/>
  <c r="C456" i="5"/>
  <c r="E455" i="5"/>
  <c r="D455" i="5"/>
  <c r="C455" i="5"/>
  <c r="E454" i="5"/>
  <c r="D454" i="5"/>
  <c r="C454" i="5"/>
  <c r="E453" i="5"/>
  <c r="D453" i="5"/>
  <c r="C453" i="5"/>
  <c r="E452" i="5"/>
  <c r="D452" i="5"/>
  <c r="C452" i="5"/>
  <c r="E451" i="5"/>
  <c r="D451" i="5"/>
  <c r="C451" i="5"/>
  <c r="E450" i="5"/>
  <c r="D450" i="5"/>
  <c r="C450" i="5"/>
  <c r="E449" i="5"/>
  <c r="D449" i="5"/>
  <c r="C449" i="5"/>
  <c r="E448" i="5"/>
  <c r="D448" i="5"/>
  <c r="C448" i="5"/>
  <c r="E447" i="5"/>
  <c r="D447" i="5"/>
  <c r="C447" i="5"/>
  <c r="E446" i="5"/>
  <c r="D446" i="5"/>
  <c r="C446" i="5"/>
  <c r="E445" i="5"/>
  <c r="D445" i="5"/>
  <c r="C445" i="5"/>
  <c r="E444" i="5"/>
  <c r="D444" i="5"/>
  <c r="C444" i="5"/>
  <c r="E443" i="5"/>
  <c r="D443" i="5"/>
  <c r="C443" i="5"/>
  <c r="E442" i="5"/>
  <c r="D442" i="5"/>
  <c r="C442" i="5"/>
  <c r="E441" i="5"/>
  <c r="D441" i="5"/>
  <c r="C441" i="5"/>
  <c r="E440" i="5"/>
  <c r="D440" i="5"/>
  <c r="C440" i="5"/>
  <c r="E439" i="5"/>
  <c r="D439" i="5"/>
  <c r="C439" i="5"/>
  <c r="E438" i="5"/>
  <c r="D438" i="5"/>
  <c r="C438" i="5"/>
  <c r="E437" i="5"/>
  <c r="D437" i="5"/>
  <c r="C437" i="5"/>
  <c r="E436" i="5"/>
  <c r="D436" i="5"/>
  <c r="C436" i="5"/>
  <c r="E435" i="5"/>
  <c r="D435" i="5"/>
  <c r="C435" i="5"/>
  <c r="E434" i="5"/>
  <c r="D434" i="5"/>
  <c r="C434" i="5"/>
  <c r="E433" i="5"/>
  <c r="D433" i="5"/>
  <c r="C433" i="5"/>
  <c r="E432" i="5"/>
  <c r="D432" i="5"/>
  <c r="C432" i="5"/>
  <c r="E431" i="5"/>
  <c r="D431" i="5"/>
  <c r="C431" i="5"/>
  <c r="E430" i="5"/>
  <c r="D430" i="5"/>
  <c r="C430" i="5"/>
  <c r="E429" i="5"/>
  <c r="D429" i="5"/>
  <c r="C429" i="5"/>
  <c r="E428" i="5"/>
  <c r="D428" i="5"/>
  <c r="C428" i="5"/>
  <c r="E427" i="5"/>
  <c r="D427" i="5"/>
  <c r="C427" i="5"/>
  <c r="E426" i="5"/>
  <c r="D426" i="5"/>
  <c r="C426" i="5"/>
  <c r="E425" i="5"/>
  <c r="D425" i="5"/>
  <c r="C425" i="5"/>
  <c r="E424" i="5"/>
  <c r="D424" i="5"/>
  <c r="C424" i="5"/>
  <c r="E423" i="5"/>
  <c r="D423" i="5"/>
  <c r="C423" i="5"/>
  <c r="E422" i="5"/>
  <c r="D422" i="5"/>
  <c r="C422" i="5"/>
  <c r="E421" i="5"/>
  <c r="D421" i="5"/>
  <c r="C421" i="5"/>
  <c r="E420" i="5"/>
  <c r="D420" i="5"/>
  <c r="C420" i="5"/>
  <c r="E419" i="5"/>
  <c r="D419" i="5"/>
  <c r="C419" i="5"/>
  <c r="E418" i="5"/>
  <c r="D418" i="5"/>
  <c r="C418" i="5"/>
  <c r="E417" i="5"/>
  <c r="D417" i="5"/>
  <c r="C417" i="5"/>
  <c r="E416" i="5"/>
  <c r="D416" i="5"/>
  <c r="C416" i="5"/>
  <c r="E415" i="5"/>
  <c r="D415" i="5"/>
  <c r="C415" i="5"/>
  <c r="E414" i="5"/>
  <c r="D414" i="5"/>
  <c r="C414" i="5"/>
  <c r="E413" i="5"/>
  <c r="D413" i="5"/>
  <c r="C413" i="5"/>
  <c r="E412" i="5"/>
  <c r="D412" i="5"/>
  <c r="C412" i="5"/>
  <c r="E411" i="5"/>
  <c r="D411" i="5"/>
  <c r="C411" i="5"/>
  <c r="E410" i="5"/>
  <c r="D410" i="5"/>
  <c r="C410" i="5"/>
  <c r="E409" i="5"/>
  <c r="D409" i="5"/>
  <c r="C409" i="5"/>
  <c r="E408" i="5"/>
  <c r="D408" i="5"/>
  <c r="C408" i="5"/>
  <c r="E407" i="5"/>
  <c r="D407" i="5"/>
  <c r="C407" i="5"/>
  <c r="E406" i="5"/>
  <c r="D406" i="5"/>
  <c r="C406" i="5"/>
  <c r="E405" i="5"/>
  <c r="D405" i="5"/>
  <c r="C405" i="5"/>
  <c r="E404" i="5"/>
  <c r="D404" i="5"/>
  <c r="C404" i="5"/>
  <c r="E403" i="5"/>
  <c r="D403" i="5"/>
  <c r="C403" i="5"/>
  <c r="E402" i="5"/>
  <c r="D402" i="5"/>
  <c r="C402" i="5"/>
  <c r="E401" i="5"/>
  <c r="D401" i="5"/>
  <c r="C401" i="5"/>
  <c r="E400" i="5"/>
  <c r="D400" i="5"/>
  <c r="C400" i="5"/>
  <c r="E399" i="5"/>
  <c r="D399" i="5"/>
  <c r="C399" i="5"/>
  <c r="E398" i="5"/>
  <c r="D398" i="5"/>
  <c r="C398" i="5"/>
  <c r="E397" i="5"/>
  <c r="D397" i="5"/>
  <c r="C397" i="5"/>
  <c r="E396" i="5"/>
  <c r="D396" i="5"/>
  <c r="C396" i="5"/>
  <c r="E395" i="5"/>
  <c r="D395" i="5"/>
  <c r="C395" i="5"/>
  <c r="E394" i="5"/>
  <c r="D394" i="5"/>
  <c r="C394" i="5"/>
  <c r="E393" i="5"/>
  <c r="D393" i="5"/>
  <c r="C393" i="5"/>
  <c r="E392" i="5"/>
  <c r="D392" i="5"/>
  <c r="C392" i="5"/>
  <c r="E391" i="5"/>
  <c r="D391" i="5"/>
  <c r="C391" i="5"/>
  <c r="E390" i="5"/>
  <c r="D390" i="5"/>
  <c r="C390" i="5"/>
  <c r="E389" i="5"/>
  <c r="D389" i="5"/>
  <c r="C389" i="5"/>
  <c r="E388" i="5"/>
  <c r="D388" i="5"/>
  <c r="C388" i="5"/>
  <c r="E387" i="5"/>
  <c r="D387" i="5"/>
  <c r="C387" i="5"/>
  <c r="E386" i="5"/>
  <c r="D386" i="5"/>
  <c r="C386" i="5"/>
  <c r="E385" i="5"/>
  <c r="D385" i="5"/>
  <c r="C385" i="5"/>
  <c r="E384" i="5"/>
  <c r="D384" i="5"/>
  <c r="C384" i="5"/>
  <c r="E383" i="5"/>
  <c r="D383" i="5"/>
  <c r="C383" i="5"/>
  <c r="E382" i="5"/>
  <c r="D382" i="5"/>
  <c r="C382" i="5"/>
  <c r="E381" i="5"/>
  <c r="D381" i="5"/>
  <c r="C381" i="5"/>
  <c r="E380" i="5"/>
  <c r="D380" i="5"/>
  <c r="C380" i="5"/>
  <c r="E379" i="5"/>
  <c r="D379" i="5"/>
  <c r="C379" i="5"/>
  <c r="E378" i="5"/>
  <c r="D378" i="5"/>
  <c r="C378" i="5"/>
  <c r="E377" i="5"/>
  <c r="D377" i="5"/>
  <c r="C377" i="5"/>
  <c r="E376" i="5"/>
  <c r="D376" i="5"/>
  <c r="C376" i="5"/>
  <c r="E375" i="5"/>
  <c r="D375" i="5"/>
  <c r="C375" i="5"/>
  <c r="E374" i="5"/>
  <c r="D374" i="5"/>
  <c r="C374" i="5"/>
  <c r="E373" i="5"/>
  <c r="D373" i="5"/>
  <c r="C373" i="5"/>
  <c r="E372" i="5"/>
  <c r="D372" i="5"/>
  <c r="C372" i="5"/>
  <c r="E371" i="5"/>
  <c r="D371" i="5"/>
  <c r="C371" i="5"/>
  <c r="E370" i="5"/>
  <c r="D370" i="5"/>
  <c r="C370" i="5"/>
  <c r="E369" i="5"/>
  <c r="D369" i="5"/>
  <c r="C369" i="5"/>
  <c r="E368" i="5"/>
  <c r="D368" i="5"/>
  <c r="C368" i="5"/>
  <c r="E367" i="5"/>
  <c r="D367" i="5"/>
  <c r="C367" i="5"/>
  <c r="E366" i="5"/>
  <c r="D366" i="5"/>
  <c r="C366" i="5"/>
  <c r="E365" i="5"/>
  <c r="D365" i="5"/>
  <c r="C365" i="5"/>
  <c r="E364" i="5"/>
  <c r="D364" i="5"/>
  <c r="C364" i="5"/>
  <c r="E363" i="5"/>
  <c r="D363" i="5"/>
  <c r="C363" i="5"/>
  <c r="E362" i="5"/>
  <c r="D362" i="5"/>
  <c r="C362" i="5"/>
  <c r="E361" i="5"/>
  <c r="D361" i="5"/>
  <c r="C361" i="5"/>
  <c r="E360" i="5"/>
  <c r="D360" i="5"/>
  <c r="C360" i="5"/>
  <c r="E359" i="5"/>
  <c r="D359" i="5"/>
  <c r="C359" i="5"/>
  <c r="E358" i="5"/>
  <c r="D358" i="5"/>
  <c r="C358" i="5"/>
  <c r="E357" i="5"/>
  <c r="D357" i="5"/>
  <c r="C357" i="5"/>
  <c r="E356" i="5"/>
  <c r="D356" i="5"/>
  <c r="C356" i="5"/>
  <c r="E355" i="5"/>
  <c r="D355" i="5"/>
  <c r="C355" i="5"/>
  <c r="E354" i="5"/>
  <c r="D354" i="5"/>
  <c r="C354" i="5"/>
  <c r="E353" i="5"/>
  <c r="D353" i="5"/>
  <c r="C353" i="5"/>
  <c r="E352" i="5"/>
  <c r="D352" i="5"/>
  <c r="C352" i="5"/>
  <c r="E351" i="5"/>
  <c r="D351" i="5"/>
  <c r="C351" i="5"/>
  <c r="E350" i="5"/>
  <c r="D350" i="5"/>
  <c r="C350" i="5"/>
  <c r="E349" i="5"/>
  <c r="D349" i="5"/>
  <c r="C349" i="5"/>
  <c r="E348" i="5"/>
  <c r="D348" i="5"/>
  <c r="C348" i="5"/>
  <c r="E347" i="5"/>
  <c r="D347" i="5"/>
  <c r="C347" i="5"/>
  <c r="E346" i="5"/>
  <c r="D346" i="5"/>
  <c r="C346" i="5"/>
  <c r="E345" i="5"/>
  <c r="D345" i="5"/>
  <c r="C345" i="5"/>
  <c r="E344" i="5"/>
  <c r="D344" i="5"/>
  <c r="C344" i="5"/>
  <c r="E343" i="5"/>
  <c r="D343" i="5"/>
  <c r="C343" i="5"/>
  <c r="E342" i="5"/>
  <c r="D342" i="5"/>
  <c r="C342" i="5"/>
  <c r="E341" i="5"/>
  <c r="D341" i="5"/>
  <c r="C341" i="5"/>
  <c r="E340" i="5"/>
  <c r="D340" i="5"/>
  <c r="C340" i="5"/>
  <c r="E339" i="5"/>
  <c r="D339" i="5"/>
  <c r="C339" i="5"/>
  <c r="E338" i="5"/>
  <c r="D338" i="5"/>
  <c r="C338" i="5"/>
  <c r="E337" i="5"/>
  <c r="D337" i="5"/>
  <c r="C337" i="5"/>
  <c r="E336" i="5"/>
  <c r="D336" i="5"/>
  <c r="C336" i="5"/>
  <c r="E335" i="5"/>
  <c r="D335" i="5"/>
  <c r="C335" i="5"/>
  <c r="E334" i="5"/>
  <c r="D334" i="5"/>
  <c r="C334" i="5"/>
  <c r="E333" i="5"/>
  <c r="D333" i="5"/>
  <c r="C333" i="5"/>
  <c r="E332" i="5"/>
  <c r="D332" i="5"/>
  <c r="C332" i="5"/>
  <c r="E331" i="5"/>
  <c r="D331" i="5"/>
  <c r="C331" i="5"/>
  <c r="E330" i="5"/>
  <c r="D330" i="5"/>
  <c r="C330" i="5"/>
  <c r="E329" i="5"/>
  <c r="D329" i="5"/>
  <c r="C329" i="5"/>
  <c r="E328" i="5"/>
  <c r="D328" i="5"/>
  <c r="C328" i="5"/>
  <c r="E327" i="5"/>
  <c r="D327" i="5"/>
  <c r="C327" i="5"/>
  <c r="E326" i="5"/>
  <c r="D326" i="5"/>
  <c r="C326" i="5"/>
  <c r="E325" i="5"/>
  <c r="D325" i="5"/>
  <c r="C325" i="5"/>
  <c r="E324" i="5"/>
  <c r="D324" i="5"/>
  <c r="C324" i="5"/>
  <c r="E323" i="5"/>
  <c r="D323" i="5"/>
  <c r="C323" i="5"/>
  <c r="E322" i="5"/>
  <c r="D322" i="5"/>
  <c r="C322" i="5"/>
  <c r="E321" i="5"/>
  <c r="D321" i="5"/>
  <c r="C321" i="5"/>
  <c r="E320" i="5"/>
  <c r="D320" i="5"/>
  <c r="C320" i="5"/>
  <c r="E319" i="5"/>
  <c r="D319" i="5"/>
  <c r="C319" i="5"/>
  <c r="E318" i="5"/>
  <c r="D318" i="5"/>
  <c r="C318" i="5"/>
  <c r="E317" i="5"/>
  <c r="D317" i="5"/>
  <c r="C317" i="5"/>
  <c r="E316" i="5"/>
  <c r="D316" i="5"/>
  <c r="C316" i="5"/>
  <c r="E315" i="5"/>
  <c r="D315" i="5"/>
  <c r="C315" i="5"/>
  <c r="E314" i="5"/>
  <c r="D314" i="5"/>
  <c r="C314" i="5"/>
  <c r="E313" i="5"/>
  <c r="D313" i="5"/>
  <c r="C313" i="5"/>
  <c r="E312" i="5"/>
  <c r="D312" i="5"/>
  <c r="C312" i="5"/>
  <c r="E311" i="5"/>
  <c r="D311" i="5"/>
  <c r="C311" i="5"/>
  <c r="E310" i="5"/>
  <c r="D310" i="5"/>
  <c r="C310" i="5"/>
  <c r="E309" i="5"/>
  <c r="D309" i="5"/>
  <c r="C309" i="5"/>
  <c r="E308" i="5"/>
  <c r="D308" i="5"/>
  <c r="C308" i="5"/>
  <c r="E307" i="5"/>
  <c r="D307" i="5"/>
  <c r="C307" i="5"/>
  <c r="E306" i="5"/>
  <c r="D306" i="5"/>
  <c r="C306" i="5"/>
  <c r="E305" i="5"/>
  <c r="D305" i="5"/>
  <c r="C305" i="5"/>
  <c r="E304" i="5"/>
  <c r="D304" i="5"/>
  <c r="C304" i="5"/>
  <c r="E303" i="5"/>
  <c r="D303" i="5"/>
  <c r="C303" i="5"/>
  <c r="E302" i="5"/>
  <c r="D302" i="5"/>
  <c r="C302" i="5"/>
  <c r="E301" i="5"/>
  <c r="D301" i="5"/>
  <c r="C301" i="5"/>
  <c r="E300" i="5"/>
  <c r="D300" i="5"/>
  <c r="C300" i="5"/>
  <c r="E299" i="5"/>
  <c r="D299" i="5"/>
  <c r="C299" i="5"/>
  <c r="E298" i="5"/>
  <c r="D298" i="5"/>
  <c r="C298" i="5"/>
  <c r="E297" i="5"/>
  <c r="D297" i="5"/>
  <c r="C297" i="5"/>
  <c r="E296" i="5"/>
  <c r="D296" i="5"/>
  <c r="C296" i="5"/>
  <c r="E295" i="5"/>
  <c r="D295" i="5"/>
  <c r="C295" i="5"/>
  <c r="E294" i="5"/>
  <c r="D294" i="5"/>
  <c r="C294" i="5"/>
  <c r="E293" i="5"/>
  <c r="D293" i="5"/>
  <c r="C293" i="5"/>
  <c r="E292" i="5"/>
  <c r="D292" i="5"/>
  <c r="C292" i="5"/>
  <c r="E291" i="5"/>
  <c r="D291" i="5"/>
  <c r="C291" i="5"/>
  <c r="E290" i="5"/>
  <c r="D290" i="5"/>
  <c r="C290" i="5"/>
  <c r="E289" i="5"/>
  <c r="D289" i="5"/>
  <c r="C289" i="5"/>
  <c r="E288" i="5"/>
  <c r="D288" i="5"/>
  <c r="C288" i="5"/>
  <c r="E287" i="5"/>
  <c r="D287" i="5"/>
  <c r="C287" i="5"/>
  <c r="E286" i="5"/>
  <c r="D286" i="5"/>
  <c r="C286" i="5"/>
  <c r="E285" i="5"/>
  <c r="D285" i="5"/>
  <c r="C285" i="5"/>
  <c r="E284" i="5"/>
  <c r="D284" i="5"/>
  <c r="C284" i="5"/>
  <c r="E283" i="5"/>
  <c r="D283" i="5"/>
  <c r="C283" i="5"/>
  <c r="E282" i="5"/>
  <c r="D282" i="5"/>
  <c r="C282" i="5"/>
  <c r="E281" i="5"/>
  <c r="D281" i="5"/>
  <c r="C281" i="5"/>
  <c r="E280" i="5"/>
  <c r="D280" i="5"/>
  <c r="C280" i="5"/>
  <c r="E279" i="5"/>
  <c r="D279" i="5"/>
  <c r="C279" i="5"/>
  <c r="E278" i="5"/>
  <c r="D278" i="5"/>
  <c r="C278" i="5"/>
  <c r="E277" i="5"/>
  <c r="D277" i="5"/>
  <c r="C277" i="5"/>
  <c r="E276" i="5"/>
  <c r="D276" i="5"/>
  <c r="C276" i="5"/>
  <c r="E275" i="5"/>
  <c r="D275" i="5"/>
  <c r="C275" i="5"/>
  <c r="E274" i="5"/>
  <c r="D274" i="5"/>
  <c r="C274" i="5"/>
  <c r="E273" i="5"/>
  <c r="D273" i="5"/>
  <c r="C273" i="5"/>
  <c r="E272" i="5"/>
  <c r="D272" i="5"/>
  <c r="C272" i="5"/>
  <c r="E271" i="5"/>
  <c r="D271" i="5"/>
  <c r="C271" i="5"/>
  <c r="E270" i="5"/>
  <c r="D270" i="5"/>
  <c r="C270" i="5"/>
  <c r="E269" i="5"/>
  <c r="D269" i="5"/>
  <c r="C269" i="5"/>
  <c r="E268" i="5"/>
  <c r="D268" i="5"/>
  <c r="C268" i="5"/>
  <c r="E267" i="5"/>
  <c r="D267" i="5"/>
  <c r="C267" i="5"/>
  <c r="E266" i="5"/>
  <c r="D266" i="5"/>
  <c r="C266" i="5"/>
  <c r="E265" i="5"/>
  <c r="D265" i="5"/>
  <c r="C265" i="5"/>
  <c r="E264" i="5"/>
  <c r="D264" i="5"/>
  <c r="C264" i="5"/>
  <c r="E263" i="5"/>
  <c r="D263" i="5"/>
  <c r="C263" i="5"/>
  <c r="E262" i="5"/>
  <c r="D262" i="5"/>
  <c r="C262" i="5"/>
  <c r="E261" i="5"/>
  <c r="D261" i="5"/>
  <c r="C261" i="5"/>
  <c r="E260" i="5"/>
  <c r="D260" i="5"/>
  <c r="C260" i="5"/>
  <c r="E259" i="5"/>
  <c r="D259" i="5"/>
  <c r="C259" i="5"/>
  <c r="E258" i="5"/>
  <c r="D258" i="5"/>
  <c r="C258" i="5"/>
  <c r="E257" i="5"/>
  <c r="D257" i="5"/>
  <c r="C257" i="5"/>
  <c r="E256" i="5"/>
  <c r="D256" i="5"/>
  <c r="C256" i="5"/>
  <c r="E255" i="5"/>
  <c r="D255" i="5"/>
  <c r="C255" i="5"/>
  <c r="E254" i="5"/>
  <c r="D254" i="5"/>
  <c r="C254" i="5"/>
  <c r="E253" i="5"/>
  <c r="D253" i="5"/>
  <c r="C253" i="5"/>
  <c r="E252" i="5"/>
  <c r="D252" i="5"/>
  <c r="C252" i="5"/>
  <c r="E251" i="5"/>
  <c r="D251" i="5"/>
  <c r="C251" i="5"/>
  <c r="E250" i="5"/>
  <c r="D250" i="5"/>
  <c r="C250" i="5"/>
  <c r="E249" i="5"/>
  <c r="D249" i="5"/>
  <c r="C249" i="5"/>
  <c r="E248" i="5"/>
  <c r="D248" i="5"/>
  <c r="C248" i="5"/>
  <c r="E247" i="5"/>
  <c r="D247" i="5"/>
  <c r="C247" i="5"/>
  <c r="E246" i="5"/>
  <c r="D246" i="5"/>
  <c r="C246" i="5"/>
  <c r="E245" i="5"/>
  <c r="D245" i="5"/>
  <c r="C245" i="5"/>
  <c r="E244" i="5"/>
  <c r="D244" i="5"/>
  <c r="C244" i="5"/>
  <c r="E243" i="5"/>
  <c r="D243" i="5"/>
  <c r="C243" i="5"/>
  <c r="E242" i="5"/>
  <c r="D242" i="5"/>
  <c r="C242" i="5"/>
  <c r="E241" i="5"/>
  <c r="D241" i="5"/>
  <c r="C241" i="5"/>
  <c r="E240" i="5"/>
  <c r="D240" i="5"/>
  <c r="C240" i="5"/>
  <c r="E239" i="5"/>
  <c r="D239" i="5"/>
  <c r="C239" i="5"/>
  <c r="E238" i="5"/>
  <c r="D238" i="5"/>
  <c r="C238" i="5"/>
  <c r="E237" i="5"/>
  <c r="D237" i="5"/>
  <c r="C237" i="5"/>
  <c r="E236" i="5"/>
  <c r="D236" i="5"/>
  <c r="C236" i="5"/>
  <c r="E235" i="5"/>
  <c r="D235" i="5"/>
  <c r="C235" i="5"/>
  <c r="E234" i="5"/>
  <c r="D234" i="5"/>
  <c r="C234" i="5"/>
  <c r="E233" i="5"/>
  <c r="D233" i="5"/>
  <c r="C233" i="5"/>
  <c r="E232" i="5"/>
  <c r="D232" i="5"/>
  <c r="C232" i="5"/>
  <c r="E231" i="5"/>
  <c r="D231" i="5"/>
  <c r="C231" i="5"/>
  <c r="E230" i="5"/>
  <c r="D230" i="5"/>
  <c r="C230" i="5"/>
  <c r="E229" i="5"/>
  <c r="D229" i="5"/>
  <c r="C229" i="5"/>
  <c r="E228" i="5"/>
  <c r="D228" i="5"/>
  <c r="C228" i="5"/>
  <c r="E227" i="5"/>
  <c r="D227" i="5"/>
  <c r="C227" i="5"/>
  <c r="E226" i="5"/>
  <c r="D226" i="5"/>
  <c r="C226" i="5"/>
  <c r="E225" i="5"/>
  <c r="D225" i="5"/>
  <c r="C225" i="5"/>
  <c r="E224" i="5"/>
  <c r="D224" i="5"/>
  <c r="C224" i="5"/>
  <c r="E223" i="5"/>
  <c r="D223" i="5"/>
  <c r="C223" i="5"/>
  <c r="E222" i="5"/>
  <c r="D222" i="5"/>
  <c r="C222" i="5"/>
  <c r="E221" i="5"/>
  <c r="D221" i="5"/>
  <c r="C221" i="5"/>
  <c r="E220" i="5"/>
  <c r="D220" i="5"/>
  <c r="C220" i="5"/>
  <c r="E219" i="5"/>
  <c r="D219" i="5"/>
  <c r="C219" i="5"/>
  <c r="E218" i="5"/>
  <c r="D218" i="5"/>
  <c r="C218" i="5"/>
  <c r="E217" i="5"/>
  <c r="D217" i="5"/>
  <c r="C217" i="5"/>
  <c r="E216" i="5"/>
  <c r="D216" i="5"/>
  <c r="C216" i="5"/>
  <c r="E215" i="5"/>
  <c r="D215" i="5"/>
  <c r="C215" i="5"/>
  <c r="E214" i="5"/>
  <c r="D214" i="5"/>
  <c r="C214" i="5"/>
  <c r="E213" i="5"/>
  <c r="D213" i="5"/>
  <c r="C213" i="5"/>
  <c r="E212" i="5"/>
  <c r="D212" i="5"/>
  <c r="C212" i="5"/>
  <c r="E211" i="5"/>
  <c r="D211" i="5"/>
  <c r="C211" i="5"/>
  <c r="E210" i="5"/>
  <c r="D210" i="5"/>
  <c r="C210" i="5"/>
  <c r="E209" i="5"/>
  <c r="D209" i="5"/>
  <c r="C209" i="5"/>
  <c r="E208" i="5"/>
  <c r="D208" i="5"/>
  <c r="C208" i="5"/>
  <c r="E207" i="5"/>
  <c r="D207" i="5"/>
  <c r="C207" i="5"/>
  <c r="E206" i="5"/>
  <c r="D206" i="5"/>
  <c r="C206" i="5"/>
  <c r="E205" i="5"/>
  <c r="D205" i="5"/>
  <c r="C205" i="5"/>
  <c r="E204" i="5"/>
  <c r="D204" i="5"/>
  <c r="C204" i="5"/>
  <c r="E203" i="5"/>
  <c r="D203" i="5"/>
  <c r="C203" i="5"/>
  <c r="E202" i="5"/>
  <c r="D202" i="5"/>
  <c r="C202" i="5"/>
  <c r="E201" i="5"/>
  <c r="D201" i="5"/>
  <c r="C201" i="5"/>
  <c r="E200" i="5"/>
  <c r="D200" i="5"/>
  <c r="C200" i="5"/>
  <c r="E199" i="5"/>
  <c r="D199" i="5"/>
  <c r="C199" i="5"/>
  <c r="E198" i="5"/>
  <c r="D198" i="5"/>
  <c r="C198" i="5"/>
  <c r="E197" i="5"/>
  <c r="D197" i="5"/>
  <c r="C197" i="5"/>
  <c r="E196" i="5"/>
  <c r="D196" i="5"/>
  <c r="C196" i="5"/>
  <c r="E195" i="5"/>
  <c r="D195" i="5"/>
  <c r="C195" i="5"/>
  <c r="E194" i="5"/>
  <c r="D194" i="5"/>
  <c r="C194" i="5"/>
  <c r="E193" i="5"/>
  <c r="D193" i="5"/>
  <c r="C193" i="5"/>
  <c r="E192" i="5"/>
  <c r="D192" i="5"/>
  <c r="C192" i="5"/>
  <c r="E191" i="5"/>
  <c r="D191" i="5"/>
  <c r="C191" i="5"/>
  <c r="E190" i="5"/>
  <c r="D190" i="5"/>
  <c r="C190" i="5"/>
  <c r="E189" i="5"/>
  <c r="D189" i="5"/>
  <c r="C189" i="5"/>
  <c r="E188" i="5"/>
  <c r="D188" i="5"/>
  <c r="C188" i="5"/>
  <c r="E187" i="5"/>
  <c r="D187" i="5"/>
  <c r="C187" i="5"/>
  <c r="E186" i="5"/>
  <c r="D186" i="5"/>
  <c r="C186" i="5"/>
  <c r="E185" i="5"/>
  <c r="D185" i="5"/>
  <c r="C185" i="5"/>
  <c r="E184" i="5"/>
  <c r="D184" i="5"/>
  <c r="C184" i="5"/>
  <c r="E183" i="5"/>
  <c r="D183" i="5"/>
  <c r="C183" i="5"/>
  <c r="E182" i="5"/>
  <c r="D182" i="5"/>
  <c r="C182" i="5"/>
  <c r="E181" i="5"/>
  <c r="D181" i="5"/>
  <c r="C181" i="5"/>
  <c r="E180" i="5"/>
  <c r="D180" i="5"/>
  <c r="C180" i="5"/>
  <c r="E179" i="5"/>
  <c r="D179" i="5"/>
  <c r="C179" i="5"/>
  <c r="E178" i="5"/>
  <c r="D178" i="5"/>
  <c r="C178" i="5"/>
  <c r="E177" i="5"/>
  <c r="D177" i="5"/>
  <c r="C177" i="5"/>
  <c r="E176" i="5"/>
  <c r="D176" i="5"/>
  <c r="C176" i="5"/>
  <c r="E175" i="5"/>
  <c r="D175" i="5"/>
  <c r="C175" i="5"/>
  <c r="E174" i="5"/>
  <c r="D174" i="5"/>
  <c r="C174" i="5"/>
  <c r="E173" i="5"/>
  <c r="D173" i="5"/>
  <c r="C173" i="5"/>
  <c r="E172" i="5"/>
  <c r="D172" i="5"/>
  <c r="C172" i="5"/>
  <c r="E171" i="5"/>
  <c r="D171" i="5"/>
  <c r="C171" i="5"/>
  <c r="E170" i="5"/>
  <c r="D170" i="5"/>
  <c r="C170" i="5"/>
  <c r="E169" i="5"/>
  <c r="D169" i="5"/>
  <c r="C169" i="5"/>
  <c r="E168" i="5"/>
  <c r="D168" i="5"/>
  <c r="C168" i="5"/>
  <c r="E167" i="5"/>
  <c r="D167" i="5"/>
  <c r="C167" i="5"/>
  <c r="E166" i="5"/>
  <c r="D166" i="5"/>
  <c r="C166" i="5"/>
  <c r="E165" i="5"/>
  <c r="D165" i="5"/>
  <c r="C165" i="5"/>
  <c r="E164" i="5"/>
  <c r="D164" i="5"/>
  <c r="C164" i="5"/>
  <c r="E163" i="5"/>
  <c r="D163" i="5"/>
  <c r="C163" i="5"/>
  <c r="E162" i="5"/>
  <c r="D162" i="5"/>
  <c r="C162" i="5"/>
  <c r="E161" i="5"/>
  <c r="D161" i="5"/>
  <c r="C161" i="5"/>
  <c r="E160" i="5"/>
  <c r="D160" i="5"/>
  <c r="C160" i="5"/>
  <c r="E159" i="5"/>
  <c r="D159" i="5"/>
  <c r="C159" i="5"/>
  <c r="E158" i="5"/>
  <c r="D158" i="5"/>
  <c r="C158" i="5"/>
  <c r="E157" i="5"/>
  <c r="D157" i="5"/>
  <c r="C157" i="5"/>
  <c r="E156" i="5"/>
  <c r="D156" i="5"/>
  <c r="C156" i="5"/>
  <c r="E155" i="5"/>
  <c r="D155" i="5"/>
  <c r="C155" i="5"/>
  <c r="E154" i="5"/>
  <c r="D154" i="5"/>
  <c r="C154" i="5"/>
  <c r="E153" i="5"/>
  <c r="D153" i="5"/>
  <c r="C153" i="5"/>
  <c r="E152" i="5"/>
  <c r="D152" i="5"/>
  <c r="C152" i="5"/>
  <c r="E151" i="5"/>
  <c r="D151" i="5"/>
  <c r="C151" i="5"/>
  <c r="E150" i="5"/>
  <c r="D150" i="5"/>
  <c r="C150" i="5"/>
  <c r="E149" i="5"/>
  <c r="D149" i="5"/>
  <c r="C149" i="5"/>
  <c r="E148" i="5"/>
  <c r="D148" i="5"/>
  <c r="C148" i="5"/>
  <c r="E147" i="5"/>
  <c r="D147" i="5"/>
  <c r="C147" i="5"/>
  <c r="E146" i="5"/>
  <c r="D146" i="5"/>
  <c r="C146" i="5"/>
  <c r="E145" i="5"/>
  <c r="D145" i="5"/>
  <c r="C145" i="5"/>
  <c r="E144" i="5"/>
  <c r="D144" i="5"/>
  <c r="C144" i="5"/>
  <c r="E143" i="5"/>
  <c r="D143" i="5"/>
  <c r="C143" i="5"/>
  <c r="E142" i="5"/>
  <c r="D142" i="5"/>
  <c r="C142" i="5"/>
  <c r="E141" i="5"/>
  <c r="D141" i="5"/>
  <c r="C141" i="5"/>
  <c r="E140" i="5"/>
  <c r="D140" i="5"/>
  <c r="C140" i="5"/>
  <c r="E139" i="5"/>
  <c r="D139" i="5"/>
  <c r="C139" i="5"/>
  <c r="E138" i="5"/>
  <c r="D138" i="5"/>
  <c r="C138" i="5"/>
  <c r="E137" i="5"/>
  <c r="D137" i="5"/>
  <c r="C137" i="5"/>
  <c r="E136" i="5"/>
  <c r="D136" i="5"/>
  <c r="C136" i="5"/>
  <c r="E135" i="5"/>
  <c r="D135" i="5"/>
  <c r="C135" i="5"/>
  <c r="E134" i="5"/>
  <c r="D134" i="5"/>
  <c r="C134" i="5"/>
  <c r="E133" i="5"/>
  <c r="D133" i="5"/>
  <c r="C133" i="5"/>
  <c r="E132" i="5"/>
  <c r="D132" i="5"/>
  <c r="C132" i="5"/>
  <c r="E131" i="5"/>
  <c r="D131" i="5"/>
  <c r="C131" i="5"/>
  <c r="E130" i="5"/>
  <c r="D130" i="5"/>
  <c r="C130" i="5"/>
  <c r="E129" i="5"/>
  <c r="D129" i="5"/>
  <c r="C129" i="5"/>
  <c r="E128" i="5"/>
  <c r="D128" i="5"/>
  <c r="C128" i="5"/>
  <c r="E127" i="5"/>
  <c r="D127" i="5"/>
  <c r="C127" i="5"/>
  <c r="E126" i="5"/>
  <c r="D126" i="5"/>
  <c r="C126" i="5"/>
  <c r="E125" i="5"/>
  <c r="D125" i="5"/>
  <c r="C125" i="5"/>
  <c r="E124" i="5"/>
  <c r="D124" i="5"/>
  <c r="C124" i="5"/>
  <c r="E123" i="5"/>
  <c r="D123" i="5"/>
  <c r="C123" i="5"/>
  <c r="E122" i="5"/>
  <c r="D122" i="5"/>
  <c r="C122" i="5"/>
  <c r="E121" i="5"/>
  <c r="D121" i="5"/>
  <c r="C121" i="5"/>
  <c r="E120" i="5"/>
  <c r="D120" i="5"/>
  <c r="C120" i="5"/>
  <c r="E119" i="5"/>
  <c r="D119" i="5"/>
  <c r="C119" i="5"/>
  <c r="E118" i="5"/>
  <c r="D118" i="5"/>
  <c r="C118" i="5"/>
  <c r="E117" i="5"/>
  <c r="D117" i="5"/>
  <c r="C117" i="5"/>
  <c r="E116" i="5"/>
  <c r="D116" i="5"/>
  <c r="C116" i="5"/>
  <c r="E115" i="5"/>
  <c r="D115" i="5"/>
  <c r="C115" i="5"/>
  <c r="E114" i="5"/>
  <c r="D114" i="5"/>
  <c r="C114" i="5"/>
  <c r="E113" i="5"/>
  <c r="D113" i="5"/>
  <c r="C113" i="5"/>
  <c r="E112" i="5"/>
  <c r="D112" i="5"/>
  <c r="C112" i="5"/>
  <c r="E111" i="5"/>
  <c r="D111" i="5"/>
  <c r="C111" i="5"/>
  <c r="E110" i="5"/>
  <c r="D110" i="5"/>
  <c r="C110" i="5"/>
  <c r="E109" i="5"/>
  <c r="D109" i="5"/>
  <c r="C109" i="5"/>
  <c r="E108" i="5"/>
  <c r="D108" i="5"/>
  <c r="C108" i="5"/>
  <c r="E107" i="5"/>
  <c r="D107" i="5"/>
  <c r="C107" i="5"/>
  <c r="E106" i="5"/>
  <c r="D106" i="5"/>
  <c r="C106" i="5"/>
  <c r="E105" i="5"/>
  <c r="D105" i="5"/>
  <c r="C105" i="5"/>
  <c r="E104" i="5"/>
  <c r="D104" i="5"/>
  <c r="C104" i="5"/>
  <c r="E103" i="5"/>
  <c r="D103" i="5"/>
  <c r="C103" i="5"/>
  <c r="E102" i="5"/>
  <c r="D102" i="5"/>
  <c r="C102" i="5"/>
  <c r="E101" i="5"/>
  <c r="D101" i="5"/>
  <c r="C101" i="5"/>
  <c r="E100" i="5"/>
  <c r="D100" i="5"/>
  <c r="C100" i="5"/>
  <c r="E99" i="5"/>
  <c r="D99" i="5"/>
  <c r="C99" i="5"/>
  <c r="E98" i="5"/>
  <c r="D98" i="5"/>
  <c r="C98" i="5"/>
  <c r="E97" i="5"/>
  <c r="D97" i="5"/>
  <c r="C97" i="5"/>
  <c r="E96" i="5"/>
  <c r="D96" i="5"/>
  <c r="C96" i="5"/>
  <c r="E95" i="5"/>
  <c r="D95" i="5"/>
  <c r="C95" i="5"/>
  <c r="E94" i="5"/>
  <c r="D94" i="5"/>
  <c r="C94" i="5"/>
  <c r="E93" i="5"/>
  <c r="D93" i="5"/>
  <c r="C93" i="5"/>
  <c r="E92" i="5"/>
  <c r="D92" i="5"/>
  <c r="C92" i="5"/>
  <c r="E91" i="5"/>
  <c r="D91" i="5"/>
  <c r="C91" i="5"/>
  <c r="E90" i="5"/>
  <c r="D90" i="5"/>
  <c r="C90" i="5"/>
  <c r="E89" i="5"/>
  <c r="D89" i="5"/>
  <c r="C89" i="5"/>
  <c r="E88" i="5"/>
  <c r="D88" i="5"/>
  <c r="C88" i="5"/>
  <c r="E87" i="5"/>
  <c r="D87" i="5"/>
  <c r="C87" i="5"/>
  <c r="E86" i="5"/>
  <c r="D86" i="5"/>
  <c r="C86" i="5"/>
  <c r="E85" i="5"/>
  <c r="D85" i="5"/>
  <c r="C85" i="5"/>
  <c r="E84" i="5"/>
  <c r="D84" i="5"/>
  <c r="C84" i="5"/>
  <c r="E83" i="5"/>
  <c r="D83" i="5"/>
  <c r="C83" i="5"/>
  <c r="E82" i="5"/>
  <c r="D82" i="5"/>
  <c r="C82" i="5"/>
  <c r="E81" i="5"/>
  <c r="D81" i="5"/>
  <c r="C81" i="5"/>
  <c r="E80" i="5"/>
  <c r="D80" i="5"/>
  <c r="C80" i="5"/>
  <c r="E79" i="5"/>
  <c r="D79" i="5"/>
  <c r="C79" i="5"/>
  <c r="E78" i="5"/>
  <c r="D78" i="5"/>
  <c r="C78" i="5"/>
  <c r="E77" i="5"/>
  <c r="D77" i="5"/>
  <c r="C77" i="5"/>
  <c r="E76" i="5"/>
  <c r="D76" i="5"/>
  <c r="C76" i="5"/>
  <c r="E75" i="5"/>
  <c r="D75" i="5"/>
  <c r="C75" i="5"/>
  <c r="E74" i="5"/>
  <c r="D74" i="5"/>
  <c r="C74" i="5"/>
  <c r="E73" i="5"/>
  <c r="D73" i="5"/>
  <c r="C73" i="5"/>
  <c r="E72" i="5"/>
  <c r="D72" i="5"/>
  <c r="C72" i="5"/>
  <c r="E71" i="5"/>
  <c r="D71" i="5"/>
  <c r="C71" i="5"/>
  <c r="E70" i="5"/>
  <c r="D70" i="5"/>
  <c r="C70" i="5"/>
  <c r="E69" i="5"/>
  <c r="D69" i="5"/>
  <c r="C69" i="5"/>
  <c r="E68" i="5"/>
  <c r="D68" i="5"/>
  <c r="C68" i="5"/>
  <c r="E67" i="5"/>
  <c r="D67" i="5"/>
  <c r="C67" i="5"/>
  <c r="E66" i="5"/>
  <c r="D66" i="5"/>
  <c r="C66" i="5"/>
  <c r="E65" i="5"/>
  <c r="D65" i="5"/>
  <c r="C65" i="5"/>
  <c r="E64" i="5"/>
  <c r="D64" i="5"/>
  <c r="C64" i="5"/>
  <c r="E63" i="5"/>
  <c r="D63" i="5"/>
  <c r="C63" i="5"/>
  <c r="E62" i="5"/>
  <c r="D62" i="5"/>
  <c r="C62" i="5"/>
  <c r="E61" i="5"/>
  <c r="D61" i="5"/>
  <c r="C61" i="5"/>
  <c r="E60" i="5"/>
  <c r="D60" i="5"/>
  <c r="C60" i="5"/>
  <c r="E59" i="5"/>
  <c r="D59" i="5"/>
  <c r="C59" i="5"/>
  <c r="E58" i="5"/>
  <c r="D58" i="5"/>
  <c r="C58" i="5"/>
  <c r="E57" i="5"/>
  <c r="D57" i="5"/>
  <c r="C57" i="5"/>
  <c r="E56" i="5"/>
  <c r="D56" i="5"/>
  <c r="C56" i="5"/>
  <c r="E55" i="5"/>
  <c r="D55" i="5"/>
  <c r="C55" i="5"/>
  <c r="E54" i="5"/>
  <c r="D54" i="5"/>
  <c r="C54" i="5"/>
  <c r="E53" i="5"/>
  <c r="D53" i="5"/>
  <c r="C53" i="5"/>
  <c r="E52" i="5"/>
  <c r="D52" i="5"/>
  <c r="C52" i="5"/>
  <c r="E51" i="5"/>
  <c r="D51" i="5"/>
  <c r="C51" i="5"/>
  <c r="E50" i="5"/>
  <c r="D50" i="5"/>
  <c r="C50" i="5"/>
  <c r="E49" i="5"/>
  <c r="D49" i="5"/>
  <c r="C49" i="5"/>
  <c r="E48" i="5"/>
  <c r="D48" i="5"/>
  <c r="C48" i="5"/>
  <c r="E47" i="5"/>
  <c r="D47" i="5"/>
  <c r="C47" i="5"/>
  <c r="E46" i="5"/>
  <c r="D46" i="5"/>
  <c r="C46" i="5"/>
  <c r="E45" i="5"/>
  <c r="D45" i="5"/>
  <c r="C45" i="5"/>
  <c r="E44" i="5"/>
  <c r="D44" i="5"/>
  <c r="C44" i="5"/>
  <c r="E43" i="5"/>
  <c r="D43" i="5"/>
  <c r="C43" i="5"/>
  <c r="E42" i="5"/>
  <c r="D42" i="5"/>
  <c r="C42" i="5"/>
  <c r="E41" i="5"/>
  <c r="D41" i="5"/>
  <c r="C41" i="5"/>
  <c r="E40" i="5"/>
  <c r="D40" i="5"/>
  <c r="C40" i="5"/>
  <c r="E39" i="5"/>
  <c r="D39" i="5"/>
  <c r="C39" i="5"/>
  <c r="E38" i="5"/>
  <c r="D38" i="5"/>
  <c r="C38" i="5"/>
  <c r="E37" i="5"/>
  <c r="D37" i="5"/>
  <c r="C37" i="5"/>
  <c r="E36" i="5"/>
  <c r="D36" i="5"/>
  <c r="C36" i="5"/>
  <c r="E35" i="5"/>
  <c r="D35" i="5"/>
  <c r="C35" i="5"/>
  <c r="E34" i="5"/>
  <c r="D34" i="5"/>
  <c r="C34" i="5"/>
  <c r="E33" i="5"/>
  <c r="D33" i="5"/>
  <c r="C33" i="5"/>
  <c r="E32" i="5"/>
  <c r="D32" i="5"/>
  <c r="C32" i="5"/>
  <c r="E31" i="5"/>
  <c r="D31" i="5"/>
  <c r="C31" i="5"/>
  <c r="E30" i="5"/>
  <c r="D30" i="5"/>
  <c r="C30" i="5"/>
  <c r="E29" i="5"/>
  <c r="D29" i="5"/>
  <c r="C29" i="5"/>
  <c r="E28" i="5"/>
  <c r="D28" i="5"/>
  <c r="C28" i="5"/>
  <c r="E27" i="5"/>
  <c r="D27" i="5"/>
  <c r="C27" i="5"/>
  <c r="E26" i="5"/>
  <c r="D26" i="5"/>
  <c r="C26" i="5"/>
  <c r="E25" i="5"/>
  <c r="D25" i="5"/>
  <c r="C25" i="5"/>
  <c r="E24" i="5"/>
  <c r="D24" i="5"/>
  <c r="C24" i="5"/>
  <c r="E23" i="5"/>
  <c r="D23" i="5"/>
  <c r="C23" i="5"/>
  <c r="E22" i="5"/>
  <c r="D22" i="5"/>
  <c r="C22" i="5"/>
  <c r="E21" i="5"/>
  <c r="D21" i="5"/>
  <c r="C21" i="5"/>
  <c r="E20" i="5"/>
  <c r="D20" i="5"/>
  <c r="C20" i="5"/>
  <c r="E19" i="5"/>
  <c r="D19" i="5"/>
  <c r="C19" i="5"/>
  <c r="E18" i="5"/>
  <c r="D18" i="5"/>
  <c r="C18" i="5"/>
  <c r="E17" i="5"/>
  <c r="D17" i="5"/>
  <c r="C17" i="5"/>
  <c r="E16" i="5"/>
  <c r="D16" i="5"/>
  <c r="C16" i="5"/>
  <c r="E15" i="5"/>
  <c r="D15" i="5"/>
  <c r="C15" i="5"/>
  <c r="E14" i="5"/>
  <c r="D14" i="5"/>
  <c r="C14" i="5"/>
  <c r="E13" i="5"/>
  <c r="D13" i="5"/>
  <c r="C13" i="5"/>
  <c r="E12" i="5"/>
  <c r="D12" i="5"/>
  <c r="C12" i="5"/>
  <c r="E11" i="5"/>
  <c r="D11" i="5"/>
  <c r="C11" i="5"/>
  <c r="E10" i="5"/>
  <c r="D10" i="5"/>
  <c r="C10" i="5"/>
  <c r="E9" i="5"/>
  <c r="D9" i="5"/>
  <c r="C9" i="5"/>
  <c r="E8" i="5"/>
  <c r="D8" i="5"/>
  <c r="C8" i="5"/>
  <c r="E7" i="5"/>
  <c r="D7" i="5"/>
  <c r="C7" i="5"/>
  <c r="E6" i="5"/>
  <c r="D6" i="5"/>
  <c r="C6" i="5"/>
  <c r="E5" i="5"/>
  <c r="D5" i="5"/>
  <c r="C5" i="5"/>
  <c r="E4" i="5"/>
  <c r="D4" i="5"/>
  <c r="C4" i="5"/>
  <c r="E3" i="5"/>
  <c r="D3" i="5"/>
  <c r="C3" i="5"/>
  <c r="E2" i="5"/>
  <c r="D2" i="5"/>
  <c r="C2" i="5"/>
  <c r="D13" i="3"/>
  <c r="D12" i="3"/>
  <c r="D11" i="3"/>
  <c r="D10" i="3"/>
  <c r="D9" i="3"/>
  <c r="D8" i="3"/>
  <c r="D7" i="3"/>
  <c r="D6" i="3"/>
  <c r="D5" i="3"/>
  <c r="D4" i="3"/>
  <c r="D3" i="3"/>
  <c r="D2" i="3"/>
  <c r="E185" i="4"/>
  <c r="E184" i="4"/>
  <c r="E183" i="4"/>
  <c r="E182" i="4"/>
  <c r="E181" i="4"/>
  <c r="E180" i="4"/>
  <c r="E179" i="4"/>
  <c r="E178" i="4"/>
  <c r="E177" i="4"/>
  <c r="E176" i="4"/>
  <c r="E175" i="4"/>
  <c r="E174" i="4"/>
  <c r="E173" i="4"/>
  <c r="E172" i="4"/>
  <c r="E171" i="4"/>
  <c r="E170" i="4"/>
  <c r="E169" i="4"/>
  <c r="E168" i="4"/>
  <c r="E167" i="4"/>
  <c r="E166" i="4"/>
  <c r="E165" i="4"/>
  <c r="E164" i="4"/>
  <c r="E163" i="4"/>
  <c r="E162" i="4"/>
  <c r="E161" i="4"/>
  <c r="E160" i="4"/>
  <c r="E159" i="4"/>
  <c r="E158" i="4"/>
  <c r="E157" i="4"/>
  <c r="E156" i="4"/>
  <c r="E155" i="4"/>
  <c r="E154" i="4"/>
  <c r="E153" i="4"/>
  <c r="E152" i="4"/>
  <c r="E151" i="4"/>
  <c r="E150" i="4"/>
  <c r="E149" i="4"/>
  <c r="E148" i="4"/>
  <c r="E147" i="4"/>
  <c r="E146" i="4"/>
  <c r="E145" i="4"/>
  <c r="E144" i="4"/>
  <c r="E143" i="4"/>
  <c r="E142" i="4"/>
  <c r="E141" i="4"/>
  <c r="E140" i="4"/>
  <c r="E139" i="4"/>
  <c r="E138" i="4"/>
  <c r="E137" i="4"/>
  <c r="E136" i="4"/>
  <c r="E135" i="4"/>
  <c r="E134" i="4"/>
  <c r="E133" i="4"/>
  <c r="E132" i="4"/>
  <c r="E131" i="4"/>
  <c r="E130" i="4"/>
  <c r="E129" i="4"/>
  <c r="E128" i="4"/>
  <c r="E127" i="4"/>
  <c r="E126" i="4"/>
  <c r="E125" i="4"/>
  <c r="E124" i="4"/>
  <c r="E123" i="4"/>
  <c r="E122" i="4"/>
  <c r="E121" i="4"/>
  <c r="E120" i="4"/>
  <c r="E119" i="4"/>
  <c r="E118" i="4"/>
  <c r="E117" i="4"/>
  <c r="E116" i="4"/>
  <c r="E115" i="4"/>
  <c r="E114" i="4"/>
  <c r="E113" i="4"/>
  <c r="E112" i="4"/>
  <c r="E111" i="4"/>
  <c r="E110" i="4"/>
  <c r="E109" i="4"/>
  <c r="E108" i="4"/>
  <c r="E107" i="4"/>
  <c r="E106" i="4"/>
  <c r="E105" i="4"/>
  <c r="E104" i="4"/>
  <c r="E103" i="4"/>
  <c r="E102" i="4"/>
  <c r="E101" i="4"/>
  <c r="E100" i="4"/>
  <c r="E99" i="4"/>
  <c r="E98" i="4"/>
  <c r="E97" i="4"/>
  <c r="E96" i="4"/>
  <c r="E95" i="4"/>
  <c r="E94" i="4"/>
  <c r="E93" i="4"/>
  <c r="E92" i="4"/>
  <c r="E91" i="4"/>
  <c r="E90" i="4"/>
  <c r="E89" i="4"/>
  <c r="E88" i="4"/>
  <c r="E87" i="4"/>
  <c r="E86" i="4"/>
  <c r="E85" i="4"/>
  <c r="E84" i="4"/>
  <c r="E83" i="4"/>
  <c r="E82" i="4"/>
  <c r="E81" i="4"/>
  <c r="E80" i="4"/>
  <c r="E79" i="4"/>
  <c r="E78" i="4"/>
  <c r="E77" i="4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  <c r="L952" i="2"/>
  <c r="L951" i="2"/>
  <c r="L950" i="2"/>
  <c r="L949" i="2"/>
  <c r="L948" i="2"/>
  <c r="L947" i="2"/>
  <c r="L946" i="2"/>
  <c r="L945" i="2"/>
  <c r="L944" i="2"/>
  <c r="L943" i="2"/>
  <c r="L942" i="2"/>
  <c r="L941" i="2"/>
  <c r="L940" i="2"/>
  <c r="L939" i="2"/>
  <c r="L938" i="2"/>
  <c r="L937" i="2"/>
  <c r="L936" i="2"/>
  <c r="L935" i="2"/>
  <c r="L934" i="2"/>
  <c r="L933" i="2"/>
  <c r="L932" i="2"/>
  <c r="L931" i="2"/>
  <c r="L930" i="2"/>
  <c r="L929" i="2"/>
  <c r="L928" i="2"/>
  <c r="L927" i="2"/>
  <c r="L926" i="2"/>
  <c r="L925" i="2"/>
  <c r="L924" i="2"/>
  <c r="L923" i="2"/>
  <c r="L922" i="2"/>
  <c r="L921" i="2"/>
  <c r="L920" i="2"/>
  <c r="L919" i="2"/>
  <c r="L918" i="2"/>
  <c r="L917" i="2"/>
  <c r="L916" i="2"/>
  <c r="L915" i="2"/>
  <c r="L914" i="2"/>
  <c r="L913" i="2"/>
  <c r="L912" i="2"/>
  <c r="L911" i="2"/>
  <c r="L910" i="2"/>
  <c r="L909" i="2"/>
  <c r="L908" i="2"/>
  <c r="L907" i="2"/>
  <c r="L906" i="2"/>
  <c r="L905" i="2"/>
  <c r="L904" i="2"/>
  <c r="L903" i="2"/>
  <c r="L902" i="2"/>
  <c r="L901" i="2"/>
  <c r="L900" i="2"/>
  <c r="L899" i="2"/>
  <c r="L898" i="2"/>
  <c r="L897" i="2"/>
  <c r="L896" i="2"/>
  <c r="L895" i="2"/>
  <c r="L894" i="2"/>
  <c r="L893" i="2"/>
  <c r="L892" i="2"/>
  <c r="L891" i="2"/>
  <c r="L890" i="2"/>
  <c r="L889" i="2"/>
  <c r="L888" i="2"/>
  <c r="L887" i="2"/>
  <c r="L886" i="2"/>
  <c r="L885" i="2"/>
  <c r="L884" i="2"/>
  <c r="L883" i="2"/>
  <c r="L882" i="2"/>
  <c r="L881" i="2"/>
  <c r="L880" i="2"/>
  <c r="L879" i="2"/>
  <c r="L878" i="2"/>
  <c r="L877" i="2"/>
  <c r="L876" i="2"/>
  <c r="L875" i="2"/>
  <c r="L874" i="2"/>
  <c r="L873" i="2"/>
  <c r="L872" i="2"/>
  <c r="L871" i="2"/>
  <c r="L870" i="2"/>
  <c r="L869" i="2"/>
  <c r="L868" i="2"/>
  <c r="L867" i="2"/>
  <c r="L866" i="2"/>
  <c r="L865" i="2"/>
  <c r="L864" i="2"/>
  <c r="L863" i="2"/>
  <c r="L862" i="2"/>
  <c r="L861" i="2"/>
  <c r="L860" i="2"/>
  <c r="L859" i="2"/>
  <c r="L858" i="2"/>
  <c r="L857" i="2"/>
  <c r="L856" i="2"/>
  <c r="L855" i="2"/>
  <c r="L854" i="2"/>
  <c r="L853" i="2"/>
  <c r="L852" i="2"/>
  <c r="L851" i="2"/>
  <c r="L850" i="2"/>
  <c r="L849" i="2"/>
  <c r="L848" i="2"/>
  <c r="L847" i="2"/>
  <c r="L846" i="2"/>
  <c r="L845" i="2"/>
  <c r="L844" i="2"/>
  <c r="L843" i="2"/>
  <c r="L842" i="2"/>
  <c r="L841" i="2"/>
  <c r="L840" i="2"/>
  <c r="L839" i="2"/>
  <c r="L838" i="2"/>
  <c r="L837" i="2"/>
  <c r="L836" i="2"/>
  <c r="L835" i="2"/>
  <c r="L834" i="2"/>
  <c r="L833" i="2"/>
  <c r="L832" i="2"/>
  <c r="L831" i="2"/>
  <c r="L830" i="2"/>
  <c r="L829" i="2"/>
  <c r="L828" i="2"/>
  <c r="L827" i="2"/>
  <c r="L826" i="2"/>
  <c r="L825" i="2"/>
  <c r="L824" i="2"/>
  <c r="L823" i="2"/>
  <c r="L822" i="2"/>
  <c r="L821" i="2"/>
  <c r="L820" i="2"/>
  <c r="L819" i="2"/>
  <c r="L818" i="2"/>
  <c r="L817" i="2"/>
  <c r="L816" i="2"/>
  <c r="L815" i="2"/>
  <c r="L814" i="2"/>
  <c r="L813" i="2"/>
  <c r="L812" i="2"/>
  <c r="L811" i="2"/>
  <c r="L810" i="2"/>
  <c r="L809" i="2"/>
  <c r="L808" i="2"/>
  <c r="L807" i="2"/>
  <c r="L806" i="2"/>
  <c r="L805" i="2"/>
  <c r="L804" i="2"/>
  <c r="L803" i="2"/>
  <c r="L802" i="2"/>
  <c r="L801" i="2"/>
  <c r="L800" i="2"/>
  <c r="L799" i="2"/>
  <c r="L798" i="2"/>
  <c r="L797" i="2"/>
  <c r="L796" i="2"/>
  <c r="L795" i="2"/>
  <c r="L794" i="2"/>
  <c r="L793" i="2"/>
  <c r="L792" i="2"/>
  <c r="L791" i="2"/>
  <c r="L790" i="2"/>
  <c r="L789" i="2"/>
  <c r="L788" i="2"/>
  <c r="L787" i="2"/>
  <c r="L786" i="2"/>
  <c r="L785" i="2"/>
  <c r="L784" i="2"/>
  <c r="L783" i="2"/>
  <c r="L782" i="2"/>
  <c r="L781" i="2"/>
  <c r="L780" i="2"/>
  <c r="L779" i="2"/>
  <c r="L778" i="2"/>
  <c r="L777" i="2"/>
  <c r="L776" i="2"/>
  <c r="L775" i="2"/>
  <c r="L774" i="2"/>
  <c r="L773" i="2"/>
  <c r="L772" i="2"/>
  <c r="L771" i="2"/>
  <c r="L770" i="2"/>
  <c r="L769" i="2"/>
  <c r="L768" i="2"/>
  <c r="L767" i="2"/>
  <c r="L766" i="2"/>
  <c r="L765" i="2"/>
  <c r="L764" i="2"/>
  <c r="L763" i="2"/>
  <c r="L762" i="2"/>
  <c r="L761" i="2"/>
  <c r="L760" i="2"/>
  <c r="L759" i="2"/>
  <c r="L758" i="2"/>
  <c r="L757" i="2"/>
  <c r="L756" i="2"/>
  <c r="L755" i="2"/>
  <c r="L754" i="2"/>
  <c r="L753" i="2"/>
  <c r="L752" i="2"/>
  <c r="L751" i="2"/>
  <c r="L750" i="2"/>
  <c r="L749" i="2"/>
  <c r="L748" i="2"/>
  <c r="L747" i="2"/>
  <c r="L746" i="2"/>
  <c r="L745" i="2"/>
  <c r="L744" i="2"/>
  <c r="L743" i="2"/>
  <c r="L742" i="2"/>
  <c r="L741" i="2"/>
  <c r="L740" i="2"/>
  <c r="L739" i="2"/>
  <c r="L738" i="2"/>
  <c r="L737" i="2"/>
  <c r="L736" i="2"/>
  <c r="L735" i="2"/>
  <c r="L734" i="2"/>
  <c r="L733" i="2"/>
  <c r="L732" i="2"/>
  <c r="L731" i="2"/>
  <c r="L730" i="2"/>
  <c r="L729" i="2"/>
  <c r="L728" i="2"/>
  <c r="L727" i="2"/>
  <c r="L726" i="2"/>
  <c r="L725" i="2"/>
  <c r="L724" i="2"/>
  <c r="L723" i="2"/>
  <c r="L722" i="2"/>
  <c r="L721" i="2"/>
  <c r="L720" i="2"/>
  <c r="L719" i="2"/>
  <c r="L718" i="2"/>
  <c r="L717" i="2"/>
  <c r="L716" i="2"/>
  <c r="L715" i="2"/>
  <c r="L714" i="2"/>
  <c r="L713" i="2"/>
  <c r="L712" i="2"/>
  <c r="L711" i="2"/>
  <c r="L710" i="2"/>
  <c r="L709" i="2"/>
  <c r="L708" i="2"/>
  <c r="L707" i="2"/>
  <c r="L706" i="2"/>
  <c r="L705" i="2"/>
  <c r="L704" i="2"/>
  <c r="L703" i="2"/>
  <c r="L702" i="2"/>
  <c r="L701" i="2"/>
  <c r="L700" i="2"/>
  <c r="L699" i="2"/>
  <c r="L698" i="2"/>
  <c r="L697" i="2"/>
  <c r="L696" i="2"/>
  <c r="L695" i="2"/>
  <c r="L694" i="2"/>
  <c r="L693" i="2"/>
  <c r="L692" i="2"/>
  <c r="L691" i="2"/>
  <c r="L690" i="2"/>
  <c r="L689" i="2"/>
  <c r="L688" i="2"/>
  <c r="L687" i="2"/>
  <c r="L686" i="2"/>
  <c r="L685" i="2"/>
  <c r="L684" i="2"/>
  <c r="L683" i="2"/>
  <c r="L682" i="2"/>
  <c r="L681" i="2"/>
  <c r="L680" i="2"/>
  <c r="L679" i="2"/>
  <c r="L678" i="2"/>
  <c r="L677" i="2"/>
  <c r="L676" i="2"/>
  <c r="L675" i="2"/>
  <c r="L674" i="2"/>
  <c r="L673" i="2"/>
  <c r="L672" i="2"/>
  <c r="L671" i="2"/>
  <c r="L670" i="2"/>
  <c r="L669" i="2"/>
  <c r="L668" i="2"/>
  <c r="L667" i="2"/>
  <c r="L666" i="2"/>
  <c r="L665" i="2"/>
  <c r="L664" i="2"/>
  <c r="L663" i="2"/>
  <c r="L662" i="2"/>
  <c r="L661" i="2"/>
  <c r="L660" i="2"/>
  <c r="L659" i="2"/>
  <c r="L658" i="2"/>
  <c r="L657" i="2"/>
  <c r="L656" i="2"/>
  <c r="L655" i="2"/>
  <c r="L654" i="2"/>
  <c r="L653" i="2"/>
  <c r="L652" i="2"/>
  <c r="L651" i="2"/>
  <c r="L650" i="2"/>
  <c r="L649" i="2"/>
  <c r="L648" i="2"/>
  <c r="L647" i="2"/>
  <c r="L646" i="2"/>
  <c r="L645" i="2"/>
  <c r="L644" i="2"/>
  <c r="L643" i="2"/>
  <c r="L642" i="2"/>
  <c r="L641" i="2"/>
  <c r="L640" i="2"/>
  <c r="L639" i="2"/>
  <c r="L638" i="2"/>
  <c r="L637" i="2"/>
  <c r="L636" i="2"/>
  <c r="L635" i="2"/>
  <c r="L634" i="2"/>
  <c r="L633" i="2"/>
  <c r="L632" i="2"/>
  <c r="L631" i="2"/>
  <c r="L630" i="2"/>
  <c r="L629" i="2"/>
  <c r="L628" i="2"/>
  <c r="L627" i="2"/>
  <c r="L626" i="2"/>
  <c r="L625" i="2"/>
  <c r="L624" i="2"/>
  <c r="L623" i="2"/>
  <c r="L622" i="2"/>
  <c r="L621" i="2"/>
  <c r="L620" i="2"/>
  <c r="L619" i="2"/>
  <c r="L618" i="2"/>
  <c r="L617" i="2"/>
  <c r="L616" i="2"/>
  <c r="L615" i="2"/>
  <c r="L614" i="2"/>
  <c r="L613" i="2"/>
  <c r="L612" i="2"/>
  <c r="L611" i="2"/>
  <c r="L610" i="2"/>
  <c r="L609" i="2"/>
  <c r="L608" i="2"/>
  <c r="L607" i="2"/>
  <c r="L606" i="2"/>
  <c r="L605" i="2"/>
  <c r="L604" i="2"/>
  <c r="L603" i="2"/>
  <c r="L602" i="2"/>
  <c r="L601" i="2"/>
  <c r="L600" i="2"/>
  <c r="L599" i="2"/>
  <c r="L598" i="2"/>
  <c r="L597" i="2"/>
  <c r="L596" i="2"/>
  <c r="L595" i="2"/>
  <c r="L594" i="2"/>
  <c r="L593" i="2"/>
  <c r="L592" i="2"/>
  <c r="L591" i="2"/>
  <c r="L590" i="2"/>
  <c r="L589" i="2"/>
  <c r="L588" i="2"/>
  <c r="L587" i="2"/>
  <c r="L586" i="2"/>
  <c r="L585" i="2"/>
  <c r="L584" i="2"/>
  <c r="L583" i="2"/>
  <c r="L582" i="2"/>
  <c r="L581" i="2"/>
  <c r="L580" i="2"/>
  <c r="L579" i="2"/>
  <c r="L578" i="2"/>
  <c r="L577" i="2"/>
  <c r="L576" i="2"/>
  <c r="L575" i="2"/>
  <c r="L574" i="2"/>
  <c r="L573" i="2"/>
  <c r="L572" i="2"/>
  <c r="L571" i="2"/>
  <c r="L570" i="2"/>
  <c r="L569" i="2"/>
  <c r="L568" i="2"/>
  <c r="L567" i="2"/>
  <c r="L566" i="2"/>
  <c r="L565" i="2"/>
  <c r="L564" i="2"/>
  <c r="L563" i="2"/>
  <c r="L562" i="2"/>
  <c r="L561" i="2"/>
  <c r="L560" i="2"/>
  <c r="L559" i="2"/>
  <c r="L558" i="2"/>
  <c r="L557" i="2"/>
  <c r="L556" i="2"/>
  <c r="L555" i="2"/>
  <c r="L554" i="2"/>
  <c r="L553" i="2"/>
  <c r="L552" i="2"/>
  <c r="L551" i="2"/>
  <c r="L550" i="2"/>
  <c r="L549" i="2"/>
  <c r="L548" i="2"/>
  <c r="L547" i="2"/>
  <c r="L546" i="2"/>
  <c r="L545" i="2"/>
  <c r="L544" i="2"/>
  <c r="L543" i="2"/>
  <c r="L542" i="2"/>
  <c r="L541" i="2"/>
  <c r="L540" i="2"/>
  <c r="L539" i="2"/>
  <c r="L538" i="2"/>
  <c r="L537" i="2"/>
  <c r="L536" i="2"/>
  <c r="L535" i="2"/>
  <c r="L534" i="2"/>
  <c r="L533" i="2"/>
  <c r="L532" i="2"/>
  <c r="L531" i="2"/>
  <c r="L530" i="2"/>
  <c r="L529" i="2"/>
  <c r="L528" i="2"/>
  <c r="L527" i="2"/>
  <c r="L526" i="2"/>
  <c r="L525" i="2"/>
  <c r="L524" i="2"/>
  <c r="L523" i="2"/>
  <c r="L522" i="2"/>
  <c r="L521" i="2"/>
  <c r="L520" i="2"/>
  <c r="L519" i="2"/>
  <c r="L518" i="2"/>
  <c r="L517" i="2"/>
  <c r="L516" i="2"/>
  <c r="L515" i="2"/>
  <c r="L514" i="2"/>
  <c r="L513" i="2"/>
  <c r="L512" i="2"/>
  <c r="L511" i="2"/>
  <c r="L510" i="2"/>
  <c r="L509" i="2"/>
  <c r="L508" i="2"/>
  <c r="L507" i="2"/>
  <c r="L506" i="2"/>
  <c r="L505" i="2"/>
  <c r="L504" i="2"/>
  <c r="L503" i="2"/>
  <c r="L502" i="2"/>
  <c r="L501" i="2"/>
  <c r="L500" i="2"/>
  <c r="L499" i="2"/>
  <c r="L498" i="2"/>
  <c r="L497" i="2"/>
  <c r="L496" i="2"/>
  <c r="L495" i="2"/>
  <c r="L494" i="2"/>
  <c r="L493" i="2"/>
  <c r="L492" i="2"/>
  <c r="L491" i="2"/>
  <c r="L490" i="2"/>
  <c r="L489" i="2"/>
  <c r="L488" i="2"/>
  <c r="L487" i="2"/>
  <c r="L486" i="2"/>
  <c r="L485" i="2"/>
  <c r="L484" i="2"/>
  <c r="L483" i="2"/>
  <c r="L482" i="2"/>
  <c r="L481" i="2"/>
  <c r="L480" i="2"/>
  <c r="L479" i="2"/>
  <c r="L478" i="2"/>
  <c r="L477" i="2"/>
  <c r="L476" i="2"/>
  <c r="L475" i="2"/>
  <c r="L474" i="2"/>
  <c r="L473" i="2"/>
  <c r="L472" i="2"/>
  <c r="L471" i="2"/>
  <c r="L470" i="2"/>
  <c r="L469" i="2"/>
  <c r="L468" i="2"/>
  <c r="L467" i="2"/>
  <c r="L466" i="2"/>
  <c r="L465" i="2"/>
  <c r="L464" i="2"/>
  <c r="L463" i="2"/>
  <c r="L462" i="2"/>
  <c r="L461" i="2"/>
  <c r="L460" i="2"/>
  <c r="L459" i="2"/>
  <c r="L458" i="2"/>
  <c r="L457" i="2"/>
  <c r="L456" i="2"/>
  <c r="L455" i="2"/>
  <c r="L454" i="2"/>
  <c r="L453" i="2"/>
  <c r="L452" i="2"/>
  <c r="L451" i="2"/>
  <c r="L450" i="2"/>
  <c r="L449" i="2"/>
  <c r="L448" i="2"/>
  <c r="L447" i="2"/>
  <c r="L446" i="2"/>
  <c r="L445" i="2"/>
  <c r="L444" i="2"/>
  <c r="L443" i="2"/>
  <c r="L442" i="2"/>
  <c r="L441" i="2"/>
  <c r="L440" i="2"/>
  <c r="L439" i="2"/>
  <c r="L438" i="2"/>
  <c r="L437" i="2"/>
  <c r="L436" i="2"/>
  <c r="L435" i="2"/>
  <c r="L434" i="2"/>
  <c r="L433" i="2"/>
  <c r="L432" i="2"/>
  <c r="L431" i="2"/>
  <c r="L430" i="2"/>
  <c r="L429" i="2"/>
  <c r="L428" i="2"/>
  <c r="L427" i="2"/>
  <c r="L426" i="2"/>
  <c r="L425" i="2"/>
  <c r="L424" i="2"/>
  <c r="L423" i="2"/>
  <c r="L422" i="2"/>
  <c r="L421" i="2"/>
  <c r="L420" i="2"/>
  <c r="L419" i="2"/>
  <c r="L418" i="2"/>
  <c r="L417" i="2"/>
  <c r="L416" i="2"/>
  <c r="L415" i="2"/>
  <c r="L414" i="2"/>
  <c r="L413" i="2"/>
  <c r="L412" i="2"/>
  <c r="L411" i="2"/>
  <c r="L410" i="2"/>
  <c r="L409" i="2"/>
  <c r="L408" i="2"/>
  <c r="L407" i="2"/>
  <c r="L406" i="2"/>
  <c r="L405" i="2"/>
  <c r="L404" i="2"/>
  <c r="L403" i="2"/>
  <c r="L402" i="2"/>
  <c r="L401" i="2"/>
  <c r="L400" i="2"/>
  <c r="L399" i="2"/>
  <c r="L398" i="2"/>
  <c r="L397" i="2"/>
  <c r="L396" i="2"/>
  <c r="L395" i="2"/>
  <c r="L394" i="2"/>
  <c r="L393" i="2"/>
  <c r="L392" i="2"/>
  <c r="L391" i="2"/>
  <c r="L390" i="2"/>
  <c r="L389" i="2"/>
  <c r="L388" i="2"/>
  <c r="L387" i="2"/>
  <c r="L386" i="2"/>
  <c r="L385" i="2"/>
  <c r="L384" i="2"/>
  <c r="L383" i="2"/>
  <c r="L382" i="2"/>
  <c r="L381" i="2"/>
  <c r="L380" i="2"/>
  <c r="L379" i="2"/>
  <c r="L378" i="2"/>
  <c r="L377" i="2"/>
  <c r="L376" i="2"/>
  <c r="L375" i="2"/>
  <c r="L374" i="2"/>
  <c r="L373" i="2"/>
  <c r="L372" i="2"/>
  <c r="L371" i="2"/>
  <c r="L370" i="2"/>
  <c r="L369" i="2"/>
  <c r="L368" i="2"/>
  <c r="L367" i="2"/>
  <c r="L366" i="2"/>
  <c r="L365" i="2"/>
  <c r="L364" i="2"/>
  <c r="L363" i="2"/>
  <c r="L362" i="2"/>
  <c r="L361" i="2"/>
  <c r="L360" i="2"/>
  <c r="L359" i="2"/>
  <c r="L358" i="2"/>
  <c r="L357" i="2"/>
  <c r="L356" i="2"/>
  <c r="L355" i="2"/>
  <c r="L354" i="2"/>
  <c r="L353" i="2"/>
  <c r="L352" i="2"/>
  <c r="L351" i="2"/>
  <c r="L350" i="2"/>
  <c r="L349" i="2"/>
  <c r="L348" i="2"/>
  <c r="L347" i="2"/>
  <c r="L346" i="2"/>
  <c r="L345" i="2"/>
  <c r="L344" i="2"/>
  <c r="L343" i="2"/>
  <c r="L342" i="2"/>
  <c r="L341" i="2"/>
  <c r="L340" i="2"/>
  <c r="L339" i="2"/>
  <c r="L338" i="2"/>
  <c r="L337" i="2"/>
  <c r="L336" i="2"/>
  <c r="L335" i="2"/>
  <c r="L334" i="2"/>
  <c r="L333" i="2"/>
  <c r="L332" i="2"/>
  <c r="L331" i="2"/>
  <c r="L330" i="2"/>
  <c r="L329" i="2"/>
  <c r="L328" i="2"/>
  <c r="L327" i="2"/>
  <c r="L326" i="2"/>
  <c r="L325" i="2"/>
  <c r="L324" i="2"/>
  <c r="L323" i="2"/>
  <c r="L322" i="2"/>
  <c r="L321" i="2"/>
  <c r="L320" i="2"/>
  <c r="L319" i="2"/>
  <c r="L318" i="2"/>
  <c r="L317" i="2"/>
  <c r="L316" i="2"/>
  <c r="L315" i="2"/>
  <c r="L314" i="2"/>
  <c r="L313" i="2"/>
  <c r="L312" i="2"/>
  <c r="L311" i="2"/>
  <c r="L310" i="2"/>
  <c r="L309" i="2"/>
  <c r="L308" i="2"/>
  <c r="L307" i="2"/>
  <c r="L306" i="2"/>
  <c r="L305" i="2"/>
  <c r="L304" i="2"/>
  <c r="L303" i="2"/>
  <c r="L302" i="2"/>
  <c r="L301" i="2"/>
  <c r="L300" i="2"/>
  <c r="L299" i="2"/>
  <c r="L298" i="2"/>
  <c r="L297" i="2"/>
  <c r="L296" i="2"/>
  <c r="L295" i="2"/>
  <c r="L294" i="2"/>
  <c r="L293" i="2"/>
  <c r="L292" i="2"/>
  <c r="L291" i="2"/>
  <c r="L290" i="2"/>
  <c r="L289" i="2"/>
  <c r="L288" i="2"/>
  <c r="L287" i="2"/>
  <c r="L286" i="2"/>
  <c r="L285" i="2"/>
  <c r="L284" i="2"/>
  <c r="L283" i="2"/>
  <c r="L282" i="2"/>
  <c r="L281" i="2"/>
  <c r="L280" i="2"/>
  <c r="L279" i="2"/>
  <c r="L278" i="2"/>
  <c r="L277" i="2"/>
  <c r="L276" i="2"/>
  <c r="L275" i="2"/>
  <c r="L274" i="2"/>
  <c r="L273" i="2"/>
  <c r="L272" i="2"/>
  <c r="L271" i="2"/>
  <c r="L270" i="2"/>
  <c r="L269" i="2"/>
  <c r="L268" i="2"/>
  <c r="L267" i="2"/>
  <c r="L266" i="2"/>
  <c r="L265" i="2"/>
  <c r="L264" i="2"/>
  <c r="L263" i="2"/>
  <c r="L262" i="2"/>
  <c r="L261" i="2"/>
  <c r="L260" i="2"/>
  <c r="L259" i="2"/>
  <c r="L258" i="2"/>
  <c r="L257" i="2"/>
  <c r="L256" i="2"/>
  <c r="L255" i="2"/>
  <c r="L254" i="2"/>
  <c r="L253" i="2"/>
  <c r="L252" i="2"/>
  <c r="L251" i="2"/>
  <c r="L250" i="2"/>
  <c r="L249" i="2"/>
  <c r="L248" i="2"/>
  <c r="L247" i="2"/>
  <c r="L246" i="2"/>
  <c r="L245" i="2"/>
  <c r="L244" i="2"/>
  <c r="L243" i="2"/>
  <c r="L242" i="2"/>
  <c r="L241" i="2"/>
  <c r="L240" i="2"/>
  <c r="L239" i="2"/>
  <c r="L238" i="2"/>
  <c r="L237" i="2"/>
  <c r="L236" i="2"/>
  <c r="L235" i="2"/>
  <c r="L234" i="2"/>
  <c r="L233" i="2"/>
  <c r="L232" i="2"/>
  <c r="L231" i="2"/>
  <c r="L230" i="2"/>
  <c r="L229" i="2"/>
  <c r="L228" i="2"/>
  <c r="L227" i="2"/>
  <c r="L226" i="2"/>
  <c r="L225" i="2"/>
  <c r="L224" i="2"/>
  <c r="L223" i="2"/>
  <c r="L222" i="2"/>
  <c r="L221" i="2"/>
  <c r="L220" i="2"/>
  <c r="L219" i="2"/>
  <c r="L218" i="2"/>
  <c r="L217" i="2"/>
  <c r="L216" i="2"/>
  <c r="L215" i="2"/>
  <c r="L214" i="2"/>
  <c r="L213" i="2"/>
  <c r="L212" i="2"/>
  <c r="L211" i="2"/>
  <c r="L210" i="2"/>
  <c r="L209" i="2"/>
  <c r="L208" i="2"/>
  <c r="L207" i="2"/>
  <c r="L206" i="2"/>
  <c r="L205" i="2"/>
  <c r="L204" i="2"/>
  <c r="L203" i="2"/>
  <c r="L202" i="2"/>
  <c r="L201" i="2"/>
  <c r="L200" i="2"/>
  <c r="L199" i="2"/>
  <c r="L198" i="2"/>
  <c r="L197" i="2"/>
  <c r="L196" i="2"/>
  <c r="L195" i="2"/>
  <c r="L194" i="2"/>
  <c r="L193" i="2"/>
  <c r="L192" i="2"/>
  <c r="L191" i="2"/>
  <c r="L190" i="2"/>
  <c r="L189" i="2"/>
  <c r="L188" i="2"/>
  <c r="L187" i="2"/>
  <c r="L186" i="2"/>
  <c r="L185" i="2"/>
  <c r="L184" i="2"/>
  <c r="L183" i="2"/>
  <c r="L182" i="2"/>
  <c r="L181" i="2"/>
  <c r="L180" i="2"/>
  <c r="L179" i="2"/>
  <c r="L178" i="2"/>
  <c r="L177" i="2"/>
  <c r="L176" i="2"/>
  <c r="L175" i="2"/>
  <c r="L174" i="2"/>
  <c r="L173" i="2"/>
  <c r="L172" i="2"/>
  <c r="L171" i="2"/>
  <c r="L170" i="2"/>
  <c r="L169" i="2"/>
  <c r="L168" i="2"/>
  <c r="L167" i="2"/>
  <c r="L166" i="2"/>
  <c r="L165" i="2"/>
  <c r="L164" i="2"/>
  <c r="L163" i="2"/>
  <c r="L162" i="2"/>
  <c r="L161" i="2"/>
  <c r="L160" i="2"/>
  <c r="L159" i="2"/>
  <c r="L158" i="2"/>
  <c r="L157" i="2"/>
  <c r="L156" i="2"/>
  <c r="L155" i="2"/>
  <c r="L154" i="2"/>
  <c r="L153" i="2"/>
  <c r="L152" i="2"/>
  <c r="L151" i="2"/>
  <c r="L150" i="2"/>
  <c r="L149" i="2"/>
  <c r="L148" i="2"/>
  <c r="L147" i="2"/>
  <c r="L146" i="2"/>
  <c r="L145" i="2"/>
  <c r="L144" i="2"/>
  <c r="L143" i="2"/>
  <c r="L142" i="2"/>
  <c r="L141" i="2"/>
  <c r="L140" i="2"/>
  <c r="L139" i="2"/>
  <c r="L138" i="2"/>
  <c r="L137" i="2"/>
  <c r="L136" i="2"/>
  <c r="L135" i="2"/>
  <c r="L134" i="2"/>
  <c r="L133" i="2"/>
  <c r="L132" i="2"/>
  <c r="L131" i="2"/>
  <c r="L130" i="2"/>
  <c r="L129" i="2"/>
  <c r="L128" i="2"/>
  <c r="L127" i="2"/>
  <c r="L126" i="2"/>
  <c r="L125" i="2"/>
  <c r="L124" i="2"/>
  <c r="L123" i="2"/>
  <c r="L122" i="2"/>
  <c r="L121" i="2"/>
  <c r="L120" i="2"/>
  <c r="L119" i="2"/>
  <c r="L118" i="2"/>
  <c r="L117" i="2"/>
  <c r="L116" i="2"/>
  <c r="L115" i="2"/>
  <c r="L114" i="2"/>
  <c r="L113" i="2"/>
  <c r="L112" i="2"/>
  <c r="L111" i="2"/>
  <c r="L110" i="2"/>
  <c r="L109" i="2"/>
  <c r="L108" i="2"/>
  <c r="L107" i="2"/>
  <c r="L106" i="2"/>
  <c r="L105" i="2"/>
  <c r="L104" i="2"/>
  <c r="L103" i="2"/>
  <c r="L102" i="2"/>
  <c r="L101" i="2"/>
  <c r="L100" i="2"/>
  <c r="L99" i="2"/>
  <c r="L98" i="2"/>
  <c r="L97" i="2"/>
  <c r="L96" i="2"/>
  <c r="L95" i="2"/>
  <c r="L94" i="2"/>
  <c r="L93" i="2"/>
  <c r="L92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8" i="2"/>
  <c r="L57" i="2"/>
  <c r="L56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D952" i="2"/>
  <c r="D951" i="2"/>
  <c r="D950" i="2"/>
  <c r="D949" i="2"/>
  <c r="D948" i="2"/>
  <c r="D947" i="2"/>
  <c r="D946" i="2"/>
  <c r="D945" i="2"/>
  <c r="D944" i="2"/>
  <c r="D943" i="2"/>
  <c r="D942" i="2"/>
  <c r="D941" i="2"/>
  <c r="D940" i="2"/>
  <c r="D939" i="2"/>
  <c r="D938" i="2"/>
  <c r="D937" i="2"/>
  <c r="D936" i="2"/>
  <c r="D935" i="2"/>
  <c r="D934" i="2"/>
  <c r="D933" i="2"/>
  <c r="D932" i="2"/>
  <c r="D931" i="2"/>
  <c r="D930" i="2"/>
  <c r="D929" i="2"/>
  <c r="D928" i="2"/>
  <c r="D927" i="2"/>
  <c r="D926" i="2"/>
  <c r="D925" i="2"/>
  <c r="D924" i="2"/>
  <c r="D923" i="2"/>
  <c r="D922" i="2"/>
  <c r="D921" i="2"/>
  <c r="D920" i="2"/>
  <c r="D919" i="2"/>
  <c r="D918" i="2"/>
  <c r="D917" i="2"/>
  <c r="D916" i="2"/>
  <c r="D915" i="2"/>
  <c r="D914" i="2"/>
  <c r="D913" i="2"/>
  <c r="D912" i="2"/>
  <c r="D911" i="2"/>
  <c r="D910" i="2"/>
  <c r="D909" i="2"/>
  <c r="D908" i="2"/>
  <c r="D907" i="2"/>
  <c r="D906" i="2"/>
  <c r="D905" i="2"/>
  <c r="D904" i="2"/>
  <c r="D903" i="2"/>
  <c r="D902" i="2"/>
  <c r="D901" i="2"/>
  <c r="D900" i="2"/>
  <c r="D899" i="2"/>
  <c r="D898" i="2"/>
  <c r="D897" i="2"/>
  <c r="D896" i="2"/>
  <c r="D895" i="2"/>
  <c r="D894" i="2"/>
  <c r="D893" i="2"/>
  <c r="D892" i="2"/>
  <c r="D891" i="2"/>
  <c r="D890" i="2"/>
  <c r="D889" i="2"/>
  <c r="D888" i="2"/>
  <c r="D887" i="2"/>
  <c r="D886" i="2"/>
  <c r="D885" i="2"/>
  <c r="D884" i="2"/>
  <c r="D883" i="2"/>
  <c r="D882" i="2"/>
  <c r="D881" i="2"/>
  <c r="D880" i="2"/>
  <c r="D879" i="2"/>
  <c r="D878" i="2"/>
  <c r="D877" i="2"/>
  <c r="D876" i="2"/>
  <c r="D875" i="2"/>
  <c r="D874" i="2"/>
  <c r="D873" i="2"/>
  <c r="D872" i="2"/>
  <c r="D871" i="2"/>
  <c r="D870" i="2"/>
  <c r="D869" i="2"/>
  <c r="D868" i="2"/>
  <c r="D867" i="2"/>
  <c r="D866" i="2"/>
  <c r="D865" i="2"/>
  <c r="D864" i="2"/>
  <c r="D863" i="2"/>
  <c r="D862" i="2"/>
  <c r="D861" i="2"/>
  <c r="D860" i="2"/>
  <c r="D859" i="2"/>
  <c r="D858" i="2"/>
  <c r="D857" i="2"/>
  <c r="D856" i="2"/>
  <c r="D855" i="2"/>
  <c r="D854" i="2"/>
  <c r="D853" i="2"/>
  <c r="D852" i="2"/>
  <c r="D851" i="2"/>
  <c r="D850" i="2"/>
  <c r="D849" i="2"/>
  <c r="D848" i="2"/>
  <c r="D847" i="2"/>
  <c r="D846" i="2"/>
  <c r="D845" i="2"/>
  <c r="D844" i="2"/>
  <c r="D843" i="2"/>
  <c r="D842" i="2"/>
  <c r="D841" i="2"/>
  <c r="D840" i="2"/>
  <c r="D839" i="2"/>
  <c r="D838" i="2"/>
  <c r="D837" i="2"/>
  <c r="D836" i="2"/>
  <c r="D835" i="2"/>
  <c r="D834" i="2"/>
  <c r="D833" i="2"/>
  <c r="D832" i="2"/>
  <c r="D831" i="2"/>
  <c r="D830" i="2"/>
  <c r="D829" i="2"/>
  <c r="D828" i="2"/>
  <c r="D827" i="2"/>
  <c r="D826" i="2"/>
  <c r="D825" i="2"/>
  <c r="D824" i="2"/>
  <c r="D823" i="2"/>
  <c r="D822" i="2"/>
  <c r="D821" i="2"/>
  <c r="D820" i="2"/>
  <c r="D819" i="2"/>
  <c r="D818" i="2"/>
  <c r="D817" i="2"/>
  <c r="D816" i="2"/>
  <c r="D815" i="2"/>
  <c r="D814" i="2"/>
  <c r="D813" i="2"/>
  <c r="D812" i="2"/>
  <c r="D811" i="2"/>
  <c r="D810" i="2"/>
  <c r="D809" i="2"/>
  <c r="D808" i="2"/>
  <c r="D807" i="2"/>
  <c r="D806" i="2"/>
  <c r="D805" i="2"/>
  <c r="D804" i="2"/>
  <c r="D803" i="2"/>
  <c r="D802" i="2"/>
  <c r="D801" i="2"/>
  <c r="D800" i="2"/>
  <c r="D799" i="2"/>
  <c r="D798" i="2"/>
  <c r="D797" i="2"/>
  <c r="D796" i="2"/>
  <c r="D795" i="2"/>
  <c r="D794" i="2"/>
  <c r="D793" i="2"/>
  <c r="D792" i="2"/>
  <c r="D791" i="2"/>
  <c r="D790" i="2"/>
  <c r="D789" i="2"/>
  <c r="D788" i="2"/>
  <c r="D787" i="2"/>
  <c r="D786" i="2"/>
  <c r="D785" i="2"/>
  <c r="D784" i="2"/>
  <c r="D783" i="2"/>
  <c r="D782" i="2"/>
  <c r="D781" i="2"/>
  <c r="D780" i="2"/>
  <c r="D779" i="2"/>
  <c r="D778" i="2"/>
  <c r="D777" i="2"/>
  <c r="D776" i="2"/>
  <c r="D775" i="2"/>
  <c r="D774" i="2"/>
  <c r="D773" i="2"/>
  <c r="D772" i="2"/>
  <c r="D771" i="2"/>
  <c r="D770" i="2"/>
  <c r="D769" i="2"/>
  <c r="D768" i="2"/>
  <c r="D767" i="2"/>
  <c r="D766" i="2"/>
  <c r="D765" i="2"/>
  <c r="D764" i="2"/>
  <c r="D763" i="2"/>
  <c r="D762" i="2"/>
  <c r="D761" i="2"/>
  <c r="D760" i="2"/>
  <c r="D759" i="2"/>
  <c r="D758" i="2"/>
  <c r="D757" i="2"/>
  <c r="D756" i="2"/>
  <c r="D755" i="2"/>
  <c r="D754" i="2"/>
  <c r="D753" i="2"/>
  <c r="D752" i="2"/>
  <c r="D751" i="2"/>
  <c r="D750" i="2"/>
  <c r="D749" i="2"/>
  <c r="D748" i="2"/>
  <c r="D747" i="2"/>
  <c r="D746" i="2"/>
  <c r="D745" i="2"/>
  <c r="D744" i="2"/>
  <c r="D743" i="2"/>
  <c r="D742" i="2"/>
  <c r="D741" i="2"/>
  <c r="D740" i="2"/>
  <c r="D739" i="2"/>
  <c r="D738" i="2"/>
  <c r="D737" i="2"/>
  <c r="D736" i="2"/>
  <c r="D735" i="2"/>
  <c r="D734" i="2"/>
  <c r="D733" i="2"/>
  <c r="D732" i="2"/>
  <c r="D731" i="2"/>
  <c r="D730" i="2"/>
  <c r="D729" i="2"/>
  <c r="D728" i="2"/>
  <c r="D727" i="2"/>
  <c r="D726" i="2"/>
  <c r="D725" i="2"/>
  <c r="D724" i="2"/>
  <c r="D723" i="2"/>
  <c r="D722" i="2"/>
  <c r="D721" i="2"/>
  <c r="D720" i="2"/>
  <c r="D719" i="2"/>
  <c r="D718" i="2"/>
  <c r="D717" i="2"/>
  <c r="D716" i="2"/>
  <c r="D715" i="2"/>
  <c r="D714" i="2"/>
  <c r="D713" i="2"/>
  <c r="D712" i="2"/>
  <c r="D711" i="2"/>
  <c r="D710" i="2"/>
  <c r="D709" i="2"/>
  <c r="D708" i="2"/>
  <c r="D707" i="2"/>
  <c r="D706" i="2"/>
  <c r="D705" i="2"/>
  <c r="D704" i="2"/>
  <c r="D703" i="2"/>
  <c r="D702" i="2"/>
  <c r="D701" i="2"/>
  <c r="D700" i="2"/>
  <c r="D699" i="2"/>
  <c r="D698" i="2"/>
  <c r="D697" i="2"/>
  <c r="D696" i="2"/>
  <c r="D695" i="2"/>
  <c r="D694" i="2"/>
  <c r="D693" i="2"/>
  <c r="D692" i="2"/>
  <c r="D691" i="2"/>
  <c r="D690" i="2"/>
  <c r="D689" i="2"/>
  <c r="D688" i="2"/>
  <c r="D687" i="2"/>
  <c r="D686" i="2"/>
  <c r="D685" i="2"/>
  <c r="D684" i="2"/>
  <c r="D683" i="2"/>
  <c r="D682" i="2"/>
  <c r="D681" i="2"/>
  <c r="D680" i="2"/>
  <c r="D679" i="2"/>
  <c r="D678" i="2"/>
  <c r="D677" i="2"/>
  <c r="D676" i="2"/>
  <c r="D675" i="2"/>
  <c r="D674" i="2"/>
  <c r="D673" i="2"/>
  <c r="D672" i="2"/>
  <c r="D671" i="2"/>
  <c r="D670" i="2"/>
  <c r="D669" i="2"/>
  <c r="D668" i="2"/>
  <c r="D667" i="2"/>
  <c r="D666" i="2"/>
  <c r="D665" i="2"/>
  <c r="D664" i="2"/>
  <c r="D663" i="2"/>
  <c r="D662" i="2"/>
  <c r="D661" i="2"/>
  <c r="D660" i="2"/>
  <c r="D659" i="2"/>
  <c r="D658" i="2"/>
  <c r="D657" i="2"/>
  <c r="D656" i="2"/>
  <c r="D655" i="2"/>
  <c r="D654" i="2"/>
  <c r="D653" i="2"/>
  <c r="D652" i="2"/>
  <c r="D651" i="2"/>
  <c r="D650" i="2"/>
  <c r="D649" i="2"/>
  <c r="D648" i="2"/>
  <c r="D647" i="2"/>
  <c r="D646" i="2"/>
  <c r="D645" i="2"/>
  <c r="D644" i="2"/>
  <c r="D643" i="2"/>
  <c r="D642" i="2"/>
  <c r="D641" i="2"/>
  <c r="D640" i="2"/>
  <c r="D639" i="2"/>
  <c r="D638" i="2"/>
  <c r="D637" i="2"/>
  <c r="D636" i="2"/>
  <c r="D635" i="2"/>
  <c r="D634" i="2"/>
  <c r="D633" i="2"/>
  <c r="D632" i="2"/>
  <c r="D631" i="2"/>
  <c r="D630" i="2"/>
  <c r="D629" i="2"/>
  <c r="D628" i="2"/>
  <c r="D627" i="2"/>
  <c r="D626" i="2"/>
  <c r="D625" i="2"/>
  <c r="D624" i="2"/>
  <c r="D623" i="2"/>
  <c r="D622" i="2"/>
  <c r="D621" i="2"/>
  <c r="D620" i="2"/>
  <c r="D619" i="2"/>
  <c r="D618" i="2"/>
  <c r="D617" i="2"/>
  <c r="D616" i="2"/>
  <c r="D615" i="2"/>
  <c r="D614" i="2"/>
  <c r="D613" i="2"/>
  <c r="D612" i="2"/>
  <c r="D611" i="2"/>
  <c r="D610" i="2"/>
  <c r="D609" i="2"/>
  <c r="D608" i="2"/>
  <c r="D607" i="2"/>
  <c r="D606" i="2"/>
  <c r="D605" i="2"/>
  <c r="D604" i="2"/>
  <c r="D603" i="2"/>
  <c r="D602" i="2"/>
  <c r="D601" i="2"/>
  <c r="D600" i="2"/>
  <c r="D599" i="2"/>
  <c r="D598" i="2"/>
  <c r="D597" i="2"/>
  <c r="D596" i="2"/>
  <c r="D595" i="2"/>
  <c r="D594" i="2"/>
  <c r="D593" i="2"/>
  <c r="D592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564" i="2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E952" i="2"/>
  <c r="E951" i="2"/>
  <c r="E950" i="2"/>
  <c r="E949" i="2"/>
  <c r="E948" i="2"/>
  <c r="E947" i="2"/>
  <c r="E946" i="2"/>
  <c r="E945" i="2"/>
  <c r="E944" i="2"/>
  <c r="E943" i="2"/>
  <c r="E942" i="2"/>
  <c r="E941" i="2"/>
  <c r="E940" i="2"/>
  <c r="E939" i="2"/>
  <c r="E938" i="2"/>
  <c r="E937" i="2"/>
  <c r="E936" i="2"/>
  <c r="E935" i="2"/>
  <c r="E934" i="2"/>
  <c r="E933" i="2"/>
  <c r="E932" i="2"/>
  <c r="E931" i="2"/>
  <c r="E930" i="2"/>
  <c r="E929" i="2"/>
  <c r="E928" i="2"/>
  <c r="E927" i="2"/>
  <c r="E926" i="2"/>
  <c r="E925" i="2"/>
  <c r="E924" i="2"/>
  <c r="E923" i="2"/>
  <c r="E922" i="2"/>
  <c r="E921" i="2"/>
  <c r="E920" i="2"/>
  <c r="E919" i="2"/>
  <c r="E918" i="2"/>
  <c r="E917" i="2"/>
  <c r="E916" i="2"/>
  <c r="E915" i="2"/>
  <c r="E914" i="2"/>
  <c r="E913" i="2"/>
  <c r="E912" i="2"/>
  <c r="E911" i="2"/>
  <c r="E910" i="2"/>
  <c r="E909" i="2"/>
  <c r="E908" i="2"/>
  <c r="E907" i="2"/>
  <c r="E906" i="2"/>
  <c r="E905" i="2"/>
  <c r="E904" i="2"/>
  <c r="E903" i="2"/>
  <c r="E902" i="2"/>
  <c r="E901" i="2"/>
  <c r="E900" i="2"/>
  <c r="E899" i="2"/>
  <c r="E898" i="2"/>
  <c r="E897" i="2"/>
  <c r="E896" i="2"/>
  <c r="E895" i="2"/>
  <c r="E894" i="2"/>
  <c r="E893" i="2"/>
  <c r="E892" i="2"/>
  <c r="E891" i="2"/>
  <c r="E890" i="2"/>
  <c r="E889" i="2"/>
  <c r="E888" i="2"/>
  <c r="E887" i="2"/>
  <c r="E886" i="2"/>
  <c r="E885" i="2"/>
  <c r="E884" i="2"/>
  <c r="E883" i="2"/>
  <c r="E882" i="2"/>
  <c r="E881" i="2"/>
  <c r="E880" i="2"/>
  <c r="E879" i="2"/>
  <c r="E878" i="2"/>
  <c r="E877" i="2"/>
  <c r="E876" i="2"/>
  <c r="E875" i="2"/>
  <c r="E874" i="2"/>
  <c r="E873" i="2"/>
  <c r="E872" i="2"/>
  <c r="E871" i="2"/>
  <c r="E870" i="2"/>
  <c r="E869" i="2"/>
  <c r="E868" i="2"/>
  <c r="E867" i="2"/>
  <c r="E866" i="2"/>
  <c r="E865" i="2"/>
  <c r="E864" i="2"/>
  <c r="E863" i="2"/>
  <c r="E862" i="2"/>
  <c r="E861" i="2"/>
  <c r="E860" i="2"/>
  <c r="E859" i="2"/>
  <c r="E858" i="2"/>
  <c r="E857" i="2"/>
  <c r="E856" i="2"/>
  <c r="E855" i="2"/>
  <c r="E854" i="2"/>
  <c r="E853" i="2"/>
  <c r="E852" i="2"/>
  <c r="E851" i="2"/>
  <c r="E850" i="2"/>
  <c r="E849" i="2"/>
  <c r="E848" i="2"/>
  <c r="E847" i="2"/>
  <c r="E846" i="2"/>
  <c r="E845" i="2"/>
  <c r="E844" i="2"/>
  <c r="E843" i="2"/>
  <c r="E842" i="2"/>
  <c r="E841" i="2"/>
  <c r="E840" i="2"/>
  <c r="E839" i="2"/>
  <c r="E838" i="2"/>
  <c r="E837" i="2"/>
  <c r="E836" i="2"/>
  <c r="E835" i="2"/>
  <c r="E834" i="2"/>
  <c r="E833" i="2"/>
  <c r="E832" i="2"/>
  <c r="E831" i="2"/>
  <c r="E830" i="2"/>
  <c r="E829" i="2"/>
  <c r="E828" i="2"/>
  <c r="E827" i="2"/>
  <c r="E826" i="2"/>
  <c r="E825" i="2"/>
  <c r="E824" i="2"/>
  <c r="E823" i="2"/>
  <c r="E822" i="2"/>
  <c r="E821" i="2"/>
  <c r="E820" i="2"/>
  <c r="E819" i="2"/>
  <c r="E818" i="2"/>
  <c r="E817" i="2"/>
  <c r="E816" i="2"/>
  <c r="E815" i="2"/>
  <c r="E814" i="2"/>
  <c r="E813" i="2"/>
  <c r="E812" i="2"/>
  <c r="E811" i="2"/>
  <c r="E810" i="2"/>
  <c r="E809" i="2"/>
  <c r="E808" i="2"/>
  <c r="E807" i="2"/>
  <c r="E806" i="2"/>
  <c r="E805" i="2"/>
  <c r="E804" i="2"/>
  <c r="E803" i="2"/>
  <c r="E802" i="2"/>
  <c r="E801" i="2"/>
  <c r="E800" i="2"/>
  <c r="E799" i="2"/>
  <c r="E798" i="2"/>
  <c r="E797" i="2"/>
  <c r="E796" i="2"/>
  <c r="E795" i="2"/>
  <c r="E794" i="2"/>
  <c r="E793" i="2"/>
  <c r="E792" i="2"/>
  <c r="E791" i="2"/>
  <c r="E790" i="2"/>
  <c r="E789" i="2"/>
  <c r="E788" i="2"/>
  <c r="E787" i="2"/>
  <c r="E786" i="2"/>
  <c r="E785" i="2"/>
  <c r="E784" i="2"/>
  <c r="E783" i="2"/>
  <c r="E782" i="2"/>
  <c r="E781" i="2"/>
  <c r="E780" i="2"/>
  <c r="E779" i="2"/>
  <c r="E778" i="2"/>
  <c r="E777" i="2"/>
  <c r="E776" i="2"/>
  <c r="E775" i="2"/>
  <c r="E774" i="2"/>
  <c r="E773" i="2"/>
  <c r="E772" i="2"/>
  <c r="E771" i="2"/>
  <c r="E770" i="2"/>
  <c r="E769" i="2"/>
  <c r="E768" i="2"/>
  <c r="E767" i="2"/>
  <c r="E766" i="2"/>
  <c r="E765" i="2"/>
  <c r="E764" i="2"/>
  <c r="E763" i="2"/>
  <c r="E762" i="2"/>
  <c r="E761" i="2"/>
  <c r="E760" i="2"/>
  <c r="E759" i="2"/>
  <c r="E758" i="2"/>
  <c r="E757" i="2"/>
  <c r="E756" i="2"/>
  <c r="E755" i="2"/>
  <c r="E754" i="2"/>
  <c r="E753" i="2"/>
  <c r="E752" i="2"/>
  <c r="E751" i="2"/>
  <c r="E750" i="2"/>
  <c r="E749" i="2"/>
  <c r="E748" i="2"/>
  <c r="E747" i="2"/>
  <c r="E746" i="2"/>
  <c r="E745" i="2"/>
  <c r="E744" i="2"/>
  <c r="E743" i="2"/>
  <c r="E742" i="2"/>
  <c r="E741" i="2"/>
  <c r="E740" i="2"/>
  <c r="E739" i="2"/>
  <c r="E738" i="2"/>
  <c r="E737" i="2"/>
  <c r="E736" i="2"/>
  <c r="E735" i="2"/>
  <c r="E734" i="2"/>
  <c r="E733" i="2"/>
  <c r="E732" i="2"/>
  <c r="E731" i="2"/>
  <c r="E730" i="2"/>
  <c r="E729" i="2"/>
  <c r="E728" i="2"/>
  <c r="E727" i="2"/>
  <c r="E726" i="2"/>
  <c r="E725" i="2"/>
  <c r="E724" i="2"/>
  <c r="E723" i="2"/>
  <c r="E722" i="2"/>
  <c r="E721" i="2"/>
  <c r="E720" i="2"/>
  <c r="E719" i="2"/>
  <c r="E718" i="2"/>
  <c r="E717" i="2"/>
  <c r="E716" i="2"/>
  <c r="E715" i="2"/>
  <c r="E714" i="2"/>
  <c r="E713" i="2"/>
  <c r="E712" i="2"/>
  <c r="E711" i="2"/>
  <c r="E710" i="2"/>
  <c r="E709" i="2"/>
  <c r="E708" i="2"/>
  <c r="E707" i="2"/>
  <c r="E706" i="2"/>
  <c r="E705" i="2"/>
  <c r="E704" i="2"/>
  <c r="E703" i="2"/>
  <c r="E702" i="2"/>
  <c r="E701" i="2"/>
  <c r="E700" i="2"/>
  <c r="E699" i="2"/>
  <c r="E698" i="2"/>
  <c r="E697" i="2"/>
  <c r="E696" i="2"/>
  <c r="E695" i="2"/>
  <c r="E694" i="2"/>
  <c r="E693" i="2"/>
  <c r="E692" i="2"/>
  <c r="E691" i="2"/>
  <c r="E690" i="2"/>
  <c r="E689" i="2"/>
  <c r="E688" i="2"/>
  <c r="E687" i="2"/>
  <c r="E686" i="2"/>
  <c r="E685" i="2"/>
  <c r="E684" i="2"/>
  <c r="E683" i="2"/>
  <c r="E682" i="2"/>
  <c r="E681" i="2"/>
  <c r="E680" i="2"/>
  <c r="E679" i="2"/>
  <c r="E678" i="2"/>
  <c r="E677" i="2"/>
  <c r="E676" i="2"/>
  <c r="E675" i="2"/>
  <c r="E674" i="2"/>
  <c r="E673" i="2"/>
  <c r="E672" i="2"/>
  <c r="E671" i="2"/>
  <c r="E670" i="2"/>
  <c r="E669" i="2"/>
  <c r="E668" i="2"/>
  <c r="E667" i="2"/>
  <c r="E666" i="2"/>
  <c r="E665" i="2"/>
  <c r="E664" i="2"/>
  <c r="E663" i="2"/>
  <c r="E662" i="2"/>
  <c r="E661" i="2"/>
  <c r="E660" i="2"/>
  <c r="E659" i="2"/>
  <c r="E658" i="2"/>
  <c r="E657" i="2"/>
  <c r="E656" i="2"/>
  <c r="E655" i="2"/>
  <c r="E654" i="2"/>
  <c r="E653" i="2"/>
  <c r="E652" i="2"/>
  <c r="E651" i="2"/>
  <c r="E650" i="2"/>
  <c r="E649" i="2"/>
  <c r="E648" i="2"/>
  <c r="E647" i="2"/>
  <c r="E646" i="2"/>
  <c r="E645" i="2"/>
  <c r="E644" i="2"/>
  <c r="E643" i="2"/>
  <c r="E642" i="2"/>
  <c r="E641" i="2"/>
  <c r="E640" i="2"/>
  <c r="E639" i="2"/>
  <c r="E638" i="2"/>
  <c r="E637" i="2"/>
  <c r="E636" i="2"/>
  <c r="E635" i="2"/>
  <c r="E634" i="2"/>
  <c r="E633" i="2"/>
  <c r="E632" i="2"/>
  <c r="E631" i="2"/>
  <c r="E630" i="2"/>
  <c r="E629" i="2"/>
  <c r="E628" i="2"/>
  <c r="E627" i="2"/>
  <c r="E626" i="2"/>
  <c r="E625" i="2"/>
  <c r="E624" i="2"/>
  <c r="E623" i="2"/>
  <c r="E622" i="2"/>
  <c r="E621" i="2"/>
  <c r="E620" i="2"/>
  <c r="E619" i="2"/>
  <c r="E618" i="2"/>
  <c r="E617" i="2"/>
  <c r="E616" i="2"/>
  <c r="E615" i="2"/>
  <c r="E614" i="2"/>
  <c r="E613" i="2"/>
  <c r="E612" i="2"/>
  <c r="E611" i="2"/>
  <c r="E610" i="2"/>
  <c r="E609" i="2"/>
  <c r="E608" i="2"/>
  <c r="E607" i="2"/>
  <c r="E606" i="2"/>
  <c r="E605" i="2"/>
  <c r="E604" i="2"/>
  <c r="E603" i="2"/>
  <c r="E602" i="2"/>
  <c r="E601" i="2"/>
  <c r="E600" i="2"/>
  <c r="E599" i="2"/>
  <c r="E598" i="2"/>
  <c r="E597" i="2"/>
  <c r="E596" i="2"/>
  <c r="E595" i="2"/>
  <c r="E594" i="2"/>
  <c r="E593" i="2"/>
  <c r="E592" i="2"/>
  <c r="E591" i="2"/>
  <c r="E590" i="2"/>
  <c r="E589" i="2"/>
  <c r="E588" i="2"/>
  <c r="E587" i="2"/>
  <c r="E586" i="2"/>
  <c r="E585" i="2"/>
  <c r="E584" i="2"/>
  <c r="E583" i="2"/>
  <c r="E582" i="2"/>
  <c r="E581" i="2"/>
  <c r="E580" i="2"/>
  <c r="E579" i="2"/>
  <c r="E578" i="2"/>
  <c r="E577" i="2"/>
  <c r="E576" i="2"/>
  <c r="E575" i="2"/>
  <c r="E574" i="2"/>
  <c r="E573" i="2"/>
  <c r="E572" i="2"/>
  <c r="E571" i="2"/>
  <c r="E570" i="2"/>
  <c r="E569" i="2"/>
  <c r="E568" i="2"/>
  <c r="E567" i="2"/>
  <c r="E566" i="2"/>
  <c r="E565" i="2"/>
  <c r="E564" i="2"/>
  <c r="E563" i="2"/>
  <c r="E562" i="2"/>
  <c r="E561" i="2"/>
  <c r="E560" i="2"/>
  <c r="E559" i="2"/>
  <c r="E558" i="2"/>
  <c r="E557" i="2"/>
  <c r="E556" i="2"/>
  <c r="E555" i="2"/>
  <c r="E554" i="2"/>
  <c r="E553" i="2"/>
  <c r="E552" i="2"/>
  <c r="E551" i="2"/>
  <c r="E550" i="2"/>
  <c r="E549" i="2"/>
  <c r="E548" i="2"/>
  <c r="E547" i="2"/>
  <c r="E546" i="2"/>
  <c r="E545" i="2"/>
  <c r="E544" i="2"/>
  <c r="E543" i="2"/>
  <c r="E542" i="2"/>
  <c r="E541" i="2"/>
  <c r="E540" i="2"/>
  <c r="E539" i="2"/>
  <c r="E538" i="2"/>
  <c r="E537" i="2"/>
  <c r="E536" i="2"/>
  <c r="E535" i="2"/>
  <c r="E534" i="2"/>
  <c r="E533" i="2"/>
  <c r="E532" i="2"/>
  <c r="E531" i="2"/>
  <c r="E530" i="2"/>
  <c r="E529" i="2"/>
  <c r="E528" i="2"/>
  <c r="E527" i="2"/>
  <c r="E526" i="2"/>
  <c r="E525" i="2"/>
  <c r="E524" i="2"/>
  <c r="E523" i="2"/>
  <c r="E522" i="2"/>
  <c r="E521" i="2"/>
  <c r="E520" i="2"/>
  <c r="E519" i="2"/>
  <c r="E518" i="2"/>
  <c r="E517" i="2"/>
  <c r="E516" i="2"/>
  <c r="E515" i="2"/>
  <c r="E514" i="2"/>
  <c r="E513" i="2"/>
  <c r="E512" i="2"/>
  <c r="E511" i="2"/>
  <c r="E510" i="2"/>
  <c r="E509" i="2"/>
  <c r="E508" i="2"/>
  <c r="E507" i="2"/>
  <c r="E506" i="2"/>
  <c r="E505" i="2"/>
  <c r="E504" i="2"/>
  <c r="E503" i="2"/>
  <c r="E502" i="2"/>
  <c r="E501" i="2"/>
  <c r="E500" i="2"/>
  <c r="E499" i="2"/>
  <c r="E498" i="2"/>
  <c r="E497" i="2"/>
  <c r="E496" i="2"/>
  <c r="E495" i="2"/>
  <c r="E494" i="2"/>
  <c r="E493" i="2"/>
  <c r="E492" i="2"/>
  <c r="E491" i="2"/>
  <c r="E490" i="2"/>
  <c r="E489" i="2"/>
  <c r="E488" i="2"/>
  <c r="E487" i="2"/>
  <c r="E486" i="2"/>
  <c r="E485" i="2"/>
  <c r="E484" i="2"/>
  <c r="E483" i="2"/>
  <c r="E482" i="2"/>
  <c r="E481" i="2"/>
  <c r="E480" i="2"/>
  <c r="E479" i="2"/>
  <c r="E478" i="2"/>
  <c r="E477" i="2"/>
  <c r="E476" i="2"/>
  <c r="E475" i="2"/>
  <c r="E474" i="2"/>
  <c r="E473" i="2"/>
  <c r="E472" i="2"/>
  <c r="E471" i="2"/>
  <c r="E470" i="2"/>
  <c r="E469" i="2"/>
  <c r="E468" i="2"/>
  <c r="E467" i="2"/>
  <c r="E466" i="2"/>
  <c r="E465" i="2"/>
  <c r="E464" i="2"/>
  <c r="E463" i="2"/>
  <c r="E4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F952" i="2"/>
  <c r="F951" i="2"/>
  <c r="F950" i="2"/>
  <c r="F949" i="2"/>
  <c r="F948" i="2"/>
  <c r="F947" i="2"/>
  <c r="F946" i="2"/>
  <c r="F945" i="2"/>
  <c r="F944" i="2"/>
  <c r="F943" i="2"/>
  <c r="F942" i="2"/>
  <c r="F941" i="2"/>
  <c r="F940" i="2"/>
  <c r="F939" i="2"/>
  <c r="F938" i="2"/>
  <c r="F937" i="2"/>
  <c r="F936" i="2"/>
  <c r="F935" i="2"/>
  <c r="F934" i="2"/>
  <c r="F933" i="2"/>
  <c r="F932" i="2"/>
  <c r="F931" i="2"/>
  <c r="F930" i="2"/>
  <c r="F929" i="2"/>
  <c r="F928" i="2"/>
  <c r="F927" i="2"/>
  <c r="F926" i="2"/>
  <c r="F925" i="2"/>
  <c r="F924" i="2"/>
  <c r="F923" i="2"/>
  <c r="F922" i="2"/>
  <c r="F921" i="2"/>
  <c r="F920" i="2"/>
  <c r="F919" i="2"/>
  <c r="F918" i="2"/>
  <c r="F917" i="2"/>
  <c r="F916" i="2"/>
  <c r="F915" i="2"/>
  <c r="F914" i="2"/>
  <c r="F913" i="2"/>
  <c r="F912" i="2"/>
  <c r="F911" i="2"/>
  <c r="F910" i="2"/>
  <c r="F909" i="2"/>
  <c r="F908" i="2"/>
  <c r="F907" i="2"/>
  <c r="F906" i="2"/>
  <c r="F905" i="2"/>
  <c r="F904" i="2"/>
  <c r="F903" i="2"/>
  <c r="F902" i="2"/>
  <c r="F901" i="2"/>
  <c r="F900" i="2"/>
  <c r="F899" i="2"/>
  <c r="F898" i="2"/>
  <c r="F897" i="2"/>
  <c r="F896" i="2"/>
  <c r="F895" i="2"/>
  <c r="F894" i="2"/>
  <c r="F893" i="2"/>
  <c r="F892" i="2"/>
  <c r="F891" i="2"/>
  <c r="F890" i="2"/>
  <c r="F889" i="2"/>
  <c r="F888" i="2"/>
  <c r="F887" i="2"/>
  <c r="F886" i="2"/>
  <c r="F885" i="2"/>
  <c r="F884" i="2"/>
  <c r="F883" i="2"/>
  <c r="F882" i="2"/>
  <c r="F881" i="2"/>
  <c r="F880" i="2"/>
  <c r="F879" i="2"/>
  <c r="F878" i="2"/>
  <c r="F877" i="2"/>
  <c r="F876" i="2"/>
  <c r="F875" i="2"/>
  <c r="F874" i="2"/>
  <c r="F873" i="2"/>
  <c r="F872" i="2"/>
  <c r="F871" i="2"/>
  <c r="F870" i="2"/>
  <c r="F869" i="2"/>
  <c r="F868" i="2"/>
  <c r="F867" i="2"/>
  <c r="F866" i="2"/>
  <c r="F865" i="2"/>
  <c r="F864" i="2"/>
  <c r="F863" i="2"/>
  <c r="F862" i="2"/>
  <c r="F861" i="2"/>
  <c r="F860" i="2"/>
  <c r="F859" i="2"/>
  <c r="F858" i="2"/>
  <c r="F857" i="2"/>
  <c r="F856" i="2"/>
  <c r="F855" i="2"/>
  <c r="F854" i="2"/>
  <c r="F853" i="2"/>
  <c r="F852" i="2"/>
  <c r="F851" i="2"/>
  <c r="F850" i="2"/>
  <c r="F849" i="2"/>
  <c r="F848" i="2"/>
  <c r="F847" i="2"/>
  <c r="F846" i="2"/>
  <c r="F845" i="2"/>
  <c r="F844" i="2"/>
  <c r="F843" i="2"/>
  <c r="F842" i="2"/>
  <c r="F841" i="2"/>
  <c r="F840" i="2"/>
  <c r="F839" i="2"/>
  <c r="F838" i="2"/>
  <c r="F837" i="2"/>
  <c r="F836" i="2"/>
  <c r="F835" i="2"/>
  <c r="F834" i="2"/>
  <c r="F833" i="2"/>
  <c r="F832" i="2"/>
  <c r="F831" i="2"/>
  <c r="F830" i="2"/>
  <c r="F829" i="2"/>
  <c r="F828" i="2"/>
  <c r="F827" i="2"/>
  <c r="F826" i="2"/>
  <c r="F825" i="2"/>
  <c r="F824" i="2"/>
  <c r="F823" i="2"/>
  <c r="F822" i="2"/>
  <c r="F821" i="2"/>
  <c r="F820" i="2"/>
  <c r="F819" i="2"/>
  <c r="F818" i="2"/>
  <c r="F817" i="2"/>
  <c r="F816" i="2"/>
  <c r="F815" i="2"/>
  <c r="F814" i="2"/>
  <c r="F813" i="2"/>
  <c r="F812" i="2"/>
  <c r="F811" i="2"/>
  <c r="F810" i="2"/>
  <c r="F809" i="2"/>
  <c r="F808" i="2"/>
  <c r="F807" i="2"/>
  <c r="F806" i="2"/>
  <c r="F805" i="2"/>
  <c r="F804" i="2"/>
  <c r="F803" i="2"/>
  <c r="F802" i="2"/>
  <c r="F801" i="2"/>
  <c r="F800" i="2"/>
  <c r="F799" i="2"/>
  <c r="F798" i="2"/>
  <c r="F797" i="2"/>
  <c r="F796" i="2"/>
  <c r="F795" i="2"/>
  <c r="F794" i="2"/>
  <c r="F793" i="2"/>
  <c r="F792" i="2"/>
  <c r="F791" i="2"/>
  <c r="F790" i="2"/>
  <c r="F789" i="2"/>
  <c r="F788" i="2"/>
  <c r="F787" i="2"/>
  <c r="F786" i="2"/>
  <c r="F785" i="2"/>
  <c r="F784" i="2"/>
  <c r="F783" i="2"/>
  <c r="F782" i="2"/>
  <c r="F781" i="2"/>
  <c r="F780" i="2"/>
  <c r="F779" i="2"/>
  <c r="F778" i="2"/>
  <c r="F777" i="2"/>
  <c r="F776" i="2"/>
  <c r="F775" i="2"/>
  <c r="F774" i="2"/>
  <c r="F773" i="2"/>
  <c r="F772" i="2"/>
  <c r="F771" i="2"/>
  <c r="F770" i="2"/>
  <c r="F769" i="2"/>
  <c r="F768" i="2"/>
  <c r="F767" i="2"/>
  <c r="F766" i="2"/>
  <c r="F765" i="2"/>
  <c r="F764" i="2"/>
  <c r="F763" i="2"/>
  <c r="F762" i="2"/>
  <c r="F761" i="2"/>
  <c r="F760" i="2"/>
  <c r="F759" i="2"/>
  <c r="F758" i="2"/>
  <c r="F757" i="2"/>
  <c r="F756" i="2"/>
  <c r="F755" i="2"/>
  <c r="F754" i="2"/>
  <c r="F753" i="2"/>
  <c r="F752" i="2"/>
  <c r="F751" i="2"/>
  <c r="F750" i="2"/>
  <c r="F749" i="2"/>
  <c r="F748" i="2"/>
  <c r="F747" i="2"/>
  <c r="F746" i="2"/>
  <c r="F745" i="2"/>
  <c r="F744" i="2"/>
  <c r="F743" i="2"/>
  <c r="F742" i="2"/>
  <c r="F741" i="2"/>
  <c r="F740" i="2"/>
  <c r="F739" i="2"/>
  <c r="F738" i="2"/>
  <c r="F737" i="2"/>
  <c r="F736" i="2"/>
  <c r="F735" i="2"/>
  <c r="F734" i="2"/>
  <c r="F733" i="2"/>
  <c r="F732" i="2"/>
  <c r="F731" i="2"/>
  <c r="F730" i="2"/>
  <c r="F729" i="2"/>
  <c r="F728" i="2"/>
  <c r="F727" i="2"/>
  <c r="F726" i="2"/>
  <c r="F725" i="2"/>
  <c r="F724" i="2"/>
  <c r="F723" i="2"/>
  <c r="F722" i="2"/>
  <c r="F721" i="2"/>
  <c r="F720" i="2"/>
  <c r="F719" i="2"/>
  <c r="F718" i="2"/>
  <c r="F717" i="2"/>
  <c r="F716" i="2"/>
  <c r="F715" i="2"/>
  <c r="F714" i="2"/>
  <c r="F713" i="2"/>
  <c r="F712" i="2"/>
  <c r="F711" i="2"/>
  <c r="F710" i="2"/>
  <c r="F709" i="2"/>
  <c r="F708" i="2"/>
  <c r="F707" i="2"/>
  <c r="F706" i="2"/>
  <c r="F705" i="2"/>
  <c r="F704" i="2"/>
  <c r="F703" i="2"/>
  <c r="F702" i="2"/>
  <c r="F701" i="2"/>
  <c r="F700" i="2"/>
  <c r="F699" i="2"/>
  <c r="F698" i="2"/>
  <c r="F697" i="2"/>
  <c r="F696" i="2"/>
  <c r="F695" i="2"/>
  <c r="F694" i="2"/>
  <c r="F693" i="2"/>
  <c r="F692" i="2"/>
  <c r="F691" i="2"/>
  <c r="F690" i="2"/>
  <c r="F689" i="2"/>
  <c r="F688" i="2"/>
  <c r="F687" i="2"/>
  <c r="F686" i="2"/>
  <c r="F685" i="2"/>
  <c r="F684" i="2"/>
  <c r="F683" i="2"/>
  <c r="F682" i="2"/>
  <c r="F681" i="2"/>
  <c r="F680" i="2"/>
  <c r="F679" i="2"/>
  <c r="F678" i="2"/>
  <c r="F677" i="2"/>
  <c r="F676" i="2"/>
  <c r="F675" i="2"/>
  <c r="F674" i="2"/>
  <c r="F673" i="2"/>
  <c r="F672" i="2"/>
  <c r="F671" i="2"/>
  <c r="F670" i="2"/>
  <c r="F669" i="2"/>
  <c r="F668" i="2"/>
  <c r="F667" i="2"/>
  <c r="F666" i="2"/>
  <c r="F665" i="2"/>
  <c r="F664" i="2"/>
  <c r="F663" i="2"/>
  <c r="F662" i="2"/>
  <c r="F661" i="2"/>
  <c r="F660" i="2"/>
  <c r="F659" i="2"/>
  <c r="F658" i="2"/>
  <c r="F657" i="2"/>
  <c r="F656" i="2"/>
  <c r="F655" i="2"/>
  <c r="F654" i="2"/>
  <c r="F653" i="2"/>
  <c r="F652" i="2"/>
  <c r="F651" i="2"/>
  <c r="F650" i="2"/>
  <c r="F649" i="2"/>
  <c r="F648" i="2"/>
  <c r="F647" i="2"/>
  <c r="F646" i="2"/>
  <c r="F645" i="2"/>
  <c r="F644" i="2"/>
  <c r="F643" i="2"/>
  <c r="F642" i="2"/>
  <c r="F641" i="2"/>
  <c r="F640" i="2"/>
  <c r="F639" i="2"/>
  <c r="F638" i="2"/>
  <c r="F637" i="2"/>
  <c r="F636" i="2"/>
  <c r="F635" i="2"/>
  <c r="F634" i="2"/>
  <c r="F633" i="2"/>
  <c r="F632" i="2"/>
  <c r="F631" i="2"/>
  <c r="F630" i="2"/>
  <c r="F629" i="2"/>
  <c r="F628" i="2"/>
  <c r="F627" i="2"/>
  <c r="F626" i="2"/>
  <c r="F625" i="2"/>
  <c r="F624" i="2"/>
  <c r="F623" i="2"/>
  <c r="F622" i="2"/>
  <c r="F621" i="2"/>
  <c r="F620" i="2"/>
  <c r="F619" i="2"/>
  <c r="F618" i="2"/>
  <c r="F617" i="2"/>
  <c r="F616" i="2"/>
  <c r="F615" i="2"/>
  <c r="F614" i="2"/>
  <c r="F613" i="2"/>
  <c r="F612" i="2"/>
  <c r="F611" i="2"/>
  <c r="F610" i="2"/>
  <c r="F609" i="2"/>
  <c r="F608" i="2"/>
  <c r="F607" i="2"/>
  <c r="F606" i="2"/>
  <c r="F605" i="2"/>
  <c r="F604" i="2"/>
  <c r="F603" i="2"/>
  <c r="F602" i="2"/>
  <c r="F601" i="2"/>
  <c r="F600" i="2"/>
  <c r="F599" i="2"/>
  <c r="F598" i="2"/>
  <c r="F597" i="2"/>
  <c r="F596" i="2"/>
  <c r="F595" i="2"/>
  <c r="F594" i="2"/>
  <c r="F593" i="2"/>
  <c r="F592" i="2"/>
  <c r="F591" i="2"/>
  <c r="F590" i="2"/>
  <c r="F589" i="2"/>
  <c r="F588" i="2"/>
  <c r="F587" i="2"/>
  <c r="F586" i="2"/>
  <c r="F585" i="2"/>
  <c r="F584" i="2"/>
  <c r="F583" i="2"/>
  <c r="F582" i="2"/>
  <c r="F581" i="2"/>
  <c r="F580" i="2"/>
  <c r="F579" i="2"/>
  <c r="F578" i="2"/>
  <c r="F577" i="2"/>
  <c r="F576" i="2"/>
  <c r="F575" i="2"/>
  <c r="F574" i="2"/>
  <c r="F573" i="2"/>
  <c r="F572" i="2"/>
  <c r="F571" i="2"/>
  <c r="F570" i="2"/>
  <c r="F569" i="2"/>
  <c r="F568" i="2"/>
  <c r="F567" i="2"/>
  <c r="F566" i="2"/>
  <c r="F565" i="2"/>
  <c r="F564" i="2"/>
  <c r="F563" i="2"/>
  <c r="F562" i="2"/>
  <c r="F561" i="2"/>
  <c r="F560" i="2"/>
  <c r="F559" i="2"/>
  <c r="F558" i="2"/>
  <c r="F557" i="2"/>
  <c r="F556" i="2"/>
  <c r="F555" i="2"/>
  <c r="F554" i="2"/>
  <c r="F553" i="2"/>
  <c r="F552" i="2"/>
  <c r="F551" i="2"/>
  <c r="F550" i="2"/>
  <c r="F549" i="2"/>
  <c r="F548" i="2"/>
  <c r="F547" i="2"/>
  <c r="F546" i="2"/>
  <c r="F545" i="2"/>
  <c r="F544" i="2"/>
  <c r="F543" i="2"/>
  <c r="F542" i="2"/>
  <c r="F541" i="2"/>
  <c r="F540" i="2"/>
  <c r="F539" i="2"/>
  <c r="F538" i="2"/>
  <c r="F537" i="2"/>
  <c r="F536" i="2"/>
  <c r="F535" i="2"/>
  <c r="F534" i="2"/>
  <c r="F533" i="2"/>
  <c r="F532" i="2"/>
  <c r="F531" i="2"/>
  <c r="F530" i="2"/>
  <c r="F529" i="2"/>
  <c r="F528" i="2"/>
  <c r="F527" i="2"/>
  <c r="F526" i="2"/>
  <c r="F525" i="2"/>
  <c r="F524" i="2"/>
  <c r="F523" i="2"/>
  <c r="F522" i="2"/>
  <c r="F521" i="2"/>
  <c r="F520" i="2"/>
  <c r="F519" i="2"/>
  <c r="F518" i="2"/>
  <c r="F517" i="2"/>
  <c r="F516" i="2"/>
  <c r="F515" i="2"/>
  <c r="F514" i="2"/>
  <c r="F513" i="2"/>
  <c r="F512" i="2"/>
  <c r="F511" i="2"/>
  <c r="F510" i="2"/>
  <c r="F509" i="2"/>
  <c r="F508" i="2"/>
  <c r="F507" i="2"/>
  <c r="F506" i="2"/>
  <c r="F505" i="2"/>
  <c r="F504" i="2"/>
  <c r="F503" i="2"/>
  <c r="F502" i="2"/>
  <c r="F501" i="2"/>
  <c r="F500" i="2"/>
  <c r="F499" i="2"/>
  <c r="F498" i="2"/>
  <c r="F497" i="2"/>
  <c r="F496" i="2"/>
  <c r="F495" i="2"/>
  <c r="F494" i="2"/>
  <c r="F493" i="2"/>
  <c r="F492" i="2"/>
  <c r="F491" i="2"/>
  <c r="F490" i="2"/>
  <c r="F489" i="2"/>
  <c r="F488" i="2"/>
  <c r="F487" i="2"/>
  <c r="F486" i="2"/>
  <c r="F485" i="2"/>
  <c r="F484" i="2"/>
  <c r="F483" i="2"/>
  <c r="F482" i="2"/>
  <c r="F481" i="2"/>
  <c r="F480" i="2"/>
  <c r="F479" i="2"/>
  <c r="F478" i="2"/>
  <c r="F477" i="2"/>
  <c r="F476" i="2"/>
  <c r="F475" i="2"/>
  <c r="F474" i="2"/>
  <c r="F473" i="2"/>
  <c r="F472" i="2"/>
  <c r="F471" i="2"/>
  <c r="F470" i="2"/>
  <c r="F469" i="2"/>
  <c r="F468" i="2"/>
  <c r="F467" i="2"/>
  <c r="F466" i="2"/>
  <c r="F465" i="2"/>
  <c r="F464" i="2"/>
  <c r="F463" i="2"/>
  <c r="F462" i="2"/>
  <c r="F461" i="2"/>
  <c r="F460" i="2"/>
  <c r="F459" i="2"/>
  <c r="F458" i="2"/>
  <c r="F457" i="2"/>
  <c r="F456" i="2"/>
  <c r="F455" i="2"/>
  <c r="F454" i="2"/>
  <c r="F453" i="2"/>
  <c r="F452" i="2"/>
  <c r="F451" i="2"/>
  <c r="F450" i="2"/>
  <c r="F449" i="2"/>
  <c r="F448" i="2"/>
  <c r="F447" i="2"/>
  <c r="F446" i="2"/>
  <c r="F445" i="2"/>
  <c r="F444" i="2"/>
  <c r="F443" i="2"/>
  <c r="F442" i="2"/>
  <c r="F441" i="2"/>
  <c r="F440" i="2"/>
  <c r="F439" i="2"/>
  <c r="F438" i="2"/>
  <c r="F437" i="2"/>
  <c r="F436" i="2"/>
  <c r="F435" i="2"/>
  <c r="F434" i="2"/>
  <c r="F433" i="2"/>
  <c r="F432" i="2"/>
  <c r="F431" i="2"/>
  <c r="F430" i="2"/>
  <c r="F429" i="2"/>
  <c r="F428" i="2"/>
  <c r="F427" i="2"/>
  <c r="F426" i="2"/>
  <c r="F425" i="2"/>
  <c r="F424" i="2"/>
  <c r="F423" i="2"/>
  <c r="F422" i="2"/>
  <c r="F421" i="2"/>
  <c r="F420" i="2"/>
  <c r="F419" i="2"/>
  <c r="F418" i="2"/>
  <c r="F417" i="2"/>
  <c r="F416" i="2"/>
  <c r="F415" i="2"/>
  <c r="F414" i="2"/>
  <c r="F413" i="2"/>
  <c r="F412" i="2"/>
  <c r="F411" i="2"/>
  <c r="F410" i="2"/>
  <c r="F409" i="2"/>
  <c r="F408" i="2"/>
  <c r="F407" i="2"/>
  <c r="F406" i="2"/>
  <c r="F405" i="2"/>
  <c r="F404" i="2"/>
  <c r="F403" i="2"/>
  <c r="F402" i="2"/>
  <c r="F401" i="2"/>
  <c r="F400" i="2"/>
  <c r="F399" i="2"/>
  <c r="F398" i="2"/>
  <c r="F397" i="2"/>
  <c r="F396" i="2"/>
  <c r="F395" i="2"/>
  <c r="F394" i="2"/>
  <c r="F393" i="2"/>
  <c r="F392" i="2"/>
  <c r="F391" i="2"/>
  <c r="F390" i="2"/>
  <c r="F389" i="2"/>
  <c r="F388" i="2"/>
  <c r="F387" i="2"/>
  <c r="F386" i="2"/>
  <c r="F385" i="2"/>
  <c r="F384" i="2"/>
  <c r="F383" i="2"/>
  <c r="F382" i="2"/>
  <c r="F381" i="2"/>
  <c r="F380" i="2"/>
  <c r="F379" i="2"/>
  <c r="F378" i="2"/>
  <c r="F377" i="2"/>
  <c r="F376" i="2"/>
  <c r="F375" i="2"/>
  <c r="F374" i="2"/>
  <c r="F373" i="2"/>
  <c r="F372" i="2"/>
  <c r="F371" i="2"/>
  <c r="F370" i="2"/>
  <c r="F369" i="2"/>
  <c r="F368" i="2"/>
  <c r="F367" i="2"/>
  <c r="F366" i="2"/>
  <c r="F365" i="2"/>
  <c r="F364" i="2"/>
  <c r="F363" i="2"/>
  <c r="F362" i="2"/>
  <c r="F361" i="2"/>
  <c r="F360" i="2"/>
  <c r="F359" i="2"/>
  <c r="F358" i="2"/>
  <c r="F357" i="2"/>
  <c r="F356" i="2"/>
  <c r="F355" i="2"/>
  <c r="F354" i="2"/>
  <c r="F353" i="2"/>
  <c r="F352" i="2"/>
  <c r="F351" i="2"/>
  <c r="F350" i="2"/>
  <c r="F349" i="2"/>
  <c r="F348" i="2"/>
  <c r="F347" i="2"/>
  <c r="F346" i="2"/>
  <c r="F345" i="2"/>
  <c r="F344" i="2"/>
  <c r="F343" i="2"/>
  <c r="F342" i="2"/>
  <c r="F341" i="2"/>
  <c r="F340" i="2"/>
  <c r="F339" i="2"/>
  <c r="F338" i="2"/>
  <c r="F337" i="2"/>
  <c r="F336" i="2"/>
  <c r="F335" i="2"/>
  <c r="F334" i="2"/>
  <c r="F333" i="2"/>
  <c r="F332" i="2"/>
  <c r="F331" i="2"/>
  <c r="F330" i="2"/>
  <c r="F329" i="2"/>
  <c r="F328" i="2"/>
  <c r="F327" i="2"/>
  <c r="F326" i="2"/>
  <c r="F325" i="2"/>
  <c r="F324" i="2"/>
  <c r="F323" i="2"/>
  <c r="F322" i="2"/>
  <c r="F321" i="2"/>
  <c r="F320" i="2"/>
  <c r="F319" i="2"/>
  <c r="F318" i="2"/>
  <c r="F317" i="2"/>
  <c r="F316" i="2"/>
  <c r="F315" i="2"/>
  <c r="F314" i="2"/>
  <c r="F313" i="2"/>
  <c r="F312" i="2"/>
  <c r="F311" i="2"/>
  <c r="F310" i="2"/>
  <c r="F309" i="2"/>
  <c r="F308" i="2"/>
  <c r="F307" i="2"/>
  <c r="F306" i="2"/>
  <c r="F305" i="2"/>
  <c r="F304" i="2"/>
  <c r="F303" i="2"/>
  <c r="F302" i="2"/>
  <c r="F301" i="2"/>
  <c r="F300" i="2"/>
  <c r="F299" i="2"/>
  <c r="F298" i="2"/>
  <c r="F297" i="2"/>
  <c r="F296" i="2"/>
  <c r="F295" i="2"/>
  <c r="F294" i="2"/>
  <c r="F293" i="2"/>
  <c r="F292" i="2"/>
  <c r="F291" i="2"/>
  <c r="F290" i="2"/>
  <c r="F289" i="2"/>
  <c r="F288" i="2"/>
  <c r="F287" i="2"/>
  <c r="F286" i="2"/>
  <c r="F285" i="2"/>
  <c r="F284" i="2"/>
  <c r="F283" i="2"/>
  <c r="F282" i="2"/>
  <c r="F281" i="2"/>
  <c r="F280" i="2"/>
  <c r="F279" i="2"/>
  <c r="F278" i="2"/>
  <c r="F277" i="2"/>
  <c r="F276" i="2"/>
  <c r="F275" i="2"/>
  <c r="F274" i="2"/>
  <c r="F273" i="2"/>
  <c r="F272" i="2"/>
  <c r="F271" i="2"/>
  <c r="F270" i="2"/>
  <c r="F269" i="2"/>
  <c r="F268" i="2"/>
  <c r="F267" i="2"/>
  <c r="F266" i="2"/>
  <c r="F265" i="2"/>
  <c r="F264" i="2"/>
  <c r="F263" i="2"/>
  <c r="F262" i="2"/>
  <c r="F261" i="2"/>
  <c r="F260" i="2"/>
  <c r="F259" i="2"/>
  <c r="F258" i="2"/>
  <c r="F257" i="2"/>
  <c r="F256" i="2"/>
  <c r="F255" i="2"/>
  <c r="F254" i="2"/>
  <c r="F253" i="2"/>
  <c r="F252" i="2"/>
  <c r="F251" i="2"/>
  <c r="F250" i="2"/>
  <c r="F249" i="2"/>
  <c r="F248" i="2"/>
  <c r="F247" i="2"/>
  <c r="F246" i="2"/>
  <c r="F245" i="2"/>
  <c r="F244" i="2"/>
  <c r="F243" i="2"/>
  <c r="F242" i="2"/>
  <c r="F241" i="2"/>
  <c r="F240" i="2"/>
  <c r="F239" i="2"/>
  <c r="F238" i="2"/>
  <c r="F237" i="2"/>
  <c r="F236" i="2"/>
  <c r="F235" i="2"/>
  <c r="F234" i="2"/>
  <c r="F233" i="2"/>
  <c r="F232" i="2"/>
  <c r="F231" i="2"/>
  <c r="F230" i="2"/>
  <c r="F229" i="2"/>
  <c r="F228" i="2"/>
  <c r="F227" i="2"/>
  <c r="F226" i="2"/>
  <c r="F225" i="2"/>
  <c r="F224" i="2"/>
  <c r="F223" i="2"/>
  <c r="F222" i="2"/>
  <c r="F221" i="2"/>
  <c r="F220" i="2"/>
  <c r="F219" i="2"/>
  <c r="F218" i="2"/>
  <c r="F217" i="2"/>
  <c r="F216" i="2"/>
  <c r="F215" i="2"/>
  <c r="F214" i="2"/>
  <c r="F213" i="2"/>
  <c r="F212" i="2"/>
  <c r="F211" i="2"/>
  <c r="F210" i="2"/>
  <c r="F209" i="2"/>
  <c r="F208" i="2"/>
  <c r="F207" i="2"/>
  <c r="F206" i="2"/>
  <c r="F205" i="2"/>
  <c r="F204" i="2"/>
  <c r="F203" i="2"/>
  <c r="F202" i="2"/>
  <c r="F201" i="2"/>
  <c r="F200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G614" i="6" l="1"/>
  <c r="G618" i="6"/>
  <c r="G622" i="6"/>
  <c r="G626" i="6"/>
  <c r="G630" i="6"/>
  <c r="G634" i="6"/>
  <c r="G638" i="6"/>
  <c r="G642" i="6"/>
  <c r="G646" i="6"/>
  <c r="G650" i="6"/>
  <c r="G654" i="6"/>
  <c r="G658" i="6"/>
  <c r="G662" i="6"/>
  <c r="G666" i="6"/>
  <c r="G670" i="6"/>
  <c r="G674" i="6"/>
  <c r="G678" i="6"/>
  <c r="G682" i="6"/>
  <c r="G686" i="6"/>
  <c r="G690" i="6"/>
  <c r="G694" i="6"/>
  <c r="G698" i="6"/>
  <c r="G702" i="6"/>
  <c r="G706" i="6"/>
  <c r="G710" i="6"/>
  <c r="G714" i="6"/>
  <c r="G718" i="6"/>
  <c r="G722" i="6"/>
  <c r="G726" i="6"/>
  <c r="G730" i="6"/>
  <c r="G734" i="6"/>
  <c r="G738" i="6"/>
  <c r="G742" i="6"/>
  <c r="G746" i="6"/>
  <c r="G750" i="6"/>
  <c r="G754" i="6"/>
  <c r="G758" i="6"/>
  <c r="G762" i="6"/>
  <c r="G766" i="6"/>
  <c r="G770" i="6"/>
  <c r="G774" i="6"/>
  <c r="G778" i="6"/>
  <c r="G782" i="6"/>
  <c r="G786" i="6"/>
  <c r="G790" i="6"/>
  <c r="G794" i="6"/>
  <c r="G798" i="6"/>
  <c r="G802" i="6"/>
  <c r="G806" i="6"/>
  <c r="G810" i="6"/>
  <c r="G814" i="6"/>
  <c r="G818" i="6"/>
  <c r="G822" i="6"/>
  <c r="G826" i="6"/>
  <c r="G830" i="6"/>
  <c r="G834" i="6"/>
  <c r="G838" i="6"/>
  <c r="G842" i="6"/>
  <c r="G846" i="6"/>
  <c r="G850" i="6"/>
  <c r="G854" i="6"/>
  <c r="G858" i="6"/>
  <c r="G862" i="6"/>
  <c r="G866" i="6"/>
  <c r="G870" i="6"/>
  <c r="G874" i="6"/>
  <c r="G878" i="6"/>
  <c r="G882" i="6"/>
  <c r="G886" i="6"/>
  <c r="G890" i="6"/>
  <c r="G894" i="6"/>
  <c r="G898" i="6"/>
  <c r="G902" i="6"/>
  <c r="G906" i="6"/>
  <c r="G910" i="6"/>
  <c r="G914" i="6"/>
  <c r="G918" i="6"/>
  <c r="G922" i="6"/>
  <c r="G926" i="6"/>
  <c r="G930" i="6"/>
  <c r="G934" i="6"/>
  <c r="G938" i="6"/>
  <c r="G942" i="6"/>
  <c r="G946" i="6"/>
  <c r="G950" i="6"/>
  <c r="G617" i="6"/>
  <c r="G621" i="6"/>
  <c r="G625" i="6"/>
  <c r="G629" i="6"/>
  <c r="G633" i="6"/>
  <c r="G637" i="6"/>
  <c r="G641" i="6"/>
  <c r="G645" i="6"/>
  <c r="G649" i="6"/>
  <c r="G653" i="6"/>
  <c r="G657" i="6"/>
  <c r="G661" i="6"/>
  <c r="G665" i="6"/>
  <c r="G669" i="6"/>
  <c r="G673" i="6"/>
  <c r="G677" i="6"/>
  <c r="G681" i="6"/>
  <c r="G685" i="6"/>
  <c r="G689" i="6"/>
  <c r="G693" i="6"/>
  <c r="G697" i="6"/>
  <c r="G701" i="6"/>
  <c r="G705" i="6"/>
  <c r="G709" i="6"/>
  <c r="G713" i="6"/>
  <c r="G717" i="6"/>
  <c r="G721" i="6"/>
  <c r="G725" i="6"/>
  <c r="G729" i="6"/>
  <c r="G733" i="6"/>
  <c r="G737" i="6"/>
  <c r="G741" i="6"/>
  <c r="G745" i="6"/>
  <c r="G749" i="6"/>
  <c r="G753" i="6"/>
  <c r="G757" i="6"/>
  <c r="G761" i="6"/>
  <c r="G765" i="6"/>
  <c r="G769" i="6"/>
  <c r="G773" i="6"/>
  <c r="G777" i="6"/>
  <c r="G781" i="6"/>
  <c r="G785" i="6"/>
  <c r="G789" i="6"/>
  <c r="G793" i="6"/>
  <c r="G797" i="6"/>
  <c r="G801" i="6"/>
  <c r="G805" i="6"/>
  <c r="G809" i="6"/>
  <c r="G813" i="6"/>
  <c r="G817" i="6"/>
  <c r="G821" i="6"/>
  <c r="G825" i="6"/>
  <c r="G829" i="6"/>
  <c r="G833" i="6"/>
  <c r="G837" i="6"/>
  <c r="G841" i="6"/>
  <c r="G845" i="6"/>
  <c r="G849" i="6"/>
  <c r="G853" i="6"/>
  <c r="G857" i="6"/>
  <c r="G861" i="6"/>
  <c r="G865" i="6"/>
  <c r="G869" i="6"/>
  <c r="G873" i="6"/>
  <c r="G877" i="6"/>
  <c r="G881" i="6"/>
  <c r="G885" i="6"/>
  <c r="G889" i="6"/>
  <c r="G893" i="6"/>
  <c r="G897" i="6"/>
  <c r="G901" i="6"/>
  <c r="G905" i="6"/>
  <c r="G909" i="6"/>
  <c r="G913" i="6"/>
  <c r="G917" i="6"/>
  <c r="G921" i="6"/>
  <c r="G925" i="6"/>
  <c r="G929" i="6"/>
  <c r="G933" i="6"/>
  <c r="G937" i="6"/>
  <c r="G941" i="6"/>
  <c r="G945" i="6"/>
  <c r="G949" i="6"/>
  <c r="G276" i="6"/>
  <c r="G280" i="6"/>
  <c r="G284" i="6"/>
  <c r="G288" i="6"/>
  <c r="G292" i="6"/>
  <c r="G296" i="6"/>
  <c r="G300" i="6"/>
  <c r="G304" i="6"/>
  <c r="G308" i="6"/>
  <c r="G312" i="6"/>
  <c r="G316" i="6"/>
  <c r="G320" i="6"/>
  <c r="G324" i="6"/>
  <c r="G328" i="6"/>
  <c r="G332" i="6"/>
  <c r="G336" i="6"/>
  <c r="G340" i="6"/>
  <c r="G344" i="6"/>
  <c r="G348" i="6"/>
  <c r="G352" i="6"/>
  <c r="G356" i="6"/>
  <c r="G360" i="6"/>
  <c r="G364" i="6"/>
  <c r="G368" i="6"/>
  <c r="G372" i="6"/>
  <c r="G376" i="6"/>
  <c r="G380" i="6"/>
  <c r="G384" i="6"/>
  <c r="G388" i="6"/>
  <c r="G392" i="6"/>
  <c r="G396" i="6"/>
  <c r="G400" i="6"/>
  <c r="G404" i="6"/>
  <c r="G408" i="6"/>
  <c r="G412" i="6"/>
  <c r="G416" i="6"/>
  <c r="G420" i="6"/>
  <c r="G424" i="6"/>
  <c r="G428" i="6"/>
  <c r="G432" i="6"/>
  <c r="G436" i="6"/>
  <c r="G440" i="6"/>
  <c r="G444" i="6"/>
  <c r="G448" i="6"/>
  <c r="G452" i="6"/>
  <c r="G456" i="6"/>
  <c r="G460" i="6"/>
  <c r="G464" i="6"/>
  <c r="G468" i="6"/>
  <c r="G472" i="6"/>
  <c r="G476" i="6"/>
  <c r="G480" i="6"/>
  <c r="G484" i="6"/>
  <c r="G488" i="6"/>
  <c r="G492" i="6"/>
  <c r="G496" i="6"/>
  <c r="G500" i="6"/>
  <c r="G504" i="6"/>
  <c r="G508" i="6"/>
  <c r="G512" i="6"/>
  <c r="G516" i="6"/>
  <c r="G520" i="6"/>
  <c r="G524" i="6"/>
  <c r="G528" i="6"/>
  <c r="G532" i="6"/>
  <c r="G536" i="6"/>
  <c r="G540" i="6"/>
  <c r="G544" i="6"/>
  <c r="G548" i="6"/>
  <c r="G552" i="6"/>
  <c r="G556" i="6"/>
  <c r="G560" i="6"/>
  <c r="G564" i="6"/>
  <c r="G568" i="6"/>
  <c r="G572" i="6"/>
  <c r="G576" i="6"/>
  <c r="G580" i="6"/>
  <c r="G584" i="6"/>
  <c r="G588" i="6"/>
  <c r="G592" i="6"/>
  <c r="G596" i="6"/>
  <c r="G600" i="6"/>
  <c r="G604" i="6"/>
  <c r="G668" i="6"/>
  <c r="G808" i="6"/>
  <c r="G608" i="6"/>
  <c r="G612" i="6"/>
  <c r="G616" i="6"/>
  <c r="G620" i="6"/>
  <c r="G624" i="6"/>
  <c r="G628" i="6"/>
  <c r="G632" i="6"/>
  <c r="G636" i="6"/>
  <c r="G640" i="6"/>
  <c r="G644" i="6"/>
  <c r="G648" i="6"/>
  <c r="G652" i="6"/>
  <c r="G656" i="6"/>
  <c r="G660" i="6"/>
  <c r="G664" i="6"/>
  <c r="G672" i="6"/>
  <c r="G676" i="6"/>
  <c r="G680" i="6"/>
  <c r="G684" i="6"/>
  <c r="G688" i="6"/>
  <c r="G692" i="6"/>
  <c r="G696" i="6"/>
  <c r="G700" i="6"/>
  <c r="G704" i="6"/>
  <c r="G708" i="6"/>
  <c r="G712" i="6"/>
  <c r="G716" i="6"/>
  <c r="G720" i="6"/>
  <c r="G724" i="6"/>
  <c r="G728" i="6"/>
  <c r="G732" i="6"/>
  <c r="G736" i="6"/>
  <c r="G740" i="6"/>
  <c r="G744" i="6"/>
  <c r="G748" i="6"/>
  <c r="G752" i="6"/>
  <c r="G756" i="6"/>
  <c r="G760" i="6"/>
  <c r="G764" i="6"/>
  <c r="G768" i="6"/>
  <c r="G772" i="6"/>
  <c r="G776" i="6"/>
  <c r="G780" i="6"/>
  <c r="G784" i="6"/>
  <c r="G788" i="6"/>
  <c r="G792" i="6"/>
  <c r="G796" i="6"/>
  <c r="G800" i="6"/>
  <c r="G804" i="6"/>
  <c r="G812" i="6"/>
  <c r="G816" i="6"/>
  <c r="G820" i="6"/>
  <c r="G824" i="6"/>
  <c r="G828" i="6"/>
  <c r="G832" i="6"/>
  <c r="G836" i="6"/>
  <c r="G840" i="6"/>
  <c r="G844" i="6"/>
  <c r="G848" i="6"/>
  <c r="G852" i="6"/>
  <c r="G856" i="6"/>
  <c r="G860" i="6"/>
  <c r="G864" i="6"/>
  <c r="G868" i="6"/>
  <c r="G872" i="6"/>
  <c r="G876" i="6"/>
  <c r="G880" i="6"/>
  <c r="G884" i="6"/>
  <c r="G888" i="6"/>
  <c r="G892" i="6"/>
  <c r="G896" i="6"/>
  <c r="G900" i="6"/>
  <c r="G904" i="6"/>
  <c r="G908" i="6"/>
  <c r="G912" i="6"/>
  <c r="G916" i="6"/>
  <c r="G920" i="6"/>
  <c r="G924" i="6"/>
  <c r="G928" i="6"/>
  <c r="G932" i="6"/>
  <c r="G936" i="6"/>
  <c r="G940" i="6"/>
  <c r="G944" i="6"/>
  <c r="G948" i="6"/>
  <c r="G952" i="6"/>
  <c r="G7" i="6"/>
  <c r="G19" i="6"/>
  <c r="G31" i="6"/>
  <c r="G35" i="6"/>
  <c r="G47" i="6"/>
  <c r="G59" i="6"/>
  <c r="G79" i="6"/>
  <c r="G91" i="6"/>
  <c r="G95" i="6"/>
  <c r="G103" i="6"/>
  <c r="G107" i="6"/>
  <c r="G119" i="6"/>
  <c r="G131" i="6"/>
  <c r="G139" i="6"/>
  <c r="G143" i="6"/>
  <c r="G151" i="6"/>
  <c r="G163" i="6"/>
  <c r="G175" i="6"/>
  <c r="G179" i="6"/>
  <c r="G187" i="6"/>
  <c r="G191" i="6"/>
  <c r="G203" i="6"/>
  <c r="G223" i="6"/>
  <c r="G235" i="6"/>
  <c r="G239" i="6"/>
  <c r="G247" i="6"/>
  <c r="G251" i="6"/>
  <c r="G263" i="6"/>
  <c r="G275" i="6"/>
  <c r="G283" i="6"/>
  <c r="G287" i="6"/>
  <c r="G295" i="6"/>
  <c r="G307" i="6"/>
  <c r="G319" i="6"/>
  <c r="G323" i="6"/>
  <c r="G331" i="6"/>
  <c r="G335" i="6"/>
  <c r="G347" i="6"/>
  <c r="G367" i="6"/>
  <c r="G379" i="6"/>
  <c r="G383" i="6"/>
  <c r="G391" i="6"/>
  <c r="G395" i="6"/>
  <c r="G407" i="6"/>
  <c r="G419" i="6"/>
  <c r="G427" i="6"/>
  <c r="G431" i="6"/>
  <c r="G439" i="6"/>
  <c r="G451" i="6"/>
  <c r="G463" i="6"/>
  <c r="G467" i="6"/>
  <c r="G475" i="6"/>
  <c r="G479" i="6"/>
  <c r="G491" i="6"/>
  <c r="G511" i="6"/>
  <c r="G523" i="6"/>
  <c r="G527" i="6"/>
  <c r="G535" i="6"/>
  <c r="G539" i="6"/>
  <c r="G551" i="6"/>
  <c r="G563" i="6"/>
  <c r="G571" i="6"/>
  <c r="G575" i="6"/>
  <c r="G583" i="6"/>
  <c r="G595" i="6"/>
  <c r="G607" i="6"/>
  <c r="G611" i="6"/>
  <c r="G619" i="6"/>
  <c r="G623" i="6"/>
  <c r="G635" i="6"/>
  <c r="G655" i="6"/>
  <c r="G667" i="6"/>
  <c r="G671" i="6"/>
  <c r="G679" i="6"/>
  <c r="G683" i="6"/>
  <c r="G695" i="6"/>
  <c r="G707" i="6"/>
  <c r="G715" i="6"/>
  <c r="G719" i="6"/>
  <c r="G731" i="6"/>
  <c r="G743" i="6"/>
  <c r="G747" i="6"/>
  <c r="G759" i="6"/>
  <c r="G767" i="6"/>
  <c r="G795" i="6"/>
  <c r="G807" i="6"/>
  <c r="G827" i="6"/>
  <c r="G855" i="6"/>
  <c r="G887" i="6"/>
  <c r="G891" i="6"/>
  <c r="G903" i="6"/>
  <c r="G911" i="6"/>
  <c r="G923" i="6"/>
  <c r="G927" i="6"/>
  <c r="G939" i="6"/>
  <c r="G11" i="6"/>
  <c r="G23" i="6"/>
  <c r="G43" i="6"/>
  <c r="G55" i="6"/>
  <c r="G67" i="6"/>
  <c r="G71" i="6"/>
  <c r="G83" i="6"/>
  <c r="G115" i="6"/>
  <c r="G127" i="6"/>
  <c r="G155" i="6"/>
  <c r="G167" i="6"/>
  <c r="G199" i="6"/>
  <c r="G211" i="6"/>
  <c r="G215" i="6"/>
  <c r="G227" i="6"/>
  <c r="G259" i="6"/>
  <c r="G271" i="6"/>
  <c r="G299" i="6"/>
  <c r="G311" i="6"/>
  <c r="G343" i="6"/>
  <c r="G355" i="6"/>
  <c r="G359" i="6"/>
  <c r="G371" i="6"/>
  <c r="G403" i="6"/>
  <c r="G415" i="6"/>
  <c r="G443" i="6"/>
  <c r="G455" i="6"/>
  <c r="G487" i="6"/>
  <c r="G499" i="6"/>
  <c r="G503" i="6"/>
  <c r="G515" i="6"/>
  <c r="G547" i="6"/>
  <c r="G559" i="6"/>
  <c r="G587" i="6"/>
  <c r="G599" i="6"/>
  <c r="G631" i="6"/>
  <c r="G643" i="6"/>
  <c r="G647" i="6"/>
  <c r="G659" i="6"/>
  <c r="G691" i="6"/>
  <c r="G703" i="6"/>
  <c r="G779" i="6"/>
  <c r="G791" i="6"/>
  <c r="G839" i="6"/>
  <c r="G843" i="6"/>
  <c r="G875" i="6"/>
  <c r="G3" i="6"/>
  <c r="G15" i="6"/>
  <c r="G27" i="6"/>
  <c r="G39" i="6"/>
  <c r="G51" i="6"/>
  <c r="G63" i="6"/>
  <c r="G75" i="6"/>
  <c r="G87" i="6"/>
  <c r="G99" i="6"/>
  <c r="G111" i="6"/>
  <c r="G123" i="6"/>
  <c r="G135" i="6"/>
  <c r="G147" i="6"/>
  <c r="G159" i="6"/>
  <c r="G171" i="6"/>
  <c r="G183" i="6"/>
  <c r="G195" i="6"/>
  <c r="G207" i="6"/>
  <c r="G219" i="6"/>
  <c r="G231" i="6"/>
  <c r="G243" i="6"/>
  <c r="G255" i="6"/>
  <c r="G267" i="6"/>
  <c r="G279" i="6"/>
  <c r="G291" i="6"/>
  <c r="G303" i="6"/>
  <c r="G315" i="6"/>
  <c r="G327" i="6"/>
  <c r="G339" i="6"/>
  <c r="G351" i="6"/>
  <c r="G363" i="6"/>
  <c r="G375" i="6"/>
  <c r="G387" i="6"/>
  <c r="G399" i="6"/>
  <c r="G411" i="6"/>
  <c r="G423" i="6"/>
  <c r="G435" i="6"/>
  <c r="G447" i="6"/>
  <c r="G459" i="6"/>
  <c r="G471" i="6"/>
  <c r="G483" i="6"/>
  <c r="G495" i="6"/>
  <c r="G507" i="6"/>
  <c r="G519" i="6"/>
  <c r="G531" i="6"/>
  <c r="G543" i="6"/>
  <c r="G555" i="6"/>
  <c r="G567" i="6"/>
  <c r="G579" i="6"/>
  <c r="G591" i="6"/>
  <c r="G603" i="6"/>
  <c r="G615" i="6"/>
  <c r="G627" i="6"/>
  <c r="G639" i="6"/>
  <c r="G651" i="6"/>
  <c r="G663" i="6"/>
  <c r="G675" i="6"/>
  <c r="G687" i="6"/>
  <c r="G699" i="6"/>
  <c r="G711" i="6"/>
  <c r="G723" i="6"/>
  <c r="G727" i="6"/>
  <c r="G735" i="6"/>
  <c r="G739" i="6"/>
  <c r="G751" i="6"/>
  <c r="G755" i="6"/>
  <c r="G763" i="6"/>
  <c r="G771" i="6"/>
  <c r="G775" i="6"/>
  <c r="G783" i="6"/>
  <c r="G787" i="6"/>
  <c r="G799" i="6"/>
  <c r="G803" i="6"/>
  <c r="G811" i="6"/>
  <c r="G815" i="6"/>
  <c r="G819" i="6"/>
  <c r="G823" i="6"/>
  <c r="G831" i="6"/>
  <c r="G835" i="6"/>
  <c r="G847" i="6"/>
  <c r="G851" i="6"/>
  <c r="G859" i="6"/>
  <c r="G863" i="6"/>
  <c r="G867" i="6"/>
  <c r="G871" i="6"/>
  <c r="G879" i="6"/>
  <c r="G883" i="6"/>
  <c r="G895" i="6"/>
  <c r="G899" i="6"/>
  <c r="G907" i="6"/>
  <c r="G915" i="6"/>
  <c r="G919" i="6"/>
  <c r="G931" i="6"/>
  <c r="G935" i="6"/>
  <c r="G943" i="6"/>
  <c r="G947" i="6"/>
  <c r="G951" i="6"/>
</calcChain>
</file>

<file path=xl/sharedStrings.xml><?xml version="1.0" encoding="utf-8"?>
<sst xmlns="http://schemas.openxmlformats.org/spreadsheetml/2006/main" count="24751" uniqueCount="6796">
  <si>
    <t>ID Cliente</t>
  </si>
  <si>
    <t>Tipo de producto</t>
  </si>
  <si>
    <t>Prioridad</t>
  </si>
  <si>
    <t>Fecha pedido</t>
  </si>
  <si>
    <t>ID Pedido</t>
  </si>
  <si>
    <t>Fecha envío</t>
  </si>
  <si>
    <t>Unidades</t>
  </si>
  <si>
    <t>Precio Unitario</t>
  </si>
  <si>
    <t>C2421</t>
  </si>
  <si>
    <t>Europa</t>
  </si>
  <si>
    <t>United Kingdom</t>
  </si>
  <si>
    <t>Snacks</t>
  </si>
  <si>
    <t>Offline</t>
  </si>
  <si>
    <t>C1908</t>
  </si>
  <si>
    <t>Malta</t>
  </si>
  <si>
    <t>Cárnicos</t>
  </si>
  <si>
    <t>Online</t>
  </si>
  <si>
    <t>C7652</t>
  </si>
  <si>
    <t>Australia y Oceanía</t>
  </si>
  <si>
    <t>Marshall Islands</t>
  </si>
  <si>
    <t>Cereales</t>
  </si>
  <si>
    <t>C2326</t>
  </si>
  <si>
    <t>África</t>
  </si>
  <si>
    <t>Iran</t>
  </si>
  <si>
    <t>Frutas</t>
  </si>
  <si>
    <t>C5305</t>
  </si>
  <si>
    <t>Centroamérica y Caribe</t>
  </si>
  <si>
    <t>Guatemala</t>
  </si>
  <si>
    <t>Alimento infantil</t>
  </si>
  <si>
    <t>C5168</t>
  </si>
  <si>
    <t>Grenada</t>
  </si>
  <si>
    <t>Bebida</t>
  </si>
  <si>
    <t>C9197</t>
  </si>
  <si>
    <t>Fiji</t>
  </si>
  <si>
    <t>C2876</t>
  </si>
  <si>
    <t xml:space="preserve">Tunisia </t>
  </si>
  <si>
    <t>Cosméticos</t>
  </si>
  <si>
    <t>C8394</t>
  </si>
  <si>
    <t>Cuidado personal</t>
  </si>
  <si>
    <t>C8141</t>
  </si>
  <si>
    <t>Australia</t>
  </si>
  <si>
    <t>Material de oficina</t>
  </si>
  <si>
    <t>C3212</t>
  </si>
  <si>
    <t>Norteamérica</t>
  </si>
  <si>
    <t>Greenland</t>
  </si>
  <si>
    <t>C8904</t>
  </si>
  <si>
    <t>Angola</t>
  </si>
  <si>
    <t>C5218</t>
  </si>
  <si>
    <t>Zambia</t>
  </si>
  <si>
    <t>C4358</t>
  </si>
  <si>
    <t>Kenya</t>
  </si>
  <si>
    <t>Verduras</t>
  </si>
  <si>
    <t>C1229</t>
  </si>
  <si>
    <t>Azerbaijan</t>
  </si>
  <si>
    <t>C4942</t>
  </si>
  <si>
    <t>Mozambique</t>
  </si>
  <si>
    <t>C7310</t>
  </si>
  <si>
    <t>Federated States of Micronesia</t>
  </si>
  <si>
    <t>C5348</t>
  </si>
  <si>
    <t>Dominican Republic</t>
  </si>
  <si>
    <t>C5778</t>
  </si>
  <si>
    <t>Libya</t>
  </si>
  <si>
    <t>C2519</t>
  </si>
  <si>
    <t>Asia</t>
  </si>
  <si>
    <t>Uzbekistan</t>
  </si>
  <si>
    <t>C8199</t>
  </si>
  <si>
    <t>Sri Lanka</t>
  </si>
  <si>
    <t>C4645</t>
  </si>
  <si>
    <t>The Gambia</t>
  </si>
  <si>
    <t>C1390</t>
  </si>
  <si>
    <t>Myanmar</t>
  </si>
  <si>
    <t>C4168</t>
  </si>
  <si>
    <t>Bhutan</t>
  </si>
  <si>
    <t>Ropa</t>
  </si>
  <si>
    <t>C1418</t>
  </si>
  <si>
    <t>Mali</t>
  </si>
  <si>
    <t>C4779</t>
  </si>
  <si>
    <t>Burundi</t>
  </si>
  <si>
    <t>C8598</t>
  </si>
  <si>
    <t>C3420</t>
  </si>
  <si>
    <t>Nigeria</t>
  </si>
  <si>
    <t>C7497</t>
  </si>
  <si>
    <t>Norway</t>
  </si>
  <si>
    <t>Doméstico</t>
  </si>
  <si>
    <t>C8282</t>
  </si>
  <si>
    <t>C2932</t>
  </si>
  <si>
    <t>Papua New Guinea</t>
  </si>
  <si>
    <t>C2806</t>
  </si>
  <si>
    <t>North Korea</t>
  </si>
  <si>
    <t>C1968</t>
  </si>
  <si>
    <t>Montenegro</t>
  </si>
  <si>
    <t>C8684</t>
  </si>
  <si>
    <t>C4923</t>
  </si>
  <si>
    <t>Lesotho</t>
  </si>
  <si>
    <t>C4857</t>
  </si>
  <si>
    <t>Indonesia</t>
  </si>
  <si>
    <t>C5362</t>
  </si>
  <si>
    <t>Iraq</t>
  </si>
  <si>
    <t>C8517</t>
  </si>
  <si>
    <t>Singapore</t>
  </si>
  <si>
    <t>C8103</t>
  </si>
  <si>
    <t>South Korea</t>
  </si>
  <si>
    <t>C3105</t>
  </si>
  <si>
    <t>Lebanon</t>
  </si>
  <si>
    <t>C2211</t>
  </si>
  <si>
    <t>C1312</t>
  </si>
  <si>
    <t>Vietnam</t>
  </si>
  <si>
    <t>C6003</t>
  </si>
  <si>
    <t>Jordan</t>
  </si>
  <si>
    <t>C9080</t>
  </si>
  <si>
    <t>Palau</t>
  </si>
  <si>
    <t>C4045</t>
  </si>
  <si>
    <t xml:space="preserve">Antigua and Barbuda </t>
  </si>
  <si>
    <t>C7601</t>
  </si>
  <si>
    <t>C1154</t>
  </si>
  <si>
    <t>El Salvador</t>
  </si>
  <si>
    <t>C7315</t>
  </si>
  <si>
    <t>Republic of the Congo</t>
  </si>
  <si>
    <t>C4396</t>
  </si>
  <si>
    <t>Vanuatu</t>
  </si>
  <si>
    <t>C2914</t>
  </si>
  <si>
    <t>Bangladesh</t>
  </si>
  <si>
    <t>C5088</t>
  </si>
  <si>
    <t>C9340</t>
  </si>
  <si>
    <t>South Sudan</t>
  </si>
  <si>
    <t>C5795</t>
  </si>
  <si>
    <t>C7783</t>
  </si>
  <si>
    <t xml:space="preserve">Saint Kitts and Nevis </t>
  </si>
  <si>
    <t>C2335</t>
  </si>
  <si>
    <t>Rwanda</t>
  </si>
  <si>
    <t>C8686</t>
  </si>
  <si>
    <t>C1774</t>
  </si>
  <si>
    <t xml:space="preserve">Moldova </t>
  </si>
  <si>
    <t>C6740</t>
  </si>
  <si>
    <t>Austria</t>
  </si>
  <si>
    <t>C4428</t>
  </si>
  <si>
    <t>Spain</t>
  </si>
  <si>
    <t>C7885</t>
  </si>
  <si>
    <t>China</t>
  </si>
  <si>
    <t>C3863</t>
  </si>
  <si>
    <t>Qatar</t>
  </si>
  <si>
    <t>C2314</t>
  </si>
  <si>
    <t>Georgia</t>
  </si>
  <si>
    <t>C4896</t>
  </si>
  <si>
    <t>Kazakhstan</t>
  </si>
  <si>
    <t>C9468</t>
  </si>
  <si>
    <t>Namibia</t>
  </si>
  <si>
    <t>C5594</t>
  </si>
  <si>
    <t>Jamaica</t>
  </si>
  <si>
    <t>C6039</t>
  </si>
  <si>
    <t>Syria</t>
  </si>
  <si>
    <t>C6272</t>
  </si>
  <si>
    <t>Tanzania</t>
  </si>
  <si>
    <t>C6967</t>
  </si>
  <si>
    <t>C9498</t>
  </si>
  <si>
    <t>C2444</t>
  </si>
  <si>
    <t>Hungary</t>
  </si>
  <si>
    <t>C2087</t>
  </si>
  <si>
    <t>C2912</t>
  </si>
  <si>
    <t>C9106</t>
  </si>
  <si>
    <t>C3061</t>
  </si>
  <si>
    <t>Thailand</t>
  </si>
  <si>
    <t>C3872</t>
  </si>
  <si>
    <t>Taiwan</t>
  </si>
  <si>
    <t>C8834</t>
  </si>
  <si>
    <t>India</t>
  </si>
  <si>
    <t>C6950</t>
  </si>
  <si>
    <t>Romania</t>
  </si>
  <si>
    <t>C1422</t>
  </si>
  <si>
    <t>East Timor</t>
  </si>
  <si>
    <t>C5158</t>
  </si>
  <si>
    <t>Bosnia and Herzegovina</t>
  </si>
  <si>
    <t>C9266</t>
  </si>
  <si>
    <t>Ireland</t>
  </si>
  <si>
    <t>C5561</t>
  </si>
  <si>
    <t>Croatia</t>
  </si>
  <si>
    <t>C9058</t>
  </si>
  <si>
    <t>C8476</t>
  </si>
  <si>
    <t>C6738</t>
  </si>
  <si>
    <t>C7470</t>
  </si>
  <si>
    <t>Madagascar</t>
  </si>
  <si>
    <t>C1499</t>
  </si>
  <si>
    <t>C7358</t>
  </si>
  <si>
    <t>Sierra Leone</t>
  </si>
  <si>
    <t>C3782</t>
  </si>
  <si>
    <t>Netherlands</t>
  </si>
  <si>
    <t>C6208</t>
  </si>
  <si>
    <t>C8278</t>
  </si>
  <si>
    <t>Trinidad and Tobago</t>
  </si>
  <si>
    <t>C4335</t>
  </si>
  <si>
    <t>C2928</t>
  </si>
  <si>
    <t xml:space="preserve">Samoa </t>
  </si>
  <si>
    <t>C4307</t>
  </si>
  <si>
    <t>Albania</t>
  </si>
  <si>
    <t>C4925</t>
  </si>
  <si>
    <t>Cape Verde</t>
  </si>
  <si>
    <t>C1939</t>
  </si>
  <si>
    <t>Italy</t>
  </si>
  <si>
    <t>C6709</t>
  </si>
  <si>
    <t>C4298</t>
  </si>
  <si>
    <t>Maldives</t>
  </si>
  <si>
    <t>C2971</t>
  </si>
  <si>
    <t>C2700</t>
  </si>
  <si>
    <t>Yemen</t>
  </si>
  <si>
    <t>C8654</t>
  </si>
  <si>
    <t>C8711</t>
  </si>
  <si>
    <t>C4949</t>
  </si>
  <si>
    <t>Latvia</t>
  </si>
  <si>
    <t>C9149</t>
  </si>
  <si>
    <t>C2297</t>
  </si>
  <si>
    <t>Lithuania</t>
  </si>
  <si>
    <t>C2079</t>
  </si>
  <si>
    <t>Senegal</t>
  </si>
  <si>
    <t>C4389</t>
  </si>
  <si>
    <t>C5819</t>
  </si>
  <si>
    <t>Bulgaria</t>
  </si>
  <si>
    <t>C8167</t>
  </si>
  <si>
    <t xml:space="preserve">Seychelles </t>
  </si>
  <si>
    <t>C4933</t>
  </si>
  <si>
    <t>C3822</t>
  </si>
  <si>
    <t>Saint Vincent and the Grenadines</t>
  </si>
  <si>
    <t>C4239</t>
  </si>
  <si>
    <t>Andorra</t>
  </si>
  <si>
    <t>C1796</t>
  </si>
  <si>
    <t>C1804</t>
  </si>
  <si>
    <t>Togo</t>
  </si>
  <si>
    <t>C5780</t>
  </si>
  <si>
    <t>C6943</t>
  </si>
  <si>
    <t>C3715</t>
  </si>
  <si>
    <t>C4222</t>
  </si>
  <si>
    <t>Japan</t>
  </si>
  <si>
    <t>C3793</t>
  </si>
  <si>
    <t>Central African Republic</t>
  </si>
  <si>
    <t>C7459</t>
  </si>
  <si>
    <t>C7456</t>
  </si>
  <si>
    <t>Mauritania</t>
  </si>
  <si>
    <t>C5720</t>
  </si>
  <si>
    <t>Portugal</t>
  </si>
  <si>
    <t>C9394</t>
  </si>
  <si>
    <t>Liberia</t>
  </si>
  <si>
    <t>C8321</t>
  </si>
  <si>
    <t>C6549</t>
  </si>
  <si>
    <t>Cameroon</t>
  </si>
  <si>
    <t>C8829</t>
  </si>
  <si>
    <t>Cuba</t>
  </si>
  <si>
    <t>C7113</t>
  </si>
  <si>
    <t>Malawi</t>
  </si>
  <si>
    <t>C3059</t>
  </si>
  <si>
    <t>Tuvalu</t>
  </si>
  <si>
    <t>C3527</t>
  </si>
  <si>
    <t>C7079</t>
  </si>
  <si>
    <t>C8482</t>
  </si>
  <si>
    <t>Turkmenistan</t>
  </si>
  <si>
    <t>C3205</t>
  </si>
  <si>
    <t>Uganda</t>
  </si>
  <si>
    <t>C9920</t>
  </si>
  <si>
    <t>C3003</t>
  </si>
  <si>
    <t>Switzerland</t>
  </si>
  <si>
    <t>C7032</t>
  </si>
  <si>
    <t>Kuwait</t>
  </si>
  <si>
    <t>C2289</t>
  </si>
  <si>
    <t>C1260</t>
  </si>
  <si>
    <t>C8131</t>
  </si>
  <si>
    <t>C5294</t>
  </si>
  <si>
    <t>C2844</t>
  </si>
  <si>
    <t>Ghana</t>
  </si>
  <si>
    <t>C7077</t>
  </si>
  <si>
    <t>Poland</t>
  </si>
  <si>
    <t>C6994</t>
  </si>
  <si>
    <t>Mongolia</t>
  </si>
  <si>
    <t>C5799</t>
  </si>
  <si>
    <t>C7399</t>
  </si>
  <si>
    <t>C2903</t>
  </si>
  <si>
    <t>C2125</t>
  </si>
  <si>
    <t>Ethiopia</t>
  </si>
  <si>
    <t>C2080</t>
  </si>
  <si>
    <t>Niger</t>
  </si>
  <si>
    <t>C9487</t>
  </si>
  <si>
    <t>C9270</t>
  </si>
  <si>
    <t>C5053</t>
  </si>
  <si>
    <t>United States of America</t>
  </si>
  <si>
    <t>C5665</t>
  </si>
  <si>
    <t>Sudan</t>
  </si>
  <si>
    <t>C2639</t>
  </si>
  <si>
    <t>C1708</t>
  </si>
  <si>
    <t>C9311</t>
  </si>
  <si>
    <t>C1089</t>
  </si>
  <si>
    <t>C7385</t>
  </si>
  <si>
    <t>C9749</t>
  </si>
  <si>
    <t>Bahrain</t>
  </si>
  <si>
    <t>C8429</t>
  </si>
  <si>
    <t>Algeria</t>
  </si>
  <si>
    <t>C8880</t>
  </si>
  <si>
    <t>Botswana</t>
  </si>
  <si>
    <t>C8258</t>
  </si>
  <si>
    <t>C8924</t>
  </si>
  <si>
    <t>C4939</t>
  </si>
  <si>
    <t>Guinea-Bissau</t>
  </si>
  <si>
    <t>C4571</t>
  </si>
  <si>
    <t>Pakistan</t>
  </si>
  <si>
    <t>C7789</t>
  </si>
  <si>
    <t>C1764</t>
  </si>
  <si>
    <t>C1373</t>
  </si>
  <si>
    <t>Afghanistan</t>
  </si>
  <si>
    <t>C8693</t>
  </si>
  <si>
    <t>C8508</t>
  </si>
  <si>
    <t>Oman</t>
  </si>
  <si>
    <t>C8801</t>
  </si>
  <si>
    <t>Burkina Faso</t>
  </si>
  <si>
    <t>C9260</t>
  </si>
  <si>
    <t>C3947</t>
  </si>
  <si>
    <t>Serbia</t>
  </si>
  <si>
    <t>C5565</t>
  </si>
  <si>
    <t xml:space="preserve">Mauritius </t>
  </si>
  <si>
    <t>C4134</t>
  </si>
  <si>
    <t>C7355</t>
  </si>
  <si>
    <t>C5637</t>
  </si>
  <si>
    <t>C3589</t>
  </si>
  <si>
    <t>New Zealand</t>
  </si>
  <si>
    <t>C6524</t>
  </si>
  <si>
    <t>C6958</t>
  </si>
  <si>
    <t>C7110</t>
  </si>
  <si>
    <t>Somalia</t>
  </si>
  <si>
    <t>C5403</t>
  </si>
  <si>
    <t>C9962</t>
  </si>
  <si>
    <t>Cyprus</t>
  </si>
  <si>
    <t>C7116</t>
  </si>
  <si>
    <t>C1896</t>
  </si>
  <si>
    <t>C4538</t>
  </si>
  <si>
    <t>C7979</t>
  </si>
  <si>
    <t>The Bahamas</t>
  </si>
  <si>
    <t>C1361</t>
  </si>
  <si>
    <t>Germany</t>
  </si>
  <si>
    <t>C1528</t>
  </si>
  <si>
    <t>C3526</t>
  </si>
  <si>
    <t>Luxembourg</t>
  </si>
  <si>
    <t>C3108</t>
  </si>
  <si>
    <t>C1225</t>
  </si>
  <si>
    <t>C8535</t>
  </si>
  <si>
    <t>C4899</t>
  </si>
  <si>
    <t>C6878</t>
  </si>
  <si>
    <t>C9238</t>
  </si>
  <si>
    <t>C7450</t>
  </si>
  <si>
    <t>Solomon Islands</t>
  </si>
  <si>
    <t>C2186</t>
  </si>
  <si>
    <t>C3821</t>
  </si>
  <si>
    <t>C9933</t>
  </si>
  <si>
    <t>C9804</t>
  </si>
  <si>
    <t>C6920</t>
  </si>
  <si>
    <t>C5468</t>
  </si>
  <si>
    <t>C5839</t>
  </si>
  <si>
    <t>Cote d'Ivoire</t>
  </si>
  <si>
    <t>C9128</t>
  </si>
  <si>
    <t>Russia</t>
  </si>
  <si>
    <t>C3632</t>
  </si>
  <si>
    <t>C5351</t>
  </si>
  <si>
    <t>C8489</t>
  </si>
  <si>
    <t>C7953</t>
  </si>
  <si>
    <t>C3853</t>
  </si>
  <si>
    <t>C6001</t>
  </si>
  <si>
    <t>C2414</t>
  </si>
  <si>
    <t>C8811</t>
  </si>
  <si>
    <t>C1114</t>
  </si>
  <si>
    <t>Laos</t>
  </si>
  <si>
    <t>C9949</t>
  </si>
  <si>
    <t>C8144</t>
  </si>
  <si>
    <t>C5232</t>
  </si>
  <si>
    <t>C6946</t>
  </si>
  <si>
    <t>C1726</t>
  </si>
  <si>
    <t>Sweden</t>
  </si>
  <si>
    <t>C1212</t>
  </si>
  <si>
    <t>C8748</t>
  </si>
  <si>
    <t>Kiribati</t>
  </si>
  <si>
    <t>C5882</t>
  </si>
  <si>
    <t>C1864</t>
  </si>
  <si>
    <t>Philippines</t>
  </si>
  <si>
    <t>C2148</t>
  </si>
  <si>
    <t>Comoros</t>
  </si>
  <si>
    <t>C3890</t>
  </si>
  <si>
    <t>Liechtenstein</t>
  </si>
  <si>
    <t>C9451</t>
  </si>
  <si>
    <t>C3894</t>
  </si>
  <si>
    <t>C4484</t>
  </si>
  <si>
    <t>Chad</t>
  </si>
  <si>
    <t>C2190</t>
  </si>
  <si>
    <t>Macedonia</t>
  </si>
  <si>
    <t>United Arab Emirates</t>
  </si>
  <si>
    <t>C1347</t>
  </si>
  <si>
    <t>C1750</t>
  </si>
  <si>
    <t>C6179</t>
  </si>
  <si>
    <t>Kosovo</t>
  </si>
  <si>
    <t>C4617</t>
  </si>
  <si>
    <t>C5754</t>
  </si>
  <si>
    <t>C5479</t>
  </si>
  <si>
    <t>Mexico</t>
  </si>
  <si>
    <t>C9388</t>
  </si>
  <si>
    <t>C1277</t>
  </si>
  <si>
    <t>C1647</t>
  </si>
  <si>
    <t>C9201</t>
  </si>
  <si>
    <t>C5347</t>
  </si>
  <si>
    <t>C3695</t>
  </si>
  <si>
    <t>Egypt</t>
  </si>
  <si>
    <t>C9556</t>
  </si>
  <si>
    <t>Swaziland</t>
  </si>
  <si>
    <t>C6448</t>
  </si>
  <si>
    <t>C5590</t>
  </si>
  <si>
    <t>C5014</t>
  </si>
  <si>
    <t>C8751</t>
  </si>
  <si>
    <t>Brunei</t>
  </si>
  <si>
    <t>C3646</t>
  </si>
  <si>
    <t>C8933</t>
  </si>
  <si>
    <t>C8551</t>
  </si>
  <si>
    <t>Democratic Republic of the Congo</t>
  </si>
  <si>
    <t>C9641</t>
  </si>
  <si>
    <t>Tonga</t>
  </si>
  <si>
    <t>C2047</t>
  </si>
  <si>
    <t>C7816</t>
  </si>
  <si>
    <t>C4699</t>
  </si>
  <si>
    <t>C2649</t>
  </si>
  <si>
    <t>C3324</t>
  </si>
  <si>
    <t>Malaysia</t>
  </si>
  <si>
    <t>C4582</t>
  </si>
  <si>
    <t>Costa Rica</t>
  </si>
  <si>
    <t>C4988</t>
  </si>
  <si>
    <t>C8307</t>
  </si>
  <si>
    <t>Nepal</t>
  </si>
  <si>
    <t>C1008</t>
  </si>
  <si>
    <t>Tajikistan</t>
  </si>
  <si>
    <t>C2951</t>
  </si>
  <si>
    <t>C2146</t>
  </si>
  <si>
    <t>C6632</t>
  </si>
  <si>
    <t>Iceland</t>
  </si>
  <si>
    <t>C1893</t>
  </si>
  <si>
    <t>C1118</t>
  </si>
  <si>
    <t>C4697</t>
  </si>
  <si>
    <t>C4725</t>
  </si>
  <si>
    <t>C7499</t>
  </si>
  <si>
    <t>C2020</t>
  </si>
  <si>
    <t>C9491</t>
  </si>
  <si>
    <t>C6820</t>
  </si>
  <si>
    <t>C3115</t>
  </si>
  <si>
    <t>C8190</t>
  </si>
  <si>
    <t>C1061</t>
  </si>
  <si>
    <t>Czech Republic</t>
  </si>
  <si>
    <t>C6447</t>
  </si>
  <si>
    <t>C4157</t>
  </si>
  <si>
    <t>Saudi Arabia</t>
  </si>
  <si>
    <t>C8936</t>
  </si>
  <si>
    <t>Turkey</t>
  </si>
  <si>
    <t>C6137</t>
  </si>
  <si>
    <t>C1498</t>
  </si>
  <si>
    <t>C1454</t>
  </si>
  <si>
    <t>C8648</t>
  </si>
  <si>
    <t>C8423</t>
  </si>
  <si>
    <t>C9328</t>
  </si>
  <si>
    <t>Eritrea</t>
  </si>
  <si>
    <t>C2611</t>
  </si>
  <si>
    <t>C2728</t>
  </si>
  <si>
    <t>C6835</t>
  </si>
  <si>
    <t>C8292</t>
  </si>
  <si>
    <t>C1161</t>
  </si>
  <si>
    <t>C2709</t>
  </si>
  <si>
    <t>C3904</t>
  </si>
  <si>
    <t>C9921</t>
  </si>
  <si>
    <t>C8633</t>
  </si>
  <si>
    <t>Greece</t>
  </si>
  <si>
    <t>C2120</t>
  </si>
  <si>
    <t>Benin</t>
  </si>
  <si>
    <t>C2163</t>
  </si>
  <si>
    <t>C7747</t>
  </si>
  <si>
    <t>C9560</t>
  </si>
  <si>
    <t>C3493</t>
  </si>
  <si>
    <t>C4141</t>
  </si>
  <si>
    <t>C4300</t>
  </si>
  <si>
    <t>C6472</t>
  </si>
  <si>
    <t>C9360</t>
  </si>
  <si>
    <t>C3370</t>
  </si>
  <si>
    <t>C2113</t>
  </si>
  <si>
    <t>C1901</t>
  </si>
  <si>
    <t>C4251</t>
  </si>
  <si>
    <t>C2382</t>
  </si>
  <si>
    <t>C3716</t>
  </si>
  <si>
    <t>C7378</t>
  </si>
  <si>
    <t>C8698</t>
  </si>
  <si>
    <t>C3707</t>
  </si>
  <si>
    <t>C2640</t>
  </si>
  <si>
    <t>C7435</t>
  </si>
  <si>
    <t>C7233</t>
  </si>
  <si>
    <t>C9878</t>
  </si>
  <si>
    <t>C1417</t>
  </si>
  <si>
    <t>C4602</t>
  </si>
  <si>
    <t>C2386</t>
  </si>
  <si>
    <t>C5425</t>
  </si>
  <si>
    <t>C2579</t>
  </si>
  <si>
    <t>Honduras</t>
  </si>
  <si>
    <t>C1411</t>
  </si>
  <si>
    <t>C5688</t>
  </si>
  <si>
    <t>C1879</t>
  </si>
  <si>
    <t>C8655</t>
  </si>
  <si>
    <t>Morocco</t>
  </si>
  <si>
    <t>C9393</t>
  </si>
  <si>
    <t>Estonia</t>
  </si>
  <si>
    <t>C1672</t>
  </si>
  <si>
    <t>C1772</t>
  </si>
  <si>
    <t>C4178</t>
  </si>
  <si>
    <t>C4080</t>
  </si>
  <si>
    <t>C1867</t>
  </si>
  <si>
    <t>C7635</t>
  </si>
  <si>
    <t>C9679</t>
  </si>
  <si>
    <t>C6002</t>
  </si>
  <si>
    <t>C8806</t>
  </si>
  <si>
    <t>C3999</t>
  </si>
  <si>
    <t>Canada</t>
  </si>
  <si>
    <t>C9689</t>
  </si>
  <si>
    <t>C8691</t>
  </si>
  <si>
    <t>C7020</t>
  </si>
  <si>
    <t>C2395</t>
  </si>
  <si>
    <t>C6739</t>
  </si>
  <si>
    <t>C5678</t>
  </si>
  <si>
    <t>C8039</t>
  </si>
  <si>
    <t>C5355</t>
  </si>
  <si>
    <t>C3361</t>
  </si>
  <si>
    <t>C8494</t>
  </si>
  <si>
    <t>C5396</t>
  </si>
  <si>
    <t>C6411</t>
  </si>
  <si>
    <t>C2086</t>
  </si>
  <si>
    <t>C1671</t>
  </si>
  <si>
    <t>C1621</t>
  </si>
  <si>
    <t>C8092</t>
  </si>
  <si>
    <t>C5444</t>
  </si>
  <si>
    <t>C5740</t>
  </si>
  <si>
    <t>C8246</t>
  </si>
  <si>
    <t>C3931</t>
  </si>
  <si>
    <t>C6968</t>
  </si>
  <si>
    <t>Belize</t>
  </si>
  <si>
    <t>C9802</t>
  </si>
  <si>
    <t>C5459</t>
  </si>
  <si>
    <t>C9188</t>
  </si>
  <si>
    <t>C2678</t>
  </si>
  <si>
    <t>C8819</t>
  </si>
  <si>
    <t>C6206</t>
  </si>
  <si>
    <t>C5636</t>
  </si>
  <si>
    <t>C9610</t>
  </si>
  <si>
    <t>C7831</t>
  </si>
  <si>
    <t>C8705</t>
  </si>
  <si>
    <t>Nicaragua</t>
  </si>
  <si>
    <t>C7844</t>
  </si>
  <si>
    <t>C1559</t>
  </si>
  <si>
    <t>C9367</t>
  </si>
  <si>
    <t>C6487</t>
  </si>
  <si>
    <t>C9341</t>
  </si>
  <si>
    <t>C8055</t>
  </si>
  <si>
    <t>C2082</t>
  </si>
  <si>
    <t>C3660</t>
  </si>
  <si>
    <t>C4632</t>
  </si>
  <si>
    <t>C3137</t>
  </si>
  <si>
    <t>Monaco</t>
  </si>
  <si>
    <t>C7022</t>
  </si>
  <si>
    <t>C2332</t>
  </si>
  <si>
    <t>C2818</t>
  </si>
  <si>
    <t>C9435</t>
  </si>
  <si>
    <t>C5838</t>
  </si>
  <si>
    <t>C7888</t>
  </si>
  <si>
    <t>C5147</t>
  </si>
  <si>
    <t>C1382</t>
  </si>
  <si>
    <t>C1062</t>
  </si>
  <si>
    <t>C4859</t>
  </si>
  <si>
    <t>C5149</t>
  </si>
  <si>
    <t>C8510</t>
  </si>
  <si>
    <t>C4224</t>
  </si>
  <si>
    <t>C4776</t>
  </si>
  <si>
    <t>C6350</t>
  </si>
  <si>
    <t>C8856</t>
  </si>
  <si>
    <t>C1172</t>
  </si>
  <si>
    <t>C8296</t>
  </si>
  <si>
    <t>C6433</t>
  </si>
  <si>
    <t>C8490</t>
  </si>
  <si>
    <t>C5576</t>
  </si>
  <si>
    <t>C7505</t>
  </si>
  <si>
    <t>C2292</t>
  </si>
  <si>
    <t>C5656</t>
  </si>
  <si>
    <t>C2521</t>
  </si>
  <si>
    <t>Barbados</t>
  </si>
  <si>
    <t>C5511</t>
  </si>
  <si>
    <t>C5456</t>
  </si>
  <si>
    <t>C2886</t>
  </si>
  <si>
    <t>C3537</t>
  </si>
  <si>
    <t>C4847</t>
  </si>
  <si>
    <t>C9457</t>
  </si>
  <si>
    <t>C2711</t>
  </si>
  <si>
    <t>C2156</t>
  </si>
  <si>
    <t>C8044</t>
  </si>
  <si>
    <t>C7827</t>
  </si>
  <si>
    <t>C7662</t>
  </si>
  <si>
    <t>C9909</t>
  </si>
  <si>
    <t>C8632</t>
  </si>
  <si>
    <t>C3096</t>
  </si>
  <si>
    <t>C2270</t>
  </si>
  <si>
    <t>Haiti</t>
  </si>
  <si>
    <t>C2328</t>
  </si>
  <si>
    <t>C9143</t>
  </si>
  <si>
    <t>C6796</t>
  </si>
  <si>
    <t>C7067</t>
  </si>
  <si>
    <t>Armenia</t>
  </si>
  <si>
    <t>C8942</t>
  </si>
  <si>
    <t>C3109</t>
  </si>
  <si>
    <t>Panama</t>
  </si>
  <si>
    <t>C3458</t>
  </si>
  <si>
    <t>C6585</t>
  </si>
  <si>
    <t>C5285</t>
  </si>
  <si>
    <t>C2060</t>
  </si>
  <si>
    <t>C4614</t>
  </si>
  <si>
    <t>C3353</t>
  </si>
  <si>
    <t>C2887</t>
  </si>
  <si>
    <t>Israel</t>
  </si>
  <si>
    <t>C8529</t>
  </si>
  <si>
    <t>France</t>
  </si>
  <si>
    <t>C3795</t>
  </si>
  <si>
    <t>C4279</t>
  </si>
  <si>
    <t>Slovakia</t>
  </si>
  <si>
    <t>C7045</t>
  </si>
  <si>
    <t>C3531</t>
  </si>
  <si>
    <t>Nauru</t>
  </si>
  <si>
    <t>C7768</t>
  </si>
  <si>
    <t>C2992</t>
  </si>
  <si>
    <t>C9141</t>
  </si>
  <si>
    <t>C6354</t>
  </si>
  <si>
    <t>C2478</t>
  </si>
  <si>
    <t>C8347</t>
  </si>
  <si>
    <t>C5796</t>
  </si>
  <si>
    <t>C4564</t>
  </si>
  <si>
    <t>C2509</t>
  </si>
  <si>
    <t>C7195</t>
  </si>
  <si>
    <t>C4388</t>
  </si>
  <si>
    <t>C7557</t>
  </si>
  <si>
    <t>C8375</t>
  </si>
  <si>
    <t>C8216</t>
  </si>
  <si>
    <t>C4660</t>
  </si>
  <si>
    <t>C4989</t>
  </si>
  <si>
    <t>C3687</t>
  </si>
  <si>
    <t>C9145</t>
  </si>
  <si>
    <t>C8391</t>
  </si>
  <si>
    <t>C8977</t>
  </si>
  <si>
    <t>C8903</t>
  </si>
  <si>
    <t>C2373</t>
  </si>
  <si>
    <t>C2294</t>
  </si>
  <si>
    <t>Ukraine</t>
  </si>
  <si>
    <t>C8776</t>
  </si>
  <si>
    <t>C4631</t>
  </si>
  <si>
    <t>Sao Tome and Principe</t>
  </si>
  <si>
    <t>C4876</t>
  </si>
  <si>
    <t>C7230</t>
  </si>
  <si>
    <t>C5615</t>
  </si>
  <si>
    <t>C3657</t>
  </si>
  <si>
    <t>C1184</t>
  </si>
  <si>
    <t>C7729</t>
  </si>
  <si>
    <t>C2026</t>
  </si>
  <si>
    <t>C8512</t>
  </si>
  <si>
    <t>Saint Lucia</t>
  </si>
  <si>
    <t>C2830</t>
  </si>
  <si>
    <t>C6323</t>
  </si>
  <si>
    <t>C9539</t>
  </si>
  <si>
    <t>C3728</t>
  </si>
  <si>
    <t>C3344</t>
  </si>
  <si>
    <t>Slovenia</t>
  </si>
  <si>
    <t>C5544</t>
  </si>
  <si>
    <t>C9836</t>
  </si>
  <si>
    <t>C5258</t>
  </si>
  <si>
    <t>C7922</t>
  </si>
  <si>
    <t>C5000</t>
  </si>
  <si>
    <t>C2367</t>
  </si>
  <si>
    <t>C2103</t>
  </si>
  <si>
    <t>C6989</t>
  </si>
  <si>
    <t>C7009</t>
  </si>
  <si>
    <t>C1853</t>
  </si>
  <si>
    <t>C5410</t>
  </si>
  <si>
    <t>C5275</t>
  </si>
  <si>
    <t>C3246</t>
  </si>
  <si>
    <t>C1823</t>
  </si>
  <si>
    <t>C8710</t>
  </si>
  <si>
    <t>C5313</t>
  </si>
  <si>
    <t>C5243</t>
  </si>
  <si>
    <t>C4811</t>
  </si>
  <si>
    <t>C5535</t>
  </si>
  <si>
    <t>C9634</t>
  </si>
  <si>
    <t>C6529</t>
  </si>
  <si>
    <t>C4347</t>
  </si>
  <si>
    <t>C7416</t>
  </si>
  <si>
    <t>C2768</t>
  </si>
  <si>
    <t>C9637</t>
  </si>
  <si>
    <t>C2962</t>
  </si>
  <si>
    <t>C7884</t>
  </si>
  <si>
    <t>C5247</t>
  </si>
  <si>
    <t>C8098</t>
  </si>
  <si>
    <t>C3188</t>
  </si>
  <si>
    <t>C9470</t>
  </si>
  <si>
    <t>C1602</t>
  </si>
  <si>
    <t>C4443</t>
  </si>
  <si>
    <t>C7556</t>
  </si>
  <si>
    <t>C5707</t>
  </si>
  <si>
    <t>C3365</t>
  </si>
  <si>
    <t>Belarus</t>
  </si>
  <si>
    <t>C1203</t>
  </si>
  <si>
    <t>C9596</t>
  </si>
  <si>
    <t>C8124</t>
  </si>
  <si>
    <t>San Marino</t>
  </si>
  <si>
    <t>C4066</t>
  </si>
  <si>
    <t>C9910</t>
  </si>
  <si>
    <t>C2841</t>
  </si>
  <si>
    <t>C1253</t>
  </si>
  <si>
    <t>C6238</t>
  </si>
  <si>
    <t>C6094</t>
  </si>
  <si>
    <t>C7822</t>
  </si>
  <si>
    <t>C5625</t>
  </si>
  <si>
    <t>C3411</t>
  </si>
  <si>
    <t>C1288</t>
  </si>
  <si>
    <t>C9070</t>
  </si>
  <si>
    <t>C5773</t>
  </si>
  <si>
    <t>Kyrgyzstan</t>
  </si>
  <si>
    <t>C7021</t>
  </si>
  <si>
    <t>South Africa</t>
  </si>
  <si>
    <t>C9115</t>
  </si>
  <si>
    <t>C4226</t>
  </si>
  <si>
    <t>C1885</t>
  </si>
  <si>
    <t>C1490</t>
  </si>
  <si>
    <t>Dominica</t>
  </si>
  <si>
    <t>C3516</t>
  </si>
  <si>
    <t>C8248</t>
  </si>
  <si>
    <t>C6235</t>
  </si>
  <si>
    <t>C6726</t>
  </si>
  <si>
    <t>C6175</t>
  </si>
  <si>
    <t>C1739</t>
  </si>
  <si>
    <t>C4777</t>
  </si>
  <si>
    <t>C9353</t>
  </si>
  <si>
    <t>C5733</t>
  </si>
  <si>
    <t>C5984</t>
  </si>
  <si>
    <t>C2904</t>
  </si>
  <si>
    <t>C4722</t>
  </si>
  <si>
    <t>C5222</t>
  </si>
  <si>
    <t>C3388</t>
  </si>
  <si>
    <t>C7908</t>
  </si>
  <si>
    <t>C5674</t>
  </si>
  <si>
    <t>C2279</t>
  </si>
  <si>
    <t>C8520</t>
  </si>
  <si>
    <t>C8899</t>
  </si>
  <si>
    <t>C2119</t>
  </si>
  <si>
    <t>C5586</t>
  </si>
  <si>
    <t>C5911</t>
  </si>
  <si>
    <t>C8406</t>
  </si>
  <si>
    <t>C5588</t>
  </si>
  <si>
    <t>C8676</t>
  </si>
  <si>
    <t>C7092</t>
  </si>
  <si>
    <t>C8962</t>
  </si>
  <si>
    <t>C9614</t>
  </si>
  <si>
    <t>C5080</t>
  </si>
  <si>
    <t>C4096</t>
  </si>
  <si>
    <t>C7726</t>
  </si>
  <si>
    <t>C6328</t>
  </si>
  <si>
    <t>C3950</t>
  </si>
  <si>
    <t>C5342</t>
  </si>
  <si>
    <t>C2457</t>
  </si>
  <si>
    <t>C5953</t>
  </si>
  <si>
    <t>C4689</t>
  </si>
  <si>
    <t>C6229</t>
  </si>
  <si>
    <t>C5338</t>
  </si>
  <si>
    <t>C6485</t>
  </si>
  <si>
    <t>C1344</t>
  </si>
  <si>
    <t>Guinea</t>
  </si>
  <si>
    <t>C9289</t>
  </si>
  <si>
    <t>C9899</t>
  </si>
  <si>
    <t>C1456</t>
  </si>
  <si>
    <t>C5445</t>
  </si>
  <si>
    <t>C8054</t>
  </si>
  <si>
    <t>C9673</t>
  </si>
  <si>
    <t>C2397</t>
  </si>
  <si>
    <t>C1524</t>
  </si>
  <si>
    <t>C5054</t>
  </si>
  <si>
    <t>C7190</t>
  </si>
  <si>
    <t>C2840</t>
  </si>
  <si>
    <t>Gabon</t>
  </si>
  <si>
    <t>C1112</t>
  </si>
  <si>
    <t>C2821</t>
  </si>
  <si>
    <t>C4982</t>
  </si>
  <si>
    <t>C5314</t>
  </si>
  <si>
    <t>C3886</t>
  </si>
  <si>
    <t>C5579</t>
  </si>
  <si>
    <t>C2940</t>
  </si>
  <si>
    <t>C1781</t>
  </si>
  <si>
    <t>C2514</t>
  </si>
  <si>
    <t>C8486</t>
  </si>
  <si>
    <t>C1243</t>
  </si>
  <si>
    <t>C8036</t>
  </si>
  <si>
    <t>C7318</t>
  </si>
  <si>
    <t>C5246</t>
  </si>
  <si>
    <t>C4180</t>
  </si>
  <si>
    <t>C7183</t>
  </si>
  <si>
    <t>C4520</t>
  </si>
  <si>
    <t>C5163</t>
  </si>
  <si>
    <t>C5282</t>
  </si>
  <si>
    <t>C1753</t>
  </si>
  <si>
    <t>C5654</t>
  </si>
  <si>
    <t>C1768</t>
  </si>
  <si>
    <t>Equatorial Guinea</t>
  </si>
  <si>
    <t>C7080</t>
  </si>
  <si>
    <t>Belgium</t>
  </si>
  <si>
    <t>C3277</t>
  </si>
  <si>
    <t>C4250</t>
  </si>
  <si>
    <t>C6594</t>
  </si>
  <si>
    <t>C3106</t>
  </si>
  <si>
    <t>C5287</t>
  </si>
  <si>
    <t>Finland</t>
  </si>
  <si>
    <t>C4171</t>
  </si>
  <si>
    <t>C4892</t>
  </si>
  <si>
    <t>C1314</t>
  </si>
  <si>
    <t>C3954</t>
  </si>
  <si>
    <t>C6031</t>
  </si>
  <si>
    <t>C5967</t>
  </si>
  <si>
    <t>C2889</t>
  </si>
  <si>
    <t>C1124</t>
  </si>
  <si>
    <t>C5704</t>
  </si>
  <si>
    <t>Zimbabwe</t>
  </si>
  <si>
    <t>C8864</t>
  </si>
  <si>
    <t>C3543</t>
  </si>
  <si>
    <t>C5881</t>
  </si>
  <si>
    <t>C5722</t>
  </si>
  <si>
    <t>C7114</t>
  </si>
  <si>
    <t>C5808</t>
  </si>
  <si>
    <t>C2756</t>
  </si>
  <si>
    <t>C8616</t>
  </si>
  <si>
    <t>C3248</t>
  </si>
  <si>
    <t>C3214</t>
  </si>
  <si>
    <t>C3281</t>
  </si>
  <si>
    <t>C7918</t>
  </si>
  <si>
    <t>C8797</t>
  </si>
  <si>
    <t>C7294</t>
  </si>
  <si>
    <t>C9987</t>
  </si>
  <si>
    <t>C6159</t>
  </si>
  <si>
    <t>C8293</t>
  </si>
  <si>
    <t>C2578</t>
  </si>
  <si>
    <t>C7406</t>
  </si>
  <si>
    <t>C5869</t>
  </si>
  <si>
    <t>C4267</t>
  </si>
  <si>
    <t>C9598</t>
  </si>
  <si>
    <t>C9581</t>
  </si>
  <si>
    <t>C8249</t>
  </si>
  <si>
    <t>C3885</t>
  </si>
  <si>
    <t>C2504</t>
  </si>
  <si>
    <t>C1825</t>
  </si>
  <si>
    <t>C4772</t>
  </si>
  <si>
    <t>C5969</t>
  </si>
  <si>
    <t>C3133</t>
  </si>
  <si>
    <t>C5366</t>
  </si>
  <si>
    <t>C9383</t>
  </si>
  <si>
    <t>C8825</t>
  </si>
  <si>
    <t>C7036</t>
  </si>
  <si>
    <t>C3564</t>
  </si>
  <si>
    <t>C7658</t>
  </si>
  <si>
    <t>C6773</t>
  </si>
  <si>
    <t>C7065</t>
  </si>
  <si>
    <t>C1895</t>
  </si>
  <si>
    <t>C1620</t>
  </si>
  <si>
    <t>C5752</t>
  </si>
  <si>
    <t>C2891</t>
  </si>
  <si>
    <t>C7914</t>
  </si>
  <si>
    <t>C5627</t>
  </si>
  <si>
    <t>C9084</t>
  </si>
  <si>
    <t>C5958</t>
  </si>
  <si>
    <t>C1139</t>
  </si>
  <si>
    <t>C9222</t>
  </si>
  <si>
    <t>C5005</t>
  </si>
  <si>
    <t>C8987</t>
  </si>
  <si>
    <t>C1873</t>
  </si>
  <si>
    <t>C1069</t>
  </si>
  <si>
    <t>C2185</t>
  </si>
  <si>
    <t>C1534</t>
  </si>
  <si>
    <t>C9632</t>
  </si>
  <si>
    <t>C1698</t>
  </si>
  <si>
    <t>C3155</t>
  </si>
  <si>
    <t>C4128</t>
  </si>
  <si>
    <t>C8946</t>
  </si>
  <si>
    <t>C4641</t>
  </si>
  <si>
    <t>C1447</t>
  </si>
  <si>
    <t>C1302</t>
  </si>
  <si>
    <t>C2348</t>
  </si>
  <si>
    <t>C3428</t>
  </si>
  <si>
    <t>C8591</t>
  </si>
  <si>
    <t>C4586</t>
  </si>
  <si>
    <t>C1368</t>
  </si>
  <si>
    <t>C9592</t>
  </si>
  <si>
    <t>C9119</t>
  </si>
  <si>
    <t>C7513</t>
  </si>
  <si>
    <t>C8537</t>
  </si>
  <si>
    <t>C7664</t>
  </si>
  <si>
    <t>C5563</t>
  </si>
  <si>
    <t>C3612</t>
  </si>
  <si>
    <t>C8388</t>
  </si>
  <si>
    <t>C9174</t>
  </si>
  <si>
    <t>C9453</t>
  </si>
  <si>
    <t>C4416</t>
  </si>
  <si>
    <t>C3451</t>
  </si>
  <si>
    <t>C7654</t>
  </si>
  <si>
    <t>C5322</t>
  </si>
  <si>
    <t>C3455</t>
  </si>
  <si>
    <t>C5257</t>
  </si>
  <si>
    <t>C5635</t>
  </si>
  <si>
    <t>C3261</t>
  </si>
  <si>
    <t>C7338</t>
  </si>
  <si>
    <t>C5649</t>
  </si>
  <si>
    <t>Cambodia</t>
  </si>
  <si>
    <t>C1116</t>
  </si>
  <si>
    <t>C6365</t>
  </si>
  <si>
    <t>C3225</t>
  </si>
  <si>
    <t>C1226</t>
  </si>
  <si>
    <t>C6105</t>
  </si>
  <si>
    <t>C6299</t>
  </si>
  <si>
    <t>C4448</t>
  </si>
  <si>
    <t>C3899</t>
  </si>
  <si>
    <t>C4197</t>
  </si>
  <si>
    <t>C5593</t>
  </si>
  <si>
    <t>C4541</t>
  </si>
  <si>
    <t>C7197</t>
  </si>
  <si>
    <t>C6922</t>
  </si>
  <si>
    <t>C6779</t>
  </si>
  <si>
    <t>C6033</t>
  </si>
  <si>
    <t>C4653</t>
  </si>
  <si>
    <t>C7813</t>
  </si>
  <si>
    <t>C2456</t>
  </si>
  <si>
    <t>C7798</t>
  </si>
  <si>
    <t>C9401</t>
  </si>
  <si>
    <t>C6951</t>
  </si>
  <si>
    <t>C5341</t>
  </si>
  <si>
    <t>C1163</t>
  </si>
  <si>
    <t>C5216</t>
  </si>
  <si>
    <t>C2000</t>
  </si>
  <si>
    <t>C8219</t>
  </si>
  <si>
    <t>C5279</t>
  </si>
  <si>
    <t>Vatican City</t>
  </si>
  <si>
    <t>C6791</t>
  </si>
  <si>
    <t>C9066</t>
  </si>
  <si>
    <t>C4622</t>
  </si>
  <si>
    <t>C4678</t>
  </si>
  <si>
    <t>C7655</t>
  </si>
  <si>
    <t>C3680</t>
  </si>
  <si>
    <t>C6081</t>
  </si>
  <si>
    <t>C1890</t>
  </si>
  <si>
    <t>Djibouti</t>
  </si>
  <si>
    <t>C1341</t>
  </si>
  <si>
    <t>C6373</t>
  </si>
  <si>
    <t>C6127</t>
  </si>
  <si>
    <t>C8447</t>
  </si>
  <si>
    <t>C8380</t>
  </si>
  <si>
    <t>C1677</t>
  </si>
  <si>
    <t>C7292</t>
  </si>
  <si>
    <t>C8881</t>
  </si>
  <si>
    <t>C4303</t>
  </si>
  <si>
    <t>C1123</t>
  </si>
  <si>
    <t>C5721</t>
  </si>
  <si>
    <t>C9642</t>
  </si>
  <si>
    <t>C7242</t>
  </si>
  <si>
    <t>C5101</t>
  </si>
  <si>
    <t>C1501</t>
  </si>
  <si>
    <t>C8926</t>
  </si>
  <si>
    <t>C4565</t>
  </si>
  <si>
    <t>C6809</t>
  </si>
  <si>
    <t>C7751</t>
  </si>
  <si>
    <t>C4624</t>
  </si>
  <si>
    <t>C1759</t>
  </si>
  <si>
    <t>C9002</t>
  </si>
  <si>
    <t>C8461</t>
  </si>
  <si>
    <t>C9950</t>
  </si>
  <si>
    <t>C1485</t>
  </si>
  <si>
    <t>C7785</t>
  </si>
  <si>
    <t>C4773</t>
  </si>
  <si>
    <t>C5073</t>
  </si>
  <si>
    <t>C8516</t>
  </si>
  <si>
    <t>C5156</t>
  </si>
  <si>
    <t>C1526</t>
  </si>
  <si>
    <t>C7384</t>
  </si>
  <si>
    <t>C8074</t>
  </si>
  <si>
    <t>C3142</t>
  </si>
  <si>
    <t>C1840</t>
  </si>
  <si>
    <t>C9621</t>
  </si>
  <si>
    <t>C5642</t>
  </si>
  <si>
    <t>C1262</t>
  </si>
  <si>
    <t>C8546</t>
  </si>
  <si>
    <t>C8758</t>
  </si>
  <si>
    <t>C1868</t>
  </si>
  <si>
    <t>C2048</t>
  </si>
  <si>
    <t>C6174</t>
  </si>
  <si>
    <t>C7325</t>
  </si>
  <si>
    <t>C8030</t>
  </si>
  <si>
    <t>C6257</t>
  </si>
  <si>
    <t>C7855</t>
  </si>
  <si>
    <t>C9416</t>
  </si>
  <si>
    <t>C3740</t>
  </si>
  <si>
    <t>C3878</t>
  </si>
  <si>
    <t>C7802</t>
  </si>
  <si>
    <t>C9709</t>
  </si>
  <si>
    <t>C6925</t>
  </si>
  <si>
    <t>C5970</t>
  </si>
  <si>
    <t>C1468</t>
  </si>
  <si>
    <t>C1545</t>
  </si>
  <si>
    <t>C1529</t>
  </si>
  <si>
    <t>C6452</t>
  </si>
  <si>
    <t>C8549</t>
  </si>
  <si>
    <t>C9758</t>
  </si>
  <si>
    <t>C2778</t>
  </si>
  <si>
    <t>C6482</t>
  </si>
  <si>
    <t>C2528</t>
  </si>
  <si>
    <t>C6481</t>
  </si>
  <si>
    <t>C6800</t>
  </si>
  <si>
    <t>C2046</t>
  </si>
  <si>
    <t>C4987</t>
  </si>
  <si>
    <t>C2092</t>
  </si>
  <si>
    <t>C3033</t>
  </si>
  <si>
    <t>C9185</t>
  </si>
  <si>
    <t>C9127</t>
  </si>
  <si>
    <t>C1141</t>
  </si>
  <si>
    <t>C6712</t>
  </si>
  <si>
    <t>C3027</t>
  </si>
  <si>
    <t>C8479</t>
  </si>
  <si>
    <t>C6160</t>
  </si>
  <si>
    <t>C2369</t>
  </si>
  <si>
    <t>C4106</t>
  </si>
  <si>
    <t>C5574</t>
  </si>
  <si>
    <t>C1680</t>
  </si>
  <si>
    <t>C1535</t>
  </si>
  <si>
    <t>C5951</t>
  </si>
  <si>
    <t>C2944</t>
  </si>
  <si>
    <t>C8233</t>
  </si>
  <si>
    <t>C6742</t>
  </si>
  <si>
    <t>C2094</t>
  </si>
  <si>
    <t>C3120</t>
  </si>
  <si>
    <t>C1350</t>
  </si>
  <si>
    <t>C2520</t>
  </si>
  <si>
    <t>C4067</t>
  </si>
  <si>
    <t>C1561</t>
  </si>
  <si>
    <t>C9400</t>
  </si>
  <si>
    <t>C5400</t>
  </si>
  <si>
    <t>C4014</t>
  </si>
  <si>
    <t>C2399</t>
  </si>
  <si>
    <t>C2915</t>
  </si>
  <si>
    <t>C8625</t>
  </si>
  <si>
    <t>C9795</t>
  </si>
  <si>
    <t>C6394</t>
  </si>
  <si>
    <t>C3595</t>
  </si>
  <si>
    <t>C7273</t>
  </si>
  <si>
    <t>C1507</t>
  </si>
  <si>
    <t>C7078</t>
  </si>
  <si>
    <t>C4972</t>
  </si>
  <si>
    <t>C3876</t>
  </si>
  <si>
    <t>C8681</t>
  </si>
  <si>
    <t>C6982</t>
  </si>
  <si>
    <t>C9576</t>
  </si>
  <si>
    <t>C9964</t>
  </si>
  <si>
    <t>C6849</t>
  </si>
  <si>
    <t>C8637</t>
  </si>
  <si>
    <t>C1940</t>
  </si>
  <si>
    <t>C7541</t>
  </si>
  <si>
    <t>C5575</t>
  </si>
  <si>
    <t>C2593</t>
  </si>
  <si>
    <t>C6722</t>
  </si>
  <si>
    <t>C4289</t>
  </si>
  <si>
    <t>C9326</t>
  </si>
  <si>
    <t>C5069</t>
  </si>
  <si>
    <t>C2454</t>
  </si>
  <si>
    <t>C8624</t>
  </si>
  <si>
    <t>C4422</t>
  </si>
  <si>
    <t>C2897</t>
  </si>
  <si>
    <t>C5078</t>
  </si>
  <si>
    <t>C7609</t>
  </si>
  <si>
    <t>C1282</t>
  </si>
  <si>
    <t>C5181</t>
  </si>
  <si>
    <t>C5775</t>
  </si>
  <si>
    <t>C3736</t>
  </si>
  <si>
    <t>C9440</t>
  </si>
  <si>
    <t>C2465</t>
  </si>
  <si>
    <t>C8093</t>
  </si>
  <si>
    <t>C2810</t>
  </si>
  <si>
    <t>C8802</t>
  </si>
  <si>
    <t>C2882</t>
  </si>
  <si>
    <t>C7361</t>
  </si>
  <si>
    <t>C1900</t>
  </si>
  <si>
    <t>C7701</t>
  </si>
  <si>
    <t>C1922</t>
  </si>
  <si>
    <t>C9265</t>
  </si>
  <si>
    <t>C2716</t>
  </si>
  <si>
    <t>C7023</t>
  </si>
  <si>
    <t>C6427</t>
  </si>
  <si>
    <t>C5036</t>
  </si>
  <si>
    <t>C3380</t>
  </si>
  <si>
    <t>C7196</t>
  </si>
  <si>
    <t>C4920</t>
  </si>
  <si>
    <t>C8193</t>
  </si>
  <si>
    <t>C2361</t>
  </si>
  <si>
    <t>C4971</t>
  </si>
  <si>
    <t>C7272</t>
  </si>
  <si>
    <t>C5719</t>
  </si>
  <si>
    <t>C6469</t>
  </si>
  <si>
    <t>C2880</t>
  </si>
  <si>
    <t>C7017</t>
  </si>
  <si>
    <t>C9233</t>
  </si>
  <si>
    <t>C6685</t>
  </si>
  <si>
    <t>C3001</t>
  </si>
  <si>
    <t>C4187</t>
  </si>
  <si>
    <t>C9226</t>
  </si>
  <si>
    <t>C8807</t>
  </si>
  <si>
    <t>C7820</t>
  </si>
  <si>
    <t>C2860</t>
  </si>
  <si>
    <t>C6914</t>
  </si>
  <si>
    <t>C8132</t>
  </si>
  <si>
    <t>C1483</t>
  </si>
  <si>
    <t>C3539</t>
  </si>
  <si>
    <t>C3492</t>
  </si>
  <si>
    <t>C2031</t>
  </si>
  <si>
    <t>C1211</t>
  </si>
  <si>
    <t>C5361</t>
  </si>
  <si>
    <t>C1513</t>
  </si>
  <si>
    <t>C8901</t>
  </si>
  <si>
    <t>C2463</t>
  </si>
  <si>
    <t>C7341</t>
  </si>
  <si>
    <t>C4379</t>
  </si>
  <si>
    <t>C6623</t>
  </si>
  <si>
    <t>C9826</t>
  </si>
  <si>
    <t>C5939</t>
  </si>
  <si>
    <t>C5621</t>
  </si>
  <si>
    <t>C6730</t>
  </si>
  <si>
    <t>C7830</t>
  </si>
  <si>
    <t>C7770</t>
  </si>
  <si>
    <t>C2752</t>
  </si>
  <si>
    <t>C8007</t>
  </si>
  <si>
    <t>C3116</t>
  </si>
  <si>
    <t>C6220</t>
  </si>
  <si>
    <t>C3889</t>
  </si>
  <si>
    <t>C6757</t>
  </si>
  <si>
    <t>C6917</t>
  </si>
  <si>
    <t>C1666</t>
  </si>
  <si>
    <t>C7007</t>
  </si>
  <si>
    <t>C8976</t>
  </si>
  <si>
    <t>C9622</t>
  </si>
  <si>
    <t>C1891</t>
  </si>
  <si>
    <t>C9800</t>
  </si>
  <si>
    <t>C4068</t>
  </si>
  <si>
    <t>C5617</t>
  </si>
  <si>
    <t>C9073</t>
  </si>
  <si>
    <t>C5265</t>
  </si>
  <si>
    <t>C3723</t>
  </si>
  <si>
    <t>C4085</t>
  </si>
  <si>
    <t>C6067</t>
  </si>
  <si>
    <t>C1474</t>
  </si>
  <si>
    <t>C7854</t>
  </si>
  <si>
    <t>C7457</t>
  </si>
  <si>
    <t>C5737</t>
  </si>
  <si>
    <t>C8851</t>
  </si>
  <si>
    <t>C1158</t>
  </si>
  <si>
    <t>C3721</t>
  </si>
  <si>
    <t>C6807</t>
  </si>
  <si>
    <t>C1385</t>
  </si>
  <si>
    <t>C1627</t>
  </si>
  <si>
    <t>C4408</t>
  </si>
  <si>
    <t>C2808</t>
  </si>
  <si>
    <t>C8608</t>
  </si>
  <si>
    <t>C2793</t>
  </si>
  <si>
    <t>Crítica</t>
  </si>
  <si>
    <t>Alta</t>
  </si>
  <si>
    <t>Baja</t>
  </si>
  <si>
    <t>Media</t>
  </si>
  <si>
    <t>Canal de venta</t>
  </si>
  <si>
    <t>Importe venta total</t>
  </si>
  <si>
    <t>Leandra Anna Malo Alba</t>
  </si>
  <si>
    <t>7943 S. Fifth Street</t>
  </si>
  <si>
    <t>(598) 451-5865</t>
  </si>
  <si>
    <t>uraeus@mac.com</t>
  </si>
  <si>
    <t>A</t>
  </si>
  <si>
    <t>Severo Granados Iglesia</t>
  </si>
  <si>
    <t>77 Lyme Street</t>
  </si>
  <si>
    <t>(869) 771-1487</t>
  </si>
  <si>
    <t>bhima@me.com</t>
  </si>
  <si>
    <t>E</t>
  </si>
  <si>
    <t>Lucho Andreu Amat</t>
  </si>
  <si>
    <t>9448 Fairfield St.</t>
  </si>
  <si>
    <t>(246) 245-7306</t>
  </si>
  <si>
    <t>psichel@sbcglobal.net</t>
  </si>
  <si>
    <t>Matías Mauricio Castillo Barrera</t>
  </si>
  <si>
    <t>8143 College St.</t>
  </si>
  <si>
    <t>(707) 933-2513</t>
  </si>
  <si>
    <t>tbeck@optonline.net</t>
  </si>
  <si>
    <t>Mauricio Guijarro Castelló</t>
  </si>
  <si>
    <t>9893 W. Vale Ave.</t>
  </si>
  <si>
    <t>(612) 325-0216</t>
  </si>
  <si>
    <t>eegsa@yahoo.ca</t>
  </si>
  <si>
    <t>D</t>
  </si>
  <si>
    <t>Isaura Leyre Avilés Pelayo</t>
  </si>
  <si>
    <t>8094 Albany Drive</t>
  </si>
  <si>
    <t>(992) 564-5230</t>
  </si>
  <si>
    <t>barlow@verizon.net</t>
  </si>
  <si>
    <t>Soraya Morera-Lago</t>
  </si>
  <si>
    <t>9001 Creek Street</t>
  </si>
  <si>
    <t>(651) 544-1246</t>
  </si>
  <si>
    <t>wkrebs@me.com</t>
  </si>
  <si>
    <t>Victoriano Tapia-Cabanillas</t>
  </si>
  <si>
    <t>57 Green Drive</t>
  </si>
  <si>
    <t>(851) 782-6044</t>
  </si>
  <si>
    <t>dleconte@outlook.com</t>
  </si>
  <si>
    <t>C</t>
  </si>
  <si>
    <t>Nidia Saez Campoy</t>
  </si>
  <si>
    <t>86 Surrey St.</t>
  </si>
  <si>
    <t>(265) 609-6654</t>
  </si>
  <si>
    <t>flakeg@verizon.net</t>
  </si>
  <si>
    <t>B</t>
  </si>
  <si>
    <t>Teófila Villanueva Molina</t>
  </si>
  <si>
    <t>8728 Boston Street</t>
  </si>
  <si>
    <t>(305) 491-4988</t>
  </si>
  <si>
    <t>slaff@icloud.com</t>
  </si>
  <si>
    <t>Trini de Alberdi</t>
  </si>
  <si>
    <t>45 Heritage Ave.</t>
  </si>
  <si>
    <t>(561) 649-7485</t>
  </si>
  <si>
    <t>uncle@hotmail.com</t>
  </si>
  <si>
    <t>Dani Baena</t>
  </si>
  <si>
    <t>9334 Hillside Street</t>
  </si>
  <si>
    <t>(966) 735-9451</t>
  </si>
  <si>
    <t>vsprintf@hotmail.com</t>
  </si>
  <si>
    <t>Angelina de Arregui</t>
  </si>
  <si>
    <t>611 Academy Street</t>
  </si>
  <si>
    <t>(711) 282-2848</t>
  </si>
  <si>
    <t>chinthaka@yahoo.ca</t>
  </si>
  <si>
    <t>Samuel de Carranza</t>
  </si>
  <si>
    <t>7201 Mill Street</t>
  </si>
  <si>
    <t>(337) 397-0627</t>
  </si>
  <si>
    <t>ntegrity@optonline.net</t>
  </si>
  <si>
    <t>Jacinta Montenegro Garcés</t>
  </si>
  <si>
    <t>59 Ridgewood Ave.</t>
  </si>
  <si>
    <t>(969) 383-4277</t>
  </si>
  <si>
    <t>yangyan@yahoo.ca</t>
  </si>
  <si>
    <t>Lisandro Delgado Nadal</t>
  </si>
  <si>
    <t>270 West Green Lake St.</t>
  </si>
  <si>
    <t>(748) 495-1748</t>
  </si>
  <si>
    <t>ilyaz@me.com</t>
  </si>
  <si>
    <t>Samanta Manjón Godoy</t>
  </si>
  <si>
    <t>9481 S. Chestnut St.</t>
  </si>
  <si>
    <t>(494) 813-5651</t>
  </si>
  <si>
    <t>njpayne@hotmail.com</t>
  </si>
  <si>
    <t>Albano Teodosio Cañete Rosa</t>
  </si>
  <si>
    <t>7 N. Annadale Street</t>
  </si>
  <si>
    <t>(779) 217-3175</t>
  </si>
  <si>
    <t>ralamosm@gmail.com</t>
  </si>
  <si>
    <t>Abel Villanueva</t>
  </si>
  <si>
    <t>88 Pheasant Rd.</t>
  </si>
  <si>
    <t>(904) 204-2255</t>
  </si>
  <si>
    <t>bartak@sbcglobal.net</t>
  </si>
  <si>
    <t>Bienvenida Pulido Cózar</t>
  </si>
  <si>
    <t>8 Galvin Street</t>
  </si>
  <si>
    <t>(932) 307-3409</t>
  </si>
  <si>
    <t>improv@me.com</t>
  </si>
  <si>
    <t>Patricio Manzano Pomares</t>
  </si>
  <si>
    <t>9 Marconi Road</t>
  </si>
  <si>
    <t>(993) 960-7653</t>
  </si>
  <si>
    <t>arnold@live.com</t>
  </si>
  <si>
    <t>Modesto de Casares</t>
  </si>
  <si>
    <t>8842 Old Van Dyke Ave.</t>
  </si>
  <si>
    <t>(611) 927-0572</t>
  </si>
  <si>
    <t>ismail@comcast.net</t>
  </si>
  <si>
    <t>Berto del Morales</t>
  </si>
  <si>
    <t>471 S. Cambridge Drive</t>
  </si>
  <si>
    <t>(283) 384-7846</t>
  </si>
  <si>
    <t>wilsonpm@aol.com</t>
  </si>
  <si>
    <t>Nuria Daniela Jáuregui Tejero</t>
  </si>
  <si>
    <t>9 Military Dr.</t>
  </si>
  <si>
    <t>(677) 875-1069</t>
  </si>
  <si>
    <t>barjam@icloud.com</t>
  </si>
  <si>
    <t>Anastasia Pedrero Solera</t>
  </si>
  <si>
    <t>8388 Pheasant Street</t>
  </si>
  <si>
    <t>(886) 929-9282</t>
  </si>
  <si>
    <t>michiel@msn.com</t>
  </si>
  <si>
    <t>Purificación Salomé Ferrán Valero</t>
  </si>
  <si>
    <t>221 Dogwood Dr.</t>
  </si>
  <si>
    <t>(596) 660-5408</t>
  </si>
  <si>
    <t>gamma@hotmail.com</t>
  </si>
  <si>
    <t>Melania Cobos Lozano</t>
  </si>
  <si>
    <t>911 Charles St.</t>
  </si>
  <si>
    <t>(768) 242-5793</t>
  </si>
  <si>
    <t>dhrakar@live.com</t>
  </si>
  <si>
    <t>Evangelina Font Lago</t>
  </si>
  <si>
    <t>176 Henry Smith Ave.</t>
  </si>
  <si>
    <t>(483) 388-3044</t>
  </si>
  <si>
    <t>themer@icloud.com</t>
  </si>
  <si>
    <t>Otilia Mercader Jimenez</t>
  </si>
  <si>
    <t>323 1st St.</t>
  </si>
  <si>
    <t>(525) 814-4351</t>
  </si>
  <si>
    <t>leocharre@me.com</t>
  </si>
  <si>
    <t>Nadia Reyes-Bosch</t>
  </si>
  <si>
    <t>8127 Pawnee Lane</t>
  </si>
  <si>
    <t>(872) 458-4785</t>
  </si>
  <si>
    <t>kewley@icloud.com</t>
  </si>
  <si>
    <t>Mireia Córdoba Pi</t>
  </si>
  <si>
    <t>7813 Helen Ave.</t>
  </si>
  <si>
    <t>(600) 318-8808</t>
  </si>
  <si>
    <t>murdocj@mac.com</t>
  </si>
  <si>
    <t>Melisa Rueda Rosado</t>
  </si>
  <si>
    <t>353 Canterbury Dr.</t>
  </si>
  <si>
    <t>(437) 406-2974</t>
  </si>
  <si>
    <t>webinc@msn.com</t>
  </si>
  <si>
    <t>Trini Sanabria-Frías</t>
  </si>
  <si>
    <t>61 Addison Dr.</t>
  </si>
  <si>
    <t>(615) 712-3381</t>
  </si>
  <si>
    <t>mrsam@yahoo.ca</t>
  </si>
  <si>
    <t>Lucía Manola Briones Jove</t>
  </si>
  <si>
    <t>810 West Mill St.</t>
  </si>
  <si>
    <t>(651) 742-1141</t>
  </si>
  <si>
    <t>sassen@aol.com</t>
  </si>
  <si>
    <t>Natalio Pereira Barrio</t>
  </si>
  <si>
    <t>51 Mayfair Court</t>
  </si>
  <si>
    <t>(517) 690-8580</t>
  </si>
  <si>
    <t>emmanuel@att.net</t>
  </si>
  <si>
    <t>Nerea Alcalde Solé</t>
  </si>
  <si>
    <t>840 Oak Meadow Ave.</t>
  </si>
  <si>
    <t>(616) 766-2111</t>
  </si>
  <si>
    <t>naoya@mac.com</t>
  </si>
  <si>
    <t>Gracia Goicoechea Alba</t>
  </si>
  <si>
    <t>257 Pheasant Drive</t>
  </si>
  <si>
    <t>Hialeah, FL 33010</t>
  </si>
  <si>
    <t>(685) 726-6159</t>
  </si>
  <si>
    <t>slanglois@hotmail.com</t>
  </si>
  <si>
    <t>Toño Hidalgo Blázquez</t>
  </si>
  <si>
    <t>30 N. Park Avenue</t>
  </si>
  <si>
    <t>(737) 772-3449</t>
  </si>
  <si>
    <t>improv@comcast.net</t>
  </si>
  <si>
    <t>Cándida Sedano Jiménez</t>
  </si>
  <si>
    <t>850 School St.</t>
  </si>
  <si>
    <t>(876) 612-6879</t>
  </si>
  <si>
    <t>noneme@me.com</t>
  </si>
  <si>
    <t>Eutimio Barreda Cobos</t>
  </si>
  <si>
    <t>59 Atlantic Ave.</t>
  </si>
  <si>
    <t>(669) 791-3350</t>
  </si>
  <si>
    <t>majordick@yahoo.com</t>
  </si>
  <si>
    <t>Rosario Yuste Falcón</t>
  </si>
  <si>
    <t>74 Broadway</t>
  </si>
  <si>
    <t>(642) 368-4225</t>
  </si>
  <si>
    <t>rgiersig@verizon.net</t>
  </si>
  <si>
    <t>Encarnacion Español Ocaña</t>
  </si>
  <si>
    <t>MK9 3EN</t>
  </si>
  <si>
    <t>(953) 901-9132</t>
  </si>
  <si>
    <t>smartfart@aol.com</t>
  </si>
  <si>
    <t>Magdalena Vilaplana Esteve</t>
  </si>
  <si>
    <t>CREWE</t>
  </si>
  <si>
    <t>(869) 720-8135</t>
  </si>
  <si>
    <t>jmgomez@verizon.net</t>
  </si>
  <si>
    <t>Adelardo Novoa</t>
  </si>
  <si>
    <t>674 High Street</t>
  </si>
  <si>
    <t>(319) 633-9396</t>
  </si>
  <si>
    <t>msherr@yahoo.com</t>
  </si>
  <si>
    <t>Adoración Rovira Zabala</t>
  </si>
  <si>
    <t>CT76 6OB</t>
  </si>
  <si>
    <t>(731) 945-6687</t>
  </si>
  <si>
    <t>keutzer@sbcglobal.net</t>
  </si>
  <si>
    <t>Ovidio Lamas</t>
  </si>
  <si>
    <t>DUNDEE</t>
  </si>
  <si>
    <t>(435) 742-6743</t>
  </si>
  <si>
    <t>policies@sbcglobal.net</t>
  </si>
  <si>
    <t>Reyes Julián Nogués</t>
  </si>
  <si>
    <t>35 The Crescent</t>
  </si>
  <si>
    <t>(684) 330-1830</t>
  </si>
  <si>
    <t>hwestiii@verizon.net</t>
  </si>
  <si>
    <t>Adoración Jurado Clemente</t>
  </si>
  <si>
    <t>SE42 3UM</t>
  </si>
  <si>
    <t>44 School Lane</t>
  </si>
  <si>
    <t>(843) 248-6284</t>
  </si>
  <si>
    <t>hstiles@mac.com</t>
  </si>
  <si>
    <t>Plácido Zabala Feijoo</t>
  </si>
  <si>
    <t>DONCASTER</t>
  </si>
  <si>
    <t>(390) 565-9213</t>
  </si>
  <si>
    <t>xnormal@gmail.com</t>
  </si>
  <si>
    <t>Abel Alex Cueto López</t>
  </si>
  <si>
    <t>94 The Avenue</t>
  </si>
  <si>
    <t>(951) 953-8812</t>
  </si>
  <si>
    <t>jgmyers@icloud.com</t>
  </si>
  <si>
    <t>Miguela Sanmiguel Paz</t>
  </si>
  <si>
    <t>BN0 6LJ</t>
  </si>
  <si>
    <t>(516) 909-2316</t>
  </si>
  <si>
    <t>oechslin@aol.com</t>
  </si>
  <si>
    <t>Narcisa Villaverde Montes</t>
  </si>
  <si>
    <t>STOCKPORT</t>
  </si>
  <si>
    <t>(833) 629-5357</t>
  </si>
  <si>
    <t>juerd@outlook.com</t>
  </si>
  <si>
    <t>Leonardo Aller Bermúdez</t>
  </si>
  <si>
    <t>96 The Green</t>
  </si>
  <si>
    <t>(260) 680-9015</t>
  </si>
  <si>
    <t>skippy@icloud.com</t>
  </si>
  <si>
    <t>Javiera Bartolomé Torrens</t>
  </si>
  <si>
    <t>WD65 4RB</t>
  </si>
  <si>
    <t>(724) 882-6713</t>
  </si>
  <si>
    <t>meinkej@hotmail.com</t>
  </si>
  <si>
    <t>María Carmen de Fuster</t>
  </si>
  <si>
    <t>WAKEFIELD</t>
  </si>
  <si>
    <t>(663) 750-6940</t>
  </si>
  <si>
    <t>staffelb@aol.com</t>
  </si>
  <si>
    <t>Adán Fonseca Marin</t>
  </si>
  <si>
    <t>30 Main Road</t>
  </si>
  <si>
    <t>(325) 631-2099</t>
  </si>
  <si>
    <t>heckerman@optonline.net</t>
  </si>
  <si>
    <t>Adalberto de Fabra</t>
  </si>
  <si>
    <t>NW96 2RV</t>
  </si>
  <si>
    <t>(594) 787-2465</t>
  </si>
  <si>
    <t>rjones@verizon.net</t>
  </si>
  <si>
    <t>Rosalinda Jaume Romero</t>
  </si>
  <si>
    <t>SHREWSBURY</t>
  </si>
  <si>
    <t>(720) 491-3517</t>
  </si>
  <si>
    <t>parrt@verizon.net</t>
  </si>
  <si>
    <t>Abigaíl Enríquez Carreras</t>
  </si>
  <si>
    <t>26 North Road</t>
  </si>
  <si>
    <t>(735) 587-8913</t>
  </si>
  <si>
    <t>hampton@icloud.com</t>
  </si>
  <si>
    <t>África Morcillo</t>
  </si>
  <si>
    <t>EC18 9MF</t>
  </si>
  <si>
    <t>(295) 530-5752</t>
  </si>
  <si>
    <t>claypool@comcast.net</t>
  </si>
  <si>
    <t>Gilberto Cárdenas-Esparza</t>
  </si>
  <si>
    <t>LLANDRINDOD WELLS</t>
  </si>
  <si>
    <t>(306) 906-7975</t>
  </si>
  <si>
    <t>wsnyder@live.com</t>
  </si>
  <si>
    <t>Marisela Posada Jover</t>
  </si>
  <si>
    <t>70 Green Lane</t>
  </si>
  <si>
    <t>(452) 597-0784</t>
  </si>
  <si>
    <t>magusnet@aol.com</t>
  </si>
  <si>
    <t>Begoña Claudia Coello Zabaleta</t>
  </si>
  <si>
    <t>KA97 3AD</t>
  </si>
  <si>
    <t>(363) 441-6561</t>
  </si>
  <si>
    <t>danneng@optonline.net</t>
  </si>
  <si>
    <t>Marcos Arregui Sainz</t>
  </si>
  <si>
    <t>ROCHESTER</t>
  </si>
  <si>
    <t>(550) 890-6346</t>
  </si>
  <si>
    <t>smallpaul@aol.com</t>
  </si>
  <si>
    <t>Venceslás Sastre Peñalver</t>
  </si>
  <si>
    <t>5 Kingsway</t>
  </si>
  <si>
    <t>(906) 421-7305</t>
  </si>
  <si>
    <t>staikos@optonline.net</t>
  </si>
  <si>
    <t>Febe Amaya</t>
  </si>
  <si>
    <t>WA48 9PQ</t>
  </si>
  <si>
    <t>(977) 707-4772</t>
  </si>
  <si>
    <t>bryam@outlook.com</t>
  </si>
  <si>
    <t>Quirino Granados Verdugo</t>
  </si>
  <si>
    <t>BIRMINGHAM</t>
  </si>
  <si>
    <t>(871) 218-8630</t>
  </si>
  <si>
    <t>ccohen@optonline.net</t>
  </si>
  <si>
    <t>Imelda de Perea</t>
  </si>
  <si>
    <t>3 Church Street</t>
  </si>
  <si>
    <t>(522) 326-9656</t>
  </si>
  <si>
    <t>geoffr@aol.com</t>
  </si>
  <si>
    <t>Isidora de Crespi</t>
  </si>
  <si>
    <t>CA46 0YA</t>
  </si>
  <si>
    <t>(924) 599-2856</t>
  </si>
  <si>
    <t>kludge@comcast.net</t>
  </si>
  <si>
    <t>Balduino Martin Águila</t>
  </si>
  <si>
    <t>REDHILL</t>
  </si>
  <si>
    <t>(998) 710-2563</t>
  </si>
  <si>
    <t>frikazoyd@att.net</t>
  </si>
  <si>
    <t>Casandra Ramírez Canet</t>
  </si>
  <si>
    <t>2 Manchester Road</t>
  </si>
  <si>
    <t>(319) 810-1693</t>
  </si>
  <si>
    <t>singer@comcast.net</t>
  </si>
  <si>
    <t>Eustaquio Vigil Gil</t>
  </si>
  <si>
    <t>SA65 3HD</t>
  </si>
  <si>
    <t>(794) 504-1808</t>
  </si>
  <si>
    <t>rogerspl@aol.com</t>
  </si>
  <si>
    <t>Elvira del Espinosa</t>
  </si>
  <si>
    <t>DUDLEY</t>
  </si>
  <si>
    <t>(493) 999-4390</t>
  </si>
  <si>
    <t>danzigism@yahoo.ca</t>
  </si>
  <si>
    <t>Pía Huertas Manzanares</t>
  </si>
  <si>
    <t>9112 St. John’s Road</t>
  </si>
  <si>
    <t>(804) 655-0207</t>
  </si>
  <si>
    <t>empathy@att.net</t>
  </si>
  <si>
    <t>Alberto Salas Báez</t>
  </si>
  <si>
    <t>WS53 7IY</t>
  </si>
  <si>
    <t>(554) 800-9842</t>
  </si>
  <si>
    <t>jrifkin@mac.com</t>
  </si>
  <si>
    <t>Sol Rosales Calvo</t>
  </si>
  <si>
    <t>SOUTH WEST LONDON</t>
  </si>
  <si>
    <t>(548) 446-1387</t>
  </si>
  <si>
    <t>sagal@icloud.com</t>
  </si>
  <si>
    <t>Guiomar Folch Sanjuan</t>
  </si>
  <si>
    <t>76 South Street</t>
  </si>
  <si>
    <t>(517) 369-6486</t>
  </si>
  <si>
    <t>durist@sbcglobal.net</t>
  </si>
  <si>
    <t>Nidia Pardo-Nuñez</t>
  </si>
  <si>
    <t>NR38 3VK</t>
  </si>
  <si>
    <t>(893) 798-8990</t>
  </si>
  <si>
    <t>msloan@msn.com</t>
  </si>
  <si>
    <t>Emperatriz Sabina Pastor Pedrero</t>
  </si>
  <si>
    <t>SHEFFIELD</t>
  </si>
  <si>
    <t>(504) 719-6268</t>
  </si>
  <si>
    <t>ilikered@mac.com</t>
  </si>
  <si>
    <t>Ximena Jurado-Mata</t>
  </si>
  <si>
    <t>92 Park Avenue</t>
  </si>
  <si>
    <t>(295) 508-7243</t>
  </si>
  <si>
    <t>tlinden@live.com</t>
  </si>
  <si>
    <t>Eugenio Aranda Falcón</t>
  </si>
  <si>
    <t>WV82 8AJ</t>
  </si>
  <si>
    <t>(940) 762-9096</t>
  </si>
  <si>
    <t>citizenl@yahoo.ca</t>
  </si>
  <si>
    <t>Felicia del Palomo</t>
  </si>
  <si>
    <t>COVENTRY</t>
  </si>
  <si>
    <t>(370) 597-5412</t>
  </si>
  <si>
    <t>pajas@yahoo.com</t>
  </si>
  <si>
    <t>Abel Uribe Cerro</t>
  </si>
  <si>
    <t>58 Highfield Road</t>
  </si>
  <si>
    <t>(996) 458-0103</t>
  </si>
  <si>
    <t>british@me.com</t>
  </si>
  <si>
    <t>Andrés Felipe Prado-Infante</t>
  </si>
  <si>
    <t>BB91 5XM</t>
  </si>
  <si>
    <t>(223) 934-8344</t>
  </si>
  <si>
    <t>chaffar@aol.com</t>
  </si>
  <si>
    <t>Jordi de Perea</t>
  </si>
  <si>
    <t>OUTER HEBRIDES</t>
  </si>
  <si>
    <t>(611) 728-9360</t>
  </si>
  <si>
    <t>parkes@hotmail.com</t>
  </si>
  <si>
    <t>Ricarda Escrivá Cervera</t>
  </si>
  <si>
    <t>82 Windsor Road</t>
  </si>
  <si>
    <t>(446) 436-2416</t>
  </si>
  <si>
    <t>sjava@yahoo.ca</t>
  </si>
  <si>
    <t>Socorro Morales Guerrero</t>
  </si>
  <si>
    <t>PH82 4OY</t>
  </si>
  <si>
    <t>(205) 877-2303</t>
  </si>
  <si>
    <t>jipsen@outlook.com</t>
  </si>
  <si>
    <t>Asunción Ágata Gutierrez Morera</t>
  </si>
  <si>
    <t>WESTERN CENTRAL LONDON</t>
  </si>
  <si>
    <t>(442) 997-2681</t>
  </si>
  <si>
    <t>lahvak@optonline.net</t>
  </si>
  <si>
    <t>Jesús Frías Ibáñez</t>
  </si>
  <si>
    <t>10 Kings Road</t>
  </si>
  <si>
    <t>(200) 695-5178</t>
  </si>
  <si>
    <t>mlewan@yahoo.com</t>
  </si>
  <si>
    <t>Teodosio Niño</t>
  </si>
  <si>
    <t>WR45 4AU</t>
  </si>
  <si>
    <t>(892) 339-6497</t>
  </si>
  <si>
    <t>zwood@verizon.net</t>
  </si>
  <si>
    <t>Susana Vizcaíno Nuñez</t>
  </si>
  <si>
    <t>MANCHESTER</t>
  </si>
  <si>
    <t>(719) 593-5606</t>
  </si>
  <si>
    <t>kassiesa@hotmail.com</t>
  </si>
  <si>
    <t>Abilio Cuéllar Rovira</t>
  </si>
  <si>
    <t>472 Mill Lane</t>
  </si>
  <si>
    <t>(719) 881-4363</t>
  </si>
  <si>
    <t>rnewman@hotmail.com</t>
  </si>
  <si>
    <t>Adora Alberto Rebollo</t>
  </si>
  <si>
    <t>RG6 1SR</t>
  </si>
  <si>
    <t>(346) 442-6581</t>
  </si>
  <si>
    <t>jaxweb@gmail.com</t>
  </si>
  <si>
    <t>Primitivo Jaén Garcés</t>
  </si>
  <si>
    <t>TORQUAY</t>
  </si>
  <si>
    <t>(690) 340-6090</t>
  </si>
  <si>
    <t>eidac@aol.com</t>
  </si>
  <si>
    <t>Delfina Donoso</t>
  </si>
  <si>
    <t>80 Chester Road</t>
  </si>
  <si>
    <t>(722) 742-7576</t>
  </si>
  <si>
    <t>lishoy@gmail.com</t>
  </si>
  <si>
    <t>Julio Fuster Vigil</t>
  </si>
  <si>
    <t>HA62 8DU</t>
  </si>
  <si>
    <t>(449) 524-6231</t>
  </si>
  <si>
    <t>delpino@aol.com</t>
  </si>
  <si>
    <t>Cintia Carballo-Bayona</t>
  </si>
  <si>
    <t>PAISLEY</t>
  </si>
  <si>
    <t>(703) 723-3874</t>
  </si>
  <si>
    <t>catalog@att.net</t>
  </si>
  <si>
    <t>Fortunata Pascual Ribas</t>
  </si>
  <si>
    <t>304 Springfield Road</t>
  </si>
  <si>
    <t>(435) 239-5138</t>
  </si>
  <si>
    <t>hoyer@hotmail.com</t>
  </si>
  <si>
    <t>Lilia Figuerola Bauzà</t>
  </si>
  <si>
    <t>BD84 2HP</t>
  </si>
  <si>
    <t>(580) 240-1515</t>
  </si>
  <si>
    <t>esokullu@live.com</t>
  </si>
  <si>
    <t>Pili Morell-Oliver</t>
  </si>
  <si>
    <t>CHESTER</t>
  </si>
  <si>
    <t>(650) 385-0635</t>
  </si>
  <si>
    <t>heidrich@hotmail.com</t>
  </si>
  <si>
    <t>Estrella Peñas Benito</t>
  </si>
  <si>
    <t>28 London Road</t>
  </si>
  <si>
    <t>(243) 906-5992</t>
  </si>
  <si>
    <t>kohlis@live.com</t>
  </si>
  <si>
    <t>María Ángeles Roura Carnero</t>
  </si>
  <si>
    <t>HU74 4ER</t>
  </si>
  <si>
    <t>(209) 297-3958</t>
  </si>
  <si>
    <t>corrada@att.net</t>
  </si>
  <si>
    <t>Violeta Violeta Lamas Sarabia</t>
  </si>
  <si>
    <t>GUILDFORD</t>
  </si>
  <si>
    <t>(966) 338-9815</t>
  </si>
  <si>
    <t>chaffar@sbcglobal.net</t>
  </si>
  <si>
    <t>Ruben Marquez Belda</t>
  </si>
  <si>
    <t>597 New Street</t>
  </si>
  <si>
    <t>(638) 925-5729</t>
  </si>
  <si>
    <t>josem@hotmail.com</t>
  </si>
  <si>
    <t>Manola Criado</t>
  </si>
  <si>
    <t>DH29 2KQ</t>
  </si>
  <si>
    <t>(681) 914-0083</t>
  </si>
  <si>
    <t>jsmith@mac.com</t>
  </si>
  <si>
    <t>Rita Asensio Salgado</t>
  </si>
  <si>
    <t>DUMFRIES</t>
  </si>
  <si>
    <t>(354) 628-2294</t>
  </si>
  <si>
    <t>hmbrand@hotmail.com</t>
  </si>
  <si>
    <t>Daniela Cabello Vallés</t>
  </si>
  <si>
    <t>41 Victoria Street</t>
  </si>
  <si>
    <t>(888) 289-8104</t>
  </si>
  <si>
    <t>corrada@gmail.com</t>
  </si>
  <si>
    <t>Nicolasa Aurelia Lasa Puig</t>
  </si>
  <si>
    <t>LE96 5AZ</t>
  </si>
  <si>
    <t>(393) 626-4948</t>
  </si>
  <si>
    <t>bryam@icloud.com</t>
  </si>
  <si>
    <t>Jonatan Trillo Larrañaga</t>
  </si>
  <si>
    <t>CHELMSFORD</t>
  </si>
  <si>
    <t>(887) 262-0302</t>
  </si>
  <si>
    <t>gmcgath@hotmail.com</t>
  </si>
  <si>
    <t>Jose Francisco Alvarado Pombo</t>
  </si>
  <si>
    <t>48 Manor Road</t>
  </si>
  <si>
    <t>(462) 566-8729</t>
  </si>
  <si>
    <t>fukuchi@yahoo.com</t>
  </si>
  <si>
    <t>Samanta Casandra Borrell Maestre</t>
  </si>
  <si>
    <t>L52 8LM</t>
  </si>
  <si>
    <t>(661) 929-3370</t>
  </si>
  <si>
    <t>jshearer@mac.com</t>
  </si>
  <si>
    <t>Emilia María Luisa Lluch Vives</t>
  </si>
  <si>
    <t>SUNDERLAND</t>
  </si>
  <si>
    <t>(859) 862-4703</t>
  </si>
  <si>
    <t>phish@live.com</t>
  </si>
  <si>
    <t>Esteban Guillén Mena</t>
  </si>
  <si>
    <t>33 York Road</t>
  </si>
  <si>
    <t>(415) 981-0636</t>
  </si>
  <si>
    <t>manuals@aol.com</t>
  </si>
  <si>
    <t>Josué Rocha Juan</t>
  </si>
  <si>
    <t>HD3 3KR</t>
  </si>
  <si>
    <t>(563) 420-8118</t>
  </si>
  <si>
    <t>meder@outlook.com</t>
  </si>
  <si>
    <t>Encarnación Alemán-Prats</t>
  </si>
  <si>
    <t>YORK</t>
  </si>
  <si>
    <t>(462) 763-2017</t>
  </si>
  <si>
    <t>gomor@icloud.com</t>
  </si>
  <si>
    <t>Celia Verdú</t>
  </si>
  <si>
    <t>24 Rock Maple Lane</t>
  </si>
  <si>
    <t>(701) 212-8508</t>
  </si>
  <si>
    <t>hauma@gmail.com</t>
  </si>
  <si>
    <t>Espiridión del Viñas</t>
  </si>
  <si>
    <t>376 South Griffin Street</t>
  </si>
  <si>
    <t>(714) 278-0966</t>
  </si>
  <si>
    <t>godeke@yahoo.ca</t>
  </si>
  <si>
    <t>Melania Lobato-Mena</t>
  </si>
  <si>
    <t>7172 Halifax St.</t>
  </si>
  <si>
    <t>(523) 677-7026</t>
  </si>
  <si>
    <t>jdhedden@mac.com</t>
  </si>
  <si>
    <t>Sosimo Roig Bayo</t>
  </si>
  <si>
    <t>9530 Homewood St.</t>
  </si>
  <si>
    <t>(615) 522-3616</t>
  </si>
  <si>
    <t>tbeck@gmail.com</t>
  </si>
  <si>
    <t>Abel Carrasco-Belda</t>
  </si>
  <si>
    <t>3 Sunset Street</t>
  </si>
  <si>
    <t>(497) 402-3196</t>
  </si>
  <si>
    <t>bryanw@outlook.com</t>
  </si>
  <si>
    <t>Alicia Celestina Ibáñez Santana</t>
  </si>
  <si>
    <t>611 Linda Rd.</t>
  </si>
  <si>
    <t>(624) 360-5381</t>
  </si>
  <si>
    <t>draper@me.com</t>
  </si>
  <si>
    <t>Conrado Torre</t>
  </si>
  <si>
    <t>7088 South Woodland St.</t>
  </si>
  <si>
    <t>(417) 559-0451</t>
  </si>
  <si>
    <t>anicolao@optonline.net</t>
  </si>
  <si>
    <t>Leoncio Pombo Nadal</t>
  </si>
  <si>
    <t>78 Hamilton St.</t>
  </si>
  <si>
    <t>(650) 230-0049</t>
  </si>
  <si>
    <t>mxiao@comcast.net</t>
  </si>
  <si>
    <t>Marcia Tomas</t>
  </si>
  <si>
    <t>7576 S. Prince Ave.</t>
  </si>
  <si>
    <t>(863) 238-8964</t>
  </si>
  <si>
    <t>mleary@yahoo.ca</t>
  </si>
  <si>
    <t>Aurelia del Ocaña</t>
  </si>
  <si>
    <t>8678 Glen Eagles Rd.</t>
  </si>
  <si>
    <t>(340) 944-7011</t>
  </si>
  <si>
    <t>louise@comcast.net</t>
  </si>
  <si>
    <t>Porfirio Cases Fabregat</t>
  </si>
  <si>
    <t>7487 College Rd.</t>
  </si>
  <si>
    <t>(388) 447-0349</t>
  </si>
  <si>
    <t>solomon@gmail.com</t>
  </si>
  <si>
    <t>Maristela Mármol</t>
  </si>
  <si>
    <t>8 Westminster Ave.</t>
  </si>
  <si>
    <t>(562) 364-8454</t>
  </si>
  <si>
    <t>dgatwood@live.com</t>
  </si>
  <si>
    <t>Leticia Azorin Cortina</t>
  </si>
  <si>
    <t>92 Brickell Drive</t>
  </si>
  <si>
    <t>(332) 349-8146</t>
  </si>
  <si>
    <t>augusto@outlook.com</t>
  </si>
  <si>
    <t>Régulo de Sacristán</t>
  </si>
  <si>
    <t>503 Delaware Street</t>
  </si>
  <si>
    <t>(286) 718-4373</t>
  </si>
  <si>
    <t>rafasgj@msn.com</t>
  </si>
  <si>
    <t>Esteban del Múñiz</t>
  </si>
  <si>
    <t>34 Anderson Ave.</t>
  </si>
  <si>
    <t>(397) 693-0198</t>
  </si>
  <si>
    <t>solomon@yahoo.ca</t>
  </si>
  <si>
    <t>Trinidad Exposito Abella</t>
  </si>
  <si>
    <t>8388 Water St.</t>
  </si>
  <si>
    <t>(874) 698-3563</t>
  </si>
  <si>
    <t>kildjean@aol.com</t>
  </si>
  <si>
    <t>Pánfilo Ortiz Pardo</t>
  </si>
  <si>
    <t>373 Brickyard Avenue</t>
  </si>
  <si>
    <t>(633) 872-7554</t>
  </si>
  <si>
    <t>andersbr@att.net</t>
  </si>
  <si>
    <t>Glauco Llorens Álvarez</t>
  </si>
  <si>
    <t>834 Yukon Lane</t>
  </si>
  <si>
    <t>(799) 691-3758</t>
  </si>
  <si>
    <t>moonlapse@sbcglobal.net</t>
  </si>
  <si>
    <t>Susanita Zaragoza Higueras</t>
  </si>
  <si>
    <t>8324 South St.</t>
  </si>
  <si>
    <t>(625) 240-8609</t>
  </si>
  <si>
    <t>schwaang@mac.com</t>
  </si>
  <si>
    <t>Ileana Asunción Beltran Samper</t>
  </si>
  <si>
    <t>8 White Ave.</t>
  </si>
  <si>
    <t>(677) 815-4415</t>
  </si>
  <si>
    <t>geekoid@yahoo.ca</t>
  </si>
  <si>
    <t>Chus Merino Casas</t>
  </si>
  <si>
    <t>907 Inverness Dr.</t>
  </si>
  <si>
    <t>(368) 227-4620</t>
  </si>
  <si>
    <t>plover@aol.com</t>
  </si>
  <si>
    <t>Carmina Cervera</t>
  </si>
  <si>
    <t>12 Cypress Avenue</t>
  </si>
  <si>
    <t>(930) 420-2085</t>
  </si>
  <si>
    <t>jhardin@hotmail.com</t>
  </si>
  <si>
    <t>Curro Coello Izaguirre</t>
  </si>
  <si>
    <t>7313 Bohemia Street</t>
  </si>
  <si>
    <t>(883) 797-3367</t>
  </si>
  <si>
    <t>jdray@hotmail.com</t>
  </si>
  <si>
    <t>Mario Roldán</t>
  </si>
  <si>
    <t>8518 Hilldale Lane</t>
  </si>
  <si>
    <t>(616) 916-4936</t>
  </si>
  <si>
    <t>euice@outlook.com</t>
  </si>
  <si>
    <t>Jesusa Fuentes</t>
  </si>
  <si>
    <t>190 Sierra St.</t>
  </si>
  <si>
    <t>(406) 344-3322</t>
  </si>
  <si>
    <t>camenisch@yahoo.ca</t>
  </si>
  <si>
    <t>Óscar Dominguez Mayol</t>
  </si>
  <si>
    <t>95 Studebaker Street</t>
  </si>
  <si>
    <t>(323) 771-5959</t>
  </si>
  <si>
    <t>lamky@hotmail.com</t>
  </si>
  <si>
    <t>Angelino Contreras Pi</t>
  </si>
  <si>
    <t>1 Highland Ave.</t>
  </si>
  <si>
    <t>(898) 732-6602</t>
  </si>
  <si>
    <t>alastair@att.net</t>
  </si>
  <si>
    <t>Rafa Camino Perelló</t>
  </si>
  <si>
    <t>5 West Henry Smith Street</t>
  </si>
  <si>
    <t>(551) 404-1539</t>
  </si>
  <si>
    <t>british@comcast.net</t>
  </si>
  <si>
    <t>Aura Vidal-Roma</t>
  </si>
  <si>
    <t>940 E. Primrose Ave.</t>
  </si>
  <si>
    <t>(488) 349-4237</t>
  </si>
  <si>
    <t>rddesign@icloud.com</t>
  </si>
  <si>
    <t>Lara Jordana Ballester Lladó</t>
  </si>
  <si>
    <t>8304 Van Dyke Avenue</t>
  </si>
  <si>
    <t>(296) 444-2189</t>
  </si>
  <si>
    <t>heckerman@me.com</t>
  </si>
  <si>
    <t>Aníbal Castelló Sarabia</t>
  </si>
  <si>
    <t>86 Bradford Rd.</t>
  </si>
  <si>
    <t>(988) 961-4637</t>
  </si>
  <si>
    <t>rasca@verizon.net</t>
  </si>
  <si>
    <t>Adriana Higueras Ribes</t>
  </si>
  <si>
    <t>3 Jefferson Dr.</t>
  </si>
  <si>
    <t>(486) 549-5020</t>
  </si>
  <si>
    <t>willg@sbcglobal.net</t>
  </si>
  <si>
    <t>Ernesto Cuadrado Mesa</t>
  </si>
  <si>
    <t>79 Rocky River Ave.</t>
  </si>
  <si>
    <t>(868) 892-8961</t>
  </si>
  <si>
    <t>bryam@verizon.net</t>
  </si>
  <si>
    <t>Estela Ponce-Losada</t>
  </si>
  <si>
    <t>38 Johnson St.</t>
  </si>
  <si>
    <t>(473) 875-0023</t>
  </si>
  <si>
    <t>padme@hotmail.com</t>
  </si>
  <si>
    <t>Luis Miguel del Tapia</t>
  </si>
  <si>
    <t>7652 West Wakehurst Drive</t>
  </si>
  <si>
    <t>(700) 958-6128</t>
  </si>
  <si>
    <t>damian@hotmail.com</t>
  </si>
  <si>
    <t>Elpidio Agullo Tejero</t>
  </si>
  <si>
    <t>7075 Lake Forest Rd.</t>
  </si>
  <si>
    <t>(696) 679-7702</t>
  </si>
  <si>
    <t>tangsh@me.com</t>
  </si>
  <si>
    <t>María Carmen Ródenas Acosta</t>
  </si>
  <si>
    <t>619 Pleasant St.</t>
  </si>
  <si>
    <t>(250) 248-4300</t>
  </si>
  <si>
    <t>yamla@outlook.com</t>
  </si>
  <si>
    <t>Lucas Vendrell Valverde</t>
  </si>
  <si>
    <t>8026 New Saddle St.</t>
  </si>
  <si>
    <t>(834) 508-9490</t>
  </si>
  <si>
    <t>rbarreira@optonline.net</t>
  </si>
  <si>
    <t>Gerardo Tomé Real</t>
  </si>
  <si>
    <t>275 Rock Maple Avenue</t>
  </si>
  <si>
    <t>(503) 283-5457</t>
  </si>
  <si>
    <t>jrifkin@verizon.net</t>
  </si>
  <si>
    <t>Elías Sacristán Vázquez</t>
  </si>
  <si>
    <t>404 Railroad St.</t>
  </si>
  <si>
    <t>(461) 976-3596</t>
  </si>
  <si>
    <t>dmouse@sbcglobal.net</t>
  </si>
  <si>
    <t>Victoriano Valencia Coloma</t>
  </si>
  <si>
    <t>441 Court Dr.</t>
  </si>
  <si>
    <t>(398) 272-4739</t>
  </si>
  <si>
    <t>tubajon@comcast.net</t>
  </si>
  <si>
    <t>Vera Ribes-Cases</t>
  </si>
  <si>
    <t>9 South Theatre Ave.</t>
  </si>
  <si>
    <t>(279) 586-2100</t>
  </si>
  <si>
    <t>tjensen@att.net</t>
  </si>
  <si>
    <t>Ligia Moya Calleja</t>
  </si>
  <si>
    <t>674 Van Dyke Drive</t>
  </si>
  <si>
    <t>(988) 433-7129</t>
  </si>
  <si>
    <t>tristan@live.com</t>
  </si>
  <si>
    <t>Evangelina Barragán Castell</t>
  </si>
  <si>
    <t>234 W. Riverside St.</t>
  </si>
  <si>
    <t>(357) 352-8928</t>
  </si>
  <si>
    <t>crandall@sbcglobal.net</t>
  </si>
  <si>
    <t>Florencia Domitila Castell Mendizábal</t>
  </si>
  <si>
    <t>916 E. Cactus Ave.</t>
  </si>
  <si>
    <t>(240) 852-8613</t>
  </si>
  <si>
    <t>bester@outlook.com</t>
  </si>
  <si>
    <t>Javier Arellano-Murcia</t>
  </si>
  <si>
    <t>218 Lake St.</t>
  </si>
  <si>
    <t>(403) 855-3645</t>
  </si>
  <si>
    <t>world@yahoo.ca</t>
  </si>
  <si>
    <t>Aurelia Sans Oller</t>
  </si>
  <si>
    <t>861 Oakland St.</t>
  </si>
  <si>
    <t>(593) 356-1838</t>
  </si>
  <si>
    <t>staikos@sbcglobal.net</t>
  </si>
  <si>
    <t>Teodora Jerez Tormo</t>
  </si>
  <si>
    <t>8356 Bank Ave.</t>
  </si>
  <si>
    <t>(433) 213-5953</t>
  </si>
  <si>
    <t>Cornelio Noguera Lluch</t>
  </si>
  <si>
    <t>9754 Brookside Street</t>
  </si>
  <si>
    <t>(669) 290-1610</t>
  </si>
  <si>
    <t>paulv@sbcglobal.net</t>
  </si>
  <si>
    <t>Carla Serna Montalbán</t>
  </si>
  <si>
    <t>8718 Chapel Drive</t>
  </si>
  <si>
    <t>(472) 605-7532</t>
  </si>
  <si>
    <t>jgmyers@sbcglobal.net</t>
  </si>
  <si>
    <t>Macarena Valeria Feliu Mayol</t>
  </si>
  <si>
    <t>9029 Bellevue Drive</t>
  </si>
  <si>
    <t>(287) 839-5879</t>
  </si>
  <si>
    <t>josephw@hotmail.com</t>
  </si>
  <si>
    <t>Jacinta Paz Domingo Rivas</t>
  </si>
  <si>
    <t>277 Halifax Dr.</t>
  </si>
  <si>
    <t>(622) 903-6022</t>
  </si>
  <si>
    <t>sopwith@att.net</t>
  </si>
  <si>
    <t>Victor Manuel Tejedor Nevado</t>
  </si>
  <si>
    <t>7889 Chapel Street</t>
  </si>
  <si>
    <t>(797) 421-8320</t>
  </si>
  <si>
    <t>sharon@att.net</t>
  </si>
  <si>
    <t>Blanca Molina Francisco</t>
  </si>
  <si>
    <t>487 East 6th St.</t>
  </si>
  <si>
    <t>(478) 658-1534</t>
  </si>
  <si>
    <t>ntegrity@msn.com</t>
  </si>
  <si>
    <t>Jonatan Fonseca Quevedo</t>
  </si>
  <si>
    <t>51 Coffee St.</t>
  </si>
  <si>
    <t>(671) 615-3675</t>
  </si>
  <si>
    <t>dgriffith@aol.com</t>
  </si>
  <si>
    <t>Humberto Vila</t>
  </si>
  <si>
    <t>9586 Sycamore Dr.</t>
  </si>
  <si>
    <t>(713) 795-1422</t>
  </si>
  <si>
    <t>qrczak@verizon.net</t>
  </si>
  <si>
    <t>Isaura Fuentes Guardiola</t>
  </si>
  <si>
    <t>801 SW. Prairie St.</t>
  </si>
  <si>
    <t>(201) 705-6808</t>
  </si>
  <si>
    <t>bruck@live.com</t>
  </si>
  <si>
    <t>Rufina Vargas Andres</t>
  </si>
  <si>
    <t>830 High Point Court</t>
  </si>
  <si>
    <t>(322) 327-1204</t>
  </si>
  <si>
    <t>Reinaldo Barral Lago</t>
  </si>
  <si>
    <t>791 Silver Spear Street</t>
  </si>
  <si>
    <t>(644) 469-5761</t>
  </si>
  <si>
    <t>mjewell@comcast.net</t>
  </si>
  <si>
    <t>Jose Ignacio Vila-Rios</t>
  </si>
  <si>
    <t>8882 Old Smith Ave.</t>
  </si>
  <si>
    <t>(674) 440-0703</t>
  </si>
  <si>
    <t>daveed@optonline.net</t>
  </si>
  <si>
    <t>Roberto Cánovas Segura</t>
  </si>
  <si>
    <t>970 Myers Street</t>
  </si>
  <si>
    <t>(640) 568-2625</t>
  </si>
  <si>
    <t>quantaman@hotmail.com</t>
  </si>
  <si>
    <t>Rómulo Ortega-Giner</t>
  </si>
  <si>
    <t>948 Railroad Avenue</t>
  </si>
  <si>
    <t>(409) 889-4836</t>
  </si>
  <si>
    <t>szymansk@gmail.com</t>
  </si>
  <si>
    <t>Gastón Leon Solana</t>
  </si>
  <si>
    <t>San Diego, CA 92114</t>
  </si>
  <si>
    <t>(359) 210-8594</t>
  </si>
  <si>
    <t>jemarch@yahoo.ca</t>
  </si>
  <si>
    <t>Emilia Jove-Ropero</t>
  </si>
  <si>
    <t>Pico Rivera, CA 90660</t>
  </si>
  <si>
    <t>(474) 494-9364</t>
  </si>
  <si>
    <t>rhialto@msn.com</t>
  </si>
  <si>
    <t>Calixto Pinedo Torrijos</t>
  </si>
  <si>
    <t>Los Angeles, CA 90001</t>
  </si>
  <si>
    <t>(681) 820-0747</t>
  </si>
  <si>
    <t>flakeg@comcast.net</t>
  </si>
  <si>
    <t>Ciro Ledesma Bru</t>
  </si>
  <si>
    <t>Modesto, CA 95350</t>
  </si>
  <si>
    <t>(921) 657-7404</t>
  </si>
  <si>
    <t>rnewman@optonline.net</t>
  </si>
  <si>
    <t>Dora del Segarra</t>
  </si>
  <si>
    <t>Simi Valley, CA 93065</t>
  </si>
  <si>
    <t>(451) 889-2527</t>
  </si>
  <si>
    <t>jshearer@yahoo.ca</t>
  </si>
  <si>
    <t>Juan Bautista de Salazar</t>
  </si>
  <si>
    <t>Los Angeles, CA 90004</t>
  </si>
  <si>
    <t>(487) 654-5535</t>
  </si>
  <si>
    <t>tubesteak@msn.com</t>
  </si>
  <si>
    <t>Narciso del Anaya</t>
  </si>
  <si>
    <t>Folsom, CA 95630</t>
  </si>
  <si>
    <t>(243) 692-9341</t>
  </si>
  <si>
    <t>jsnover@gmail.com</t>
  </si>
  <si>
    <t>Martirio Reina Malo Alonso</t>
  </si>
  <si>
    <t>Tulare, CA 93274</t>
  </si>
  <si>
    <t>(726) 607-0923</t>
  </si>
  <si>
    <t>chrwin@live.com</t>
  </si>
  <si>
    <t>Maximiliano Maestre Mendizábal</t>
  </si>
  <si>
    <t>San Francisco, CA 94109</t>
  </si>
  <si>
    <t>(861) 258-0892</t>
  </si>
  <si>
    <t>jadavis@msn.com</t>
  </si>
  <si>
    <t>Noa Dominguez-Llorente</t>
  </si>
  <si>
    <t>Tracy, CA 95376</t>
  </si>
  <si>
    <t>(514) 904-4726</t>
  </si>
  <si>
    <t>stevelim@gmail.com</t>
  </si>
  <si>
    <t>Miguel Mur Cruz</t>
  </si>
  <si>
    <t>Los Angeles, CA 90066</t>
  </si>
  <si>
    <t>(829) 721-4200</t>
  </si>
  <si>
    <t>zavadsky@verizon.net</t>
  </si>
  <si>
    <t>Gala Gimenez-Lasa</t>
  </si>
  <si>
    <t>Riverside, CA 92509</t>
  </si>
  <si>
    <t>(983) 385-7043</t>
  </si>
  <si>
    <t>mobileip@comcast.net</t>
  </si>
  <si>
    <t>Saturnino Palacios Lamas</t>
  </si>
  <si>
    <t>Los Angeles, CA 90026</t>
  </si>
  <si>
    <t>(223) 360-1632</t>
  </si>
  <si>
    <t>lauronen@icloud.com</t>
  </si>
  <si>
    <t>Ariel Castellanos Bauzà</t>
  </si>
  <si>
    <t>Fairfield, CA 94533</t>
  </si>
  <si>
    <t>(412) 836-0738</t>
  </si>
  <si>
    <t>matty@att.net</t>
  </si>
  <si>
    <t>Trinidad Salas Gimenez</t>
  </si>
  <si>
    <t>Sylmar, CA 91342</t>
  </si>
  <si>
    <t>(238) 664-3657</t>
  </si>
  <si>
    <t>simone@mac.com</t>
  </si>
  <si>
    <t>Adalberto del Seco</t>
  </si>
  <si>
    <t>Daly City, CA 94015</t>
  </si>
  <si>
    <t>(759) 680-2696</t>
  </si>
  <si>
    <t>claesjac@verizon.net</t>
  </si>
  <si>
    <t>Eustaquio Palacios Francisco</t>
  </si>
  <si>
    <t>Van Nuys, CA 91405</t>
  </si>
  <si>
    <t>(395) 780-5461</t>
  </si>
  <si>
    <t>goldberg@yahoo.com</t>
  </si>
  <si>
    <t>Susana Castro Ruiz</t>
  </si>
  <si>
    <t>Victorville, CA 92392</t>
  </si>
  <si>
    <t>(372) 818-3567</t>
  </si>
  <si>
    <t>lahvak@aol.com</t>
  </si>
  <si>
    <t>Emelina Melisa Palau Seco</t>
  </si>
  <si>
    <t>San Pedro, CA 90731</t>
  </si>
  <si>
    <t>(935) 960-4873</t>
  </si>
  <si>
    <t>jipsen@sbcglobal.net</t>
  </si>
  <si>
    <t>Sandalio Baeza Grande</t>
  </si>
  <si>
    <t>San Diego, CA 92115</t>
  </si>
  <si>
    <t>(971) 288-1186</t>
  </si>
  <si>
    <t>elmer@mac.com</t>
  </si>
  <si>
    <t>Gregorio Guerrero Palomino</t>
  </si>
  <si>
    <t>Rancho Cucamonga, CA 91730</t>
  </si>
  <si>
    <t>(994) 447-4889</t>
  </si>
  <si>
    <t>sisyphus@icloud.com</t>
  </si>
  <si>
    <t>Socorro de Higueras</t>
  </si>
  <si>
    <t>Union City, CA 94587</t>
  </si>
  <si>
    <t>(232) 476-5035</t>
  </si>
  <si>
    <t>stefano@verizon.net</t>
  </si>
  <si>
    <t>Otilia Viana Torres</t>
  </si>
  <si>
    <t>Montebello, CA 90640</t>
  </si>
  <si>
    <t>(288) 574-6749</t>
  </si>
  <si>
    <t>muzzy@aol.com</t>
  </si>
  <si>
    <t>Luís Guzman Alsina</t>
  </si>
  <si>
    <t>San Francisco, CA 94122</t>
  </si>
  <si>
    <t>(969) 763-9226</t>
  </si>
  <si>
    <t>bmidd@att.net</t>
  </si>
  <si>
    <t>Julie Rosa Lumbreras</t>
  </si>
  <si>
    <t>Costa Mesa, CA 92627</t>
  </si>
  <si>
    <t>(732) 708-8561</t>
  </si>
  <si>
    <t>dhrakar@outlook.com</t>
  </si>
  <si>
    <t>Samu Paulino Fabra Galvez</t>
  </si>
  <si>
    <t>Long Beach, CA 90813</t>
  </si>
  <si>
    <t>(314) 254-1244</t>
  </si>
  <si>
    <t>openldap@mac.com</t>
  </si>
  <si>
    <t>Vicente Egea Sanchez</t>
  </si>
  <si>
    <t>Anaheim, CA 92801</t>
  </si>
  <si>
    <t>(460) 682-5923</t>
  </si>
  <si>
    <t>dmath@live.com</t>
  </si>
  <si>
    <t>Juan Carlos del Cordero</t>
  </si>
  <si>
    <t>Alameda, CA 94501</t>
  </si>
  <si>
    <t>(200) 565-5639</t>
  </si>
  <si>
    <t>dobey@msn.com</t>
  </si>
  <si>
    <t>Carla Blanes España</t>
  </si>
  <si>
    <t>Oakland, CA 94601</t>
  </si>
  <si>
    <t>(357) 769-3070</t>
  </si>
  <si>
    <t>rbarreira@icloud.com</t>
  </si>
  <si>
    <t>Toribio Herranz Jurado</t>
  </si>
  <si>
    <t>Long Beach, CA 90805</t>
  </si>
  <si>
    <t>(587) 626-3175</t>
  </si>
  <si>
    <t>gilmoure@live.com</t>
  </si>
  <si>
    <t>América Rosell Ferrándiz</t>
  </si>
  <si>
    <t>Merced, CA 95340</t>
  </si>
  <si>
    <t>(465) 293-1802</t>
  </si>
  <si>
    <t>grady@verizon.net</t>
  </si>
  <si>
    <t>Inés Calderon Suarez</t>
  </si>
  <si>
    <t>Huntington Park, CA 90255</t>
  </si>
  <si>
    <t>(709) 815-7677</t>
  </si>
  <si>
    <t>sekiya@gmail.com</t>
  </si>
  <si>
    <t>Trinidad Leiva Ribera</t>
  </si>
  <si>
    <t>San Jose, CA 95111</t>
  </si>
  <si>
    <t>(605) 810-1781</t>
  </si>
  <si>
    <t>dogdude@yahoo.com</t>
  </si>
  <si>
    <t>Luisa Saldaña Piñeiro</t>
  </si>
  <si>
    <t>Santa Ana, CA 92704</t>
  </si>
  <si>
    <t>(256) 681-2246</t>
  </si>
  <si>
    <t>sfoskett@att.net</t>
  </si>
  <si>
    <t>Yago Diez Meléndez</t>
  </si>
  <si>
    <t>Spring Valley, CA 91977</t>
  </si>
  <si>
    <t>(304) 471-5232</t>
  </si>
  <si>
    <t>Alberto Rius Rius</t>
  </si>
  <si>
    <t>Salinas, CA 93905</t>
  </si>
  <si>
    <t>(411) 283-4519</t>
  </si>
  <si>
    <t>singer@mac.com</t>
  </si>
  <si>
    <t>Beatriz Jimenez Antón</t>
  </si>
  <si>
    <t>La Habra, CA 90631</t>
  </si>
  <si>
    <t>(442) 496-8157</t>
  </si>
  <si>
    <t>pereinar@mac.com</t>
  </si>
  <si>
    <t>Adolfo Gaya Canales</t>
  </si>
  <si>
    <t>Fontana, CA 92336</t>
  </si>
  <si>
    <t>(205) 909-7964</t>
  </si>
  <si>
    <t>jfreedma@comcast.net</t>
  </si>
  <si>
    <t>Teófilo de Nuñez</t>
  </si>
  <si>
    <t>Georgetown, ON L7G 9Y7</t>
  </si>
  <si>
    <t>(730) 534-7609</t>
  </si>
  <si>
    <t>hampton@outlook.com</t>
  </si>
  <si>
    <t>Bruno Cabezas Cordero</t>
  </si>
  <si>
    <t>Donnacona, QC G3M 1C3</t>
  </si>
  <si>
    <t>(770) 286-4391</t>
  </si>
  <si>
    <t>attwood@yahoo.com</t>
  </si>
  <si>
    <t>Pepe Juanito Adán Anaya</t>
  </si>
  <si>
    <t>Manotick, ON K4M 6S8</t>
  </si>
  <si>
    <t>(732) 906-0070</t>
  </si>
  <si>
    <t>howler@mac.com</t>
  </si>
  <si>
    <t>Isabela Solé Nuñez</t>
  </si>
  <si>
    <t>Essex, ON N0R 2G6</t>
  </si>
  <si>
    <t>(943) 428-2313</t>
  </si>
  <si>
    <t>quantaman@icloud.com</t>
  </si>
  <si>
    <t>Amaya Izquierdo Gonzalo</t>
  </si>
  <si>
    <t>Lockport, MB R1B 5H9</t>
  </si>
  <si>
    <t>(785) 951-2152</t>
  </si>
  <si>
    <t>tellis@gmail.com</t>
  </si>
  <si>
    <t>Gervasio del Galán</t>
  </si>
  <si>
    <t>Bonnyville, AB T9N 2P9</t>
  </si>
  <si>
    <t>(406) 847-9870</t>
  </si>
  <si>
    <t>jguyer@verizon.net</t>
  </si>
  <si>
    <t>Isaac Pujol-Yáñez</t>
  </si>
  <si>
    <t>Petit-Rocher, NB E8J 4K5</t>
  </si>
  <si>
    <t>(965) 911-5076</t>
  </si>
  <si>
    <t>adhere@icloud.com</t>
  </si>
  <si>
    <t>Valerio Valentín Céspedes</t>
  </si>
  <si>
    <t>Farnham, QC J2N 4J1</t>
  </si>
  <si>
    <t>(599) 327-2008</t>
  </si>
  <si>
    <t>jaarnial@verizon.net</t>
  </si>
  <si>
    <t>Cleto Benito Mendizábal</t>
  </si>
  <si>
    <t>Winnipeg, MB R2C 4A3</t>
  </si>
  <si>
    <t>(656) 470-6146</t>
  </si>
  <si>
    <t>plover@live.com</t>
  </si>
  <si>
    <t>Erasmo Cabeza Martinez</t>
  </si>
  <si>
    <t>Saint-Raymond, QC G3L 7P7</t>
  </si>
  <si>
    <t>(327) 329-5055</t>
  </si>
  <si>
    <t>wortmanj@verizon.net</t>
  </si>
  <si>
    <t>Quirino Rosario Vázquez Carvajal</t>
  </si>
  <si>
    <t>St. George, NB E5C 6A9</t>
  </si>
  <si>
    <t>(208) 903-9126</t>
  </si>
  <si>
    <t>violinhi@aol.com</t>
  </si>
  <si>
    <t>Marcos Alcántara Codina</t>
  </si>
  <si>
    <t>Port Moody, BC V3H 3N3</t>
  </si>
  <si>
    <t>(440) 419-1193</t>
  </si>
  <si>
    <t>uncle@sbcglobal.net</t>
  </si>
  <si>
    <t>Paloma Abascal Lledó</t>
  </si>
  <si>
    <t>Delhi, ON N4B 2V1</t>
  </si>
  <si>
    <t>(357) 843-1297</t>
  </si>
  <si>
    <t>krueger@icloud.com</t>
  </si>
  <si>
    <t>Ana Sofía Nadal-Campo</t>
  </si>
  <si>
    <t>Oromocto, NB E2V 6A5</t>
  </si>
  <si>
    <t>(726) 820-4884</t>
  </si>
  <si>
    <t>daveewart@optonline.net</t>
  </si>
  <si>
    <t>Estela Cases Peral</t>
  </si>
  <si>
    <t>Belledune, NB E8G 4R8</t>
  </si>
  <si>
    <t>(741) 507-6188</t>
  </si>
  <si>
    <t>firstpr@aol.com</t>
  </si>
  <si>
    <t>Borja Díez-Zorrilla</t>
  </si>
  <si>
    <t>Bouctouche, NB E4S 8M3</t>
  </si>
  <si>
    <t>(847) 529-3256</t>
  </si>
  <si>
    <t>trieuvan@sbcglobal.net</t>
  </si>
  <si>
    <t>Eva María de Bertrán</t>
  </si>
  <si>
    <t>Caledon, ON L7C 9T6</t>
  </si>
  <si>
    <t>(622) 751-8803</t>
  </si>
  <si>
    <t>tbusch@gmail.com</t>
  </si>
  <si>
    <t>Elena del Tomé</t>
  </si>
  <si>
    <t>Buena Vista, SK S2V 1L1</t>
  </si>
  <si>
    <t>(681) 720-0173</t>
  </si>
  <si>
    <t>yfreund@me.com</t>
  </si>
  <si>
    <t>Iván de Manzanares</t>
  </si>
  <si>
    <t>Digby Neck, NS B0V 8H6</t>
  </si>
  <si>
    <t>(947) 794-9523</t>
  </si>
  <si>
    <t>jfmulder@mac.com</t>
  </si>
  <si>
    <t>Adelina Roma Feijoo</t>
  </si>
  <si>
    <t>Outaouais-Sud, QC J0X 9K0</t>
  </si>
  <si>
    <t>(697) 343-2772</t>
  </si>
  <si>
    <t>parrt@mac.com</t>
  </si>
  <si>
    <t>Joel Estévez</t>
  </si>
  <si>
    <t>Wetaskiwin, AB T9A 7X8</t>
  </si>
  <si>
    <t>(864) 686-9890</t>
  </si>
  <si>
    <t>wiseb@aol.com</t>
  </si>
  <si>
    <t>Úrsula Anabel Expósito Vazquez</t>
  </si>
  <si>
    <t>Steinbach, MB R5G 1B0</t>
  </si>
  <si>
    <t>(259) 588-3616</t>
  </si>
  <si>
    <t>barnett@outlook.com</t>
  </si>
  <si>
    <t>Manuelita Gilabert Manjón</t>
  </si>
  <si>
    <t>La Sarre, QC J9Z 2V9</t>
  </si>
  <si>
    <t>(711) 535-5569</t>
  </si>
  <si>
    <t>barlow@yahoo.com</t>
  </si>
  <si>
    <t>Amparo Galván Polo</t>
  </si>
  <si>
    <t>Apohaqui, NB E5P 9G5</t>
  </si>
  <si>
    <t>(390) 414-6347</t>
  </si>
  <si>
    <t>telbij@hotmail.com</t>
  </si>
  <si>
    <t>Amparo del Ayuso</t>
  </si>
  <si>
    <t>Lloydminster, SK S9V 5V1</t>
  </si>
  <si>
    <t>(622) 524-5931</t>
  </si>
  <si>
    <t>dalamb@msn.com</t>
  </si>
  <si>
    <t>Angélica del Ortuño</t>
  </si>
  <si>
    <t>Highlands, BC V9B 9L3</t>
  </si>
  <si>
    <t>(832) 663-7857</t>
  </si>
  <si>
    <t>psichel@live.com</t>
  </si>
  <si>
    <t>Amalia Itziar Sebastián Revilla</t>
  </si>
  <si>
    <t>Saint-Hippolyte, QC J8A 8X2</t>
  </si>
  <si>
    <t>(774) 962-9792</t>
  </si>
  <si>
    <t>cameron@mac.com</t>
  </si>
  <si>
    <t>América Morán Peñalver</t>
  </si>
  <si>
    <t>Chestermere, AB T1X 8K6</t>
  </si>
  <si>
    <t>(456) 478-8124</t>
  </si>
  <si>
    <t>klaudon@icloud.com</t>
  </si>
  <si>
    <t>Elisa de Chaparro</t>
  </si>
  <si>
    <t>Leduc, AB T9E 6E1</t>
  </si>
  <si>
    <t>(689) 369-1765</t>
  </si>
  <si>
    <t>gavinls@msn.com</t>
  </si>
  <si>
    <t>Nieves Lladó</t>
  </si>
  <si>
    <t>Vancouver, BC V5K 7G2</t>
  </si>
  <si>
    <t>(462) 469-0733</t>
  </si>
  <si>
    <t>arathi@comcast.net</t>
  </si>
  <si>
    <t>Juan Antonio Benet</t>
  </si>
  <si>
    <t>Esquimalt, BC V9A 7T3</t>
  </si>
  <si>
    <t>(296) 380-9560</t>
  </si>
  <si>
    <t>parkes@icloud.com</t>
  </si>
  <si>
    <t>Gustavo Barberá Frías</t>
  </si>
  <si>
    <t>Coldbrook, NS B4R 8S2</t>
  </si>
  <si>
    <t>(770) 446-1820</t>
  </si>
  <si>
    <t>cyrus@aol.com</t>
  </si>
  <si>
    <t>Eliana Pacheco Ponce</t>
  </si>
  <si>
    <t>Windsor, ON N8P 8C9</t>
  </si>
  <si>
    <t>(752) 764-6341</t>
  </si>
  <si>
    <t>isotopian@hotmail.com</t>
  </si>
  <si>
    <t>Dalila Pino Verdú</t>
  </si>
  <si>
    <t>Kanata, ON K2K 4A8</t>
  </si>
  <si>
    <t>(420) 583-7227</t>
  </si>
  <si>
    <t>marnanel@icloud.com</t>
  </si>
  <si>
    <t>Marciano Díaz</t>
  </si>
  <si>
    <t>McAdam, NB E6J 7T4</t>
  </si>
  <si>
    <t>(844) 867-2783</t>
  </si>
  <si>
    <t>nwiger@verizon.net</t>
  </si>
  <si>
    <t>Timoteo Pinilla Calderón</t>
  </si>
  <si>
    <t>Hanover, ON N4N 0G1</t>
  </si>
  <si>
    <t>(844) 548-7367</t>
  </si>
  <si>
    <t>elmer@comcast.net</t>
  </si>
  <si>
    <t>Malena Roma Barrena</t>
  </si>
  <si>
    <t>Ottawa, ON K1G 0J7</t>
  </si>
  <si>
    <t>(653) 247-2528</t>
  </si>
  <si>
    <t>natepuri@gmail.com</t>
  </si>
  <si>
    <t>Silvia León Duque</t>
  </si>
  <si>
    <t>Mississauga, ON L4T 3V7</t>
  </si>
  <si>
    <t>(323) 918-8630</t>
  </si>
  <si>
    <t>tmaek@gmail.com</t>
  </si>
  <si>
    <t>Ema del Garrido</t>
  </si>
  <si>
    <t>Wallaceburg, ON N8A 3M8</t>
  </si>
  <si>
    <t>(951) 814-0240</t>
  </si>
  <si>
    <t>manuals@yahoo.ca</t>
  </si>
  <si>
    <t>Eva González Cano</t>
  </si>
  <si>
    <t>Windsor, LB A2B 0T8</t>
  </si>
  <si>
    <t>(286) 747-9510</t>
  </si>
  <si>
    <t>neonatus@live.com</t>
  </si>
  <si>
    <t>Eutropio Sedano Cabanillas</t>
  </si>
  <si>
    <t>Cowansville, QC J2K 8Y0</t>
  </si>
  <si>
    <t>(780) 915-5789</t>
  </si>
  <si>
    <t>crusader@verizon.net</t>
  </si>
  <si>
    <t>Dafne Cerdán Pujol</t>
  </si>
  <si>
    <t>Duvernay-Est, QC H7A 4A9</t>
  </si>
  <si>
    <t>(611) 316-6464</t>
  </si>
  <si>
    <t>dogdude@mac.com</t>
  </si>
  <si>
    <t>Óscar de Mascaró</t>
  </si>
  <si>
    <t>Pitt Meadows, BC V3Y 0T2</t>
  </si>
  <si>
    <t>(347) 423-7150</t>
  </si>
  <si>
    <t>mastinfo@outlook.com</t>
  </si>
  <si>
    <t>Catalina Peralta Patiño</t>
  </si>
  <si>
    <t>Amqui, QC G5J 8E3</t>
  </si>
  <si>
    <t>(690) 391-9308</t>
  </si>
  <si>
    <t>munge@verizon.net</t>
  </si>
  <si>
    <t>Bárbara Elorza Jordá</t>
  </si>
  <si>
    <t>Enfield, NS B2T 5S6</t>
  </si>
  <si>
    <t>(300) 748-5245</t>
  </si>
  <si>
    <t>milton@att.net</t>
  </si>
  <si>
    <t>Loreto Burgos</t>
  </si>
  <si>
    <t>St. Martins, NB E5R 1J6</t>
  </si>
  <si>
    <t>(399) 450-6042</t>
  </si>
  <si>
    <t>redingtn@hotmail.com</t>
  </si>
  <si>
    <t>Estela Marquez Arce</t>
  </si>
  <si>
    <t>Stouffville, ON L4A 6L1</t>
  </si>
  <si>
    <t>(941) 250-4612</t>
  </si>
  <si>
    <t>fviegas@sbcglobal.net</t>
  </si>
  <si>
    <t>Paloma Segarra Menéndez</t>
  </si>
  <si>
    <t>Kings County, NS B0P 9R3</t>
  </si>
  <si>
    <t>(979) 636-7422</t>
  </si>
  <si>
    <t>rgarcia@live.com</t>
  </si>
  <si>
    <t>Claudio Maximino Cobos Córdoba</t>
  </si>
  <si>
    <t>Fort Saskatchewan, AB T8L 4M9</t>
  </si>
  <si>
    <t>(838) 478-1283</t>
  </si>
  <si>
    <t>ovprit@msn.com</t>
  </si>
  <si>
    <t>Josefina Rey Meléndez</t>
  </si>
  <si>
    <t>Laurentides-Sud, QC J0V 3M7</t>
  </si>
  <si>
    <t>(709) 730-9311</t>
  </si>
  <si>
    <t>teverett@att.net</t>
  </si>
  <si>
    <t>Nilda de Garrido</t>
  </si>
  <si>
    <t>Black Lake, QC G6H 5M3</t>
  </si>
  <si>
    <t>(773) 468-1836</t>
  </si>
  <si>
    <t>ghost@yahoo.ca</t>
  </si>
  <si>
    <t>Gregorio Llabrés-Rebollo</t>
  </si>
  <si>
    <t>Charny, QC G6X 9G6</t>
  </si>
  <si>
    <t>(629) 776-7927</t>
  </si>
  <si>
    <t>intlprog@verizon.net</t>
  </si>
  <si>
    <t>Edmundo de Marco</t>
  </si>
  <si>
    <t>Okotoks, AB T1S 0P8</t>
  </si>
  <si>
    <t>(374) 637-9848</t>
  </si>
  <si>
    <t>frosal@msn.com</t>
  </si>
  <si>
    <t>Amaya Ruiz Campoy</t>
  </si>
  <si>
    <t>Boiestown, NB E6A 0J5</t>
  </si>
  <si>
    <t>(614) 742-3346</t>
  </si>
  <si>
    <t>sabren@comcast.net</t>
  </si>
  <si>
    <t>Nacio Perera Lerma</t>
  </si>
  <si>
    <t>Port Alberni, BC V9Y 6C7</t>
  </si>
  <si>
    <t>(591) 540-1501</t>
  </si>
  <si>
    <t>hermes@outlook.com</t>
  </si>
  <si>
    <t>Damián Vicens Cabrera</t>
  </si>
  <si>
    <t>Cochrane, AB T4C 6R2</t>
  </si>
  <si>
    <t>(674) 692-6307</t>
  </si>
  <si>
    <t>shrapnull@live.com</t>
  </si>
  <si>
    <t>Marcela Teófila Arnal Lasa</t>
  </si>
  <si>
    <t>Hampton, NB E5N 2B1</t>
  </si>
  <si>
    <t>(613) 385-7225</t>
  </si>
  <si>
    <t>jimmichie@optonline.net</t>
  </si>
  <si>
    <t>Reina Losada Alfonso</t>
  </si>
  <si>
    <t>Grand Manan Island, NB E5G 6V4</t>
  </si>
  <si>
    <t>(911) 247-1909</t>
  </si>
  <si>
    <t>bjornk@aol.com</t>
  </si>
  <si>
    <t>Isa Arenas Mariscal</t>
  </si>
  <si>
    <t>Petawawa, ON K8H 6P6</t>
  </si>
  <si>
    <t>(428) 712-4844</t>
  </si>
  <si>
    <t>ghost@sbcglobal.net</t>
  </si>
  <si>
    <t>Morena Roura</t>
  </si>
  <si>
    <t>Cap-Rouge, QC G1Y 7T2</t>
  </si>
  <si>
    <t>(911) 550-2155</t>
  </si>
  <si>
    <t>curly@icloud.com</t>
  </si>
  <si>
    <t>Odalys Benítez</t>
  </si>
  <si>
    <t>Prince Rupert, BC V8J 9N3</t>
  </si>
  <si>
    <t>(593) 925-4662</t>
  </si>
  <si>
    <t>jacks@outlook.com</t>
  </si>
  <si>
    <t>Emma del Amor</t>
  </si>
  <si>
    <t>Acton, ON L7J 3T8</t>
  </si>
  <si>
    <t>(538) 584-5847</t>
  </si>
  <si>
    <t>mbswan@optonline.net</t>
  </si>
  <si>
    <t>Seve Villanueva Anaya</t>
  </si>
  <si>
    <t>Lac-Megantic, QC G6B 4L9</t>
  </si>
  <si>
    <t>(336) 788-8866</t>
  </si>
  <si>
    <t>jelmer@gmail.com</t>
  </si>
  <si>
    <t>Montserrat Armas Salamanca</t>
  </si>
  <si>
    <t>Innisfail, AB T4G 7N5</t>
  </si>
  <si>
    <t>(878) 213-7548</t>
  </si>
  <si>
    <t>podmaster@yahoo.com</t>
  </si>
  <si>
    <t>Ildefonso Feliu Esteban</t>
  </si>
  <si>
    <t>Le Fjord, QC G0T 3E3</t>
  </si>
  <si>
    <t>(544) 332-6097</t>
  </si>
  <si>
    <t>malin@verizon.net</t>
  </si>
  <si>
    <t>Ligia Ocaña Arregui</t>
  </si>
  <si>
    <t>Grande-Anse, NB E8N 7C1</t>
  </si>
  <si>
    <t>(992) 343-2800</t>
  </si>
  <si>
    <t>dsugal@hotmail.com</t>
  </si>
  <si>
    <t>Sarita Neira Toro</t>
  </si>
  <si>
    <t>Kimberley, BC V1A 5S2</t>
  </si>
  <si>
    <t>(272) 202-0144</t>
  </si>
  <si>
    <t>ninenine@icloud.com</t>
  </si>
  <si>
    <t>Timoteo Pacheco Pozo</t>
  </si>
  <si>
    <t>St. Albert, AB T8N 8R8</t>
  </si>
  <si>
    <t>(738) 345-5103</t>
  </si>
  <si>
    <t>damian@icloud.com</t>
  </si>
  <si>
    <t>Ester Anabel Fabregat Nuñez</t>
  </si>
  <si>
    <t>Bass River, NB E4T 4R0</t>
  </si>
  <si>
    <t>(713) 922-0553</t>
  </si>
  <si>
    <t>phish@hotmail.com</t>
  </si>
  <si>
    <t>Rosenda Villanueva Herrera</t>
  </si>
  <si>
    <t>Parksville, BC V9P 5L2</t>
  </si>
  <si>
    <t>(682) 502-1976</t>
  </si>
  <si>
    <t>rnelson@gmail.com</t>
  </si>
  <si>
    <t>Ariel Gallego Diego</t>
  </si>
  <si>
    <t>La Plaine, QC J7M 5N3</t>
  </si>
  <si>
    <t>(260) 372-4164</t>
  </si>
  <si>
    <t>slaff@aol.com</t>
  </si>
  <si>
    <t>Juliana Alarcón Molins</t>
  </si>
  <si>
    <t>Leamington, ON N8H 0N3</t>
  </si>
  <si>
    <t>(502) 779-9801</t>
  </si>
  <si>
    <t>ninenine@live.com</t>
  </si>
  <si>
    <t>Catalina Méndez</t>
  </si>
  <si>
    <t>Strathmore, AB T1P 9V5</t>
  </si>
  <si>
    <t>(687) 734-3575</t>
  </si>
  <si>
    <t>johnh@yahoo.ca</t>
  </si>
  <si>
    <t>Susanita Pascual Salamanca</t>
  </si>
  <si>
    <t>Youngs Cove, NB E4C 4K5</t>
  </si>
  <si>
    <t>(503) 471-0311</t>
  </si>
  <si>
    <t>ryanshaw@comcast.net</t>
  </si>
  <si>
    <t>Dimas Rafael Polo Bravo</t>
  </si>
  <si>
    <t>Chatham, QC J8G 7X7</t>
  </si>
  <si>
    <t>(640) 467-1066</t>
  </si>
  <si>
    <t>gerlo@yahoo.ca</t>
  </si>
  <si>
    <t>Anabel Pou Lasa</t>
  </si>
  <si>
    <t>Eskasoni, NS B1W 1S9</t>
  </si>
  <si>
    <t>(350) 900-0774</t>
  </si>
  <si>
    <t>Nadia Natividad Marco Flores</t>
  </si>
  <si>
    <t>Parry Sound, ON P2A 5R6</t>
  </si>
  <si>
    <t>(593) 907-1562</t>
  </si>
  <si>
    <t>squirrel@comcast.net</t>
  </si>
  <si>
    <t>Máximo Téllez Ferrera</t>
  </si>
  <si>
    <t>Lanaudière-Nord, QC J0K 8T8</t>
  </si>
  <si>
    <t>(848) 559-5729</t>
  </si>
  <si>
    <t>sakusha@yahoo.com</t>
  </si>
  <si>
    <t>Gala Clarisa Ballesteros Llopis</t>
  </si>
  <si>
    <t>Saint-Colomban, QC J5K 6C2</t>
  </si>
  <si>
    <t>(986) 369-4687</t>
  </si>
  <si>
    <t>seano@sbcglobal.net</t>
  </si>
  <si>
    <t>Amancio Aliaga Sierra</t>
  </si>
  <si>
    <t>Huntsville, ON P1H 2C9</t>
  </si>
  <si>
    <t>(815) 645-0166</t>
  </si>
  <si>
    <t>bmidd@msn.com</t>
  </si>
  <si>
    <t>César Nogués Tomás</t>
  </si>
  <si>
    <t>Lachute, QC J8H 9V1</t>
  </si>
  <si>
    <t>(456) 670-3912</t>
  </si>
  <si>
    <t>oracle@verizon.net</t>
  </si>
  <si>
    <t>Brígida Jove Carretero</t>
  </si>
  <si>
    <t>St. Stephen, NB E3L 2A8</t>
  </si>
  <si>
    <t>(997) 481-7573</t>
  </si>
  <si>
    <t>jrifkin@yahoo.com</t>
  </si>
  <si>
    <t>Vito del Abad</t>
  </si>
  <si>
    <t>Îles-Laval, QC H7Y 1X2</t>
  </si>
  <si>
    <t>(571) 271-7420</t>
  </si>
  <si>
    <t>sherzodr@att.net</t>
  </si>
  <si>
    <t>Nayara Fanny Juliá Sierra</t>
  </si>
  <si>
    <t>Grand Falls, LB A2A 2C6</t>
  </si>
  <si>
    <t>(674) 672-8423</t>
  </si>
  <si>
    <t>rsmartin@msn.com</t>
  </si>
  <si>
    <t>Isidoro Salas Marqués</t>
  </si>
  <si>
    <t>Ville Émard, QC H4E 1K4</t>
  </si>
  <si>
    <t>(505) 554-8992</t>
  </si>
  <si>
    <t>jsbach@aol.com</t>
  </si>
  <si>
    <t>Vicente Palomino Adadia</t>
  </si>
  <si>
    <t>Napanee, ON K7R 6V1</t>
  </si>
  <si>
    <t>(826) 231-0876</t>
  </si>
  <si>
    <t>wmszeliga@mac.com</t>
  </si>
  <si>
    <t>Sandalio de Figueroa</t>
  </si>
  <si>
    <t>Woodstock, NB E7M 8P6</t>
  </si>
  <si>
    <t>(499) 874-0371</t>
  </si>
  <si>
    <t>william@hotmail.com</t>
  </si>
  <si>
    <t>Elodia Pinto</t>
  </si>
  <si>
    <t>Dorchester, NB E4K 6V5</t>
  </si>
  <si>
    <t>(317) 232-9358</t>
  </si>
  <si>
    <t>gastown@comcast.net</t>
  </si>
  <si>
    <t>Felipe Carro Ramis</t>
  </si>
  <si>
    <t>Greely, ON K4P 4T2</t>
  </si>
  <si>
    <t>(852) 388-3751</t>
  </si>
  <si>
    <t>improv@live.com</t>
  </si>
  <si>
    <t>Ana Belén Alvarado Bueno</t>
  </si>
  <si>
    <t>Boucherville, QC J4B 9T3</t>
  </si>
  <si>
    <t>(366) 604-3609</t>
  </si>
  <si>
    <t>gfxguy@outlook.com</t>
  </si>
  <si>
    <t>Marisela Sanmiguel Pedraza</t>
  </si>
  <si>
    <t>Lacombe, AB T4L 0S1</t>
  </si>
  <si>
    <t>(800) 687-3027</t>
  </si>
  <si>
    <t>marcs@outlook.com</t>
  </si>
  <si>
    <t>Jesusa Benavente Ferrández</t>
  </si>
  <si>
    <t>Labrador City, LB A2V 8L0</t>
  </si>
  <si>
    <t>(924) 920-0218</t>
  </si>
  <si>
    <t>skippy@yahoo.ca</t>
  </si>
  <si>
    <t>Alonso Díaz Donoso</t>
  </si>
  <si>
    <t>Grimsby, ON L3M 5X9</t>
  </si>
  <si>
    <t>(733) 648-0855</t>
  </si>
  <si>
    <t>jyoliver@sbcglobal.net</t>
  </si>
  <si>
    <t>Filomena Pombo Pla</t>
  </si>
  <si>
    <t>Cobourg, ON K9A 5G0</t>
  </si>
  <si>
    <t>(496) 879-5338</t>
  </si>
  <si>
    <t>afifi@hotmail.com</t>
  </si>
  <si>
    <t>Cristóbal Cabello-Pol</t>
  </si>
  <si>
    <t>Chelsea, QC J9B 5K1</t>
  </si>
  <si>
    <t>(363) 981-6810</t>
  </si>
  <si>
    <t>muadip@gmail.com</t>
  </si>
  <si>
    <t>Maribel Murillo Alcaraz</t>
  </si>
  <si>
    <t>Qualicum Beach, BC V9K 4J5</t>
  </si>
  <si>
    <t>(643) 252-3203</t>
  </si>
  <si>
    <t>hyper@icloud.com</t>
  </si>
  <si>
    <t>Mayte Cuesta Acosta</t>
  </si>
  <si>
    <t>Dunnville, ON N1A 2R5</t>
  </si>
  <si>
    <t>(491) 779-1547</t>
  </si>
  <si>
    <t>spadkins@att.net</t>
  </si>
  <si>
    <t>Remigio Villalonga Roman</t>
  </si>
  <si>
    <t>Vimont, QC H7M 0J1</t>
  </si>
  <si>
    <t>(731) 808-7183</t>
  </si>
  <si>
    <t>oneiros@icloud.com</t>
  </si>
  <si>
    <t>Vanesa Villaverde</t>
  </si>
  <si>
    <t>Port Perry, ON L9L 6K8</t>
  </si>
  <si>
    <t>(879) 310-9113</t>
  </si>
  <si>
    <t>miltchev@gmail.com</t>
  </si>
  <si>
    <t>Maristela Corbacho Alegria</t>
  </si>
  <si>
    <t>Saint Petersburg, FL 33710</t>
  </si>
  <si>
    <t>(944) 942-5965</t>
  </si>
  <si>
    <t>uqmcolyv@att.net</t>
  </si>
  <si>
    <t>Manuelita Cervera Botella</t>
  </si>
  <si>
    <t>Miami, FL 33135</t>
  </si>
  <si>
    <t>(257) 383-2777</t>
  </si>
  <si>
    <t>william@comcast.net</t>
  </si>
  <si>
    <t>Borja Canet Gallo</t>
  </si>
  <si>
    <t>New Port Richey, FL 34653</t>
  </si>
  <si>
    <t>(286) 539-1526</t>
  </si>
  <si>
    <t>lipeng@comcast.net</t>
  </si>
  <si>
    <t>Clotilde Chita Fábregas Toro</t>
  </si>
  <si>
    <t>Fort Lauderdale, FL 33312</t>
  </si>
  <si>
    <t>(408) 475-2351</t>
  </si>
  <si>
    <t>sbmrjbr@msn.com</t>
  </si>
  <si>
    <t>Olimpia Girona Paredes</t>
  </si>
  <si>
    <t>Tampa, FL 33614</t>
  </si>
  <si>
    <t>(654) 850-5430</t>
  </si>
  <si>
    <t>ryanvm@sbcglobal.net</t>
  </si>
  <si>
    <t>Rubén de Arribas</t>
  </si>
  <si>
    <t>Jacksonville, FL 32205</t>
  </si>
  <si>
    <t>(704) 732-6961</t>
  </si>
  <si>
    <t>mbswan@msn.com</t>
  </si>
  <si>
    <t>Édgar Manu Suárez Anglada</t>
  </si>
  <si>
    <t>Miami, FL 33161</t>
  </si>
  <si>
    <t>(400) 235-6788</t>
  </si>
  <si>
    <t>dbanarse@yahoo.ca</t>
  </si>
  <si>
    <t>Luna Morcillo Carretero</t>
  </si>
  <si>
    <t>Bradenton, FL 34205</t>
  </si>
  <si>
    <t>(363) 851-7332</t>
  </si>
  <si>
    <t>frikazoyd@me.com</t>
  </si>
  <si>
    <t>Eladio Salcedo Cabanillas</t>
  </si>
  <si>
    <t>Fort Myers, FL 33912</t>
  </si>
  <si>
    <t>(892) 211-3578</t>
  </si>
  <si>
    <t>mosses@gmail.com</t>
  </si>
  <si>
    <t>Gisela Cámara Duarte</t>
  </si>
  <si>
    <t>Tampa, FL 33624</t>
  </si>
  <si>
    <t>(231) 936-5897</t>
  </si>
  <si>
    <t>parasite@optonline.net</t>
  </si>
  <si>
    <t>Nicanor de Moliner</t>
  </si>
  <si>
    <t>Opa Locka, FL 33055</t>
  </si>
  <si>
    <t>(609) 914-4233</t>
  </si>
  <si>
    <t>samavati@me.com</t>
  </si>
  <si>
    <t>Rosario Paz Figueroa</t>
  </si>
  <si>
    <t>Winter Haven, FL 33880</t>
  </si>
  <si>
    <t>(776) 448-2874</t>
  </si>
  <si>
    <t>rfoley@mac.com</t>
  </si>
  <si>
    <t>Gloria Esteve Perez</t>
  </si>
  <si>
    <t>Lake Worth, FL 33460</t>
  </si>
  <si>
    <t>(487) 768-3548</t>
  </si>
  <si>
    <t>yfreund@verizon.net</t>
  </si>
  <si>
    <t>Alexandra Pedrosa Asensio</t>
  </si>
  <si>
    <t>Lake Wales, FL 33853</t>
  </si>
  <si>
    <t>(601) 357-6775</t>
  </si>
  <si>
    <t>fglock@gmail.com</t>
  </si>
  <si>
    <t>Lucho Lucio Gallart Bartolomé</t>
  </si>
  <si>
    <t>Fort Lauderdale, FL 33309</t>
  </si>
  <si>
    <t>(296) 236-1828</t>
  </si>
  <si>
    <t>bebing@hotmail.com</t>
  </si>
  <si>
    <t>Lola Vanesa Roda Verdejo</t>
  </si>
  <si>
    <t>Fort Lauderdale, FL 33322</t>
  </si>
  <si>
    <t>(691) 320-1793</t>
  </si>
  <si>
    <t>cumarana@live.com</t>
  </si>
  <si>
    <t>Alejandra Alvarado-Rocamora</t>
  </si>
  <si>
    <t>Fort Lauderdale, FL 33319</t>
  </si>
  <si>
    <t>(919) 955-4757</t>
  </si>
  <si>
    <t>smpeters@mac.com</t>
  </si>
  <si>
    <t>Cristina Navas Sanz</t>
  </si>
  <si>
    <t>Boca Raton, FL 33428</t>
  </si>
  <si>
    <t>(895) 527-9965</t>
  </si>
  <si>
    <t>madler@gmail.com</t>
  </si>
  <si>
    <t>Desiderio Vizcaíno Seguí</t>
  </si>
  <si>
    <t>Hallandale, FL 33009</t>
  </si>
  <si>
    <t>(779) 490-1731</t>
  </si>
  <si>
    <t>mgemmons@yahoo.ca</t>
  </si>
  <si>
    <t>Nélida Gallart Ochoa</t>
  </si>
  <si>
    <t>Pensacola, FL 32526</t>
  </si>
  <si>
    <t>(317) 905-9963</t>
  </si>
  <si>
    <t>lstein@msn.com</t>
  </si>
  <si>
    <t>Áurea Sandoval Robles</t>
  </si>
  <si>
    <t>Hollywood, FL 33029</t>
  </si>
  <si>
    <t>(636) 558-0180</t>
  </si>
  <si>
    <t>skythe@optonline.net</t>
  </si>
  <si>
    <t>Bibiana Azcona</t>
  </si>
  <si>
    <t>Miami, FL 33179</t>
  </si>
  <si>
    <t>(985) 919-4960</t>
  </si>
  <si>
    <t>alias@comcast.net</t>
  </si>
  <si>
    <t>Marcos Arnal Sola</t>
  </si>
  <si>
    <t>Miami, FL 33183</t>
  </si>
  <si>
    <t>(558) 212-5147</t>
  </si>
  <si>
    <t>dburrows@comcast.net</t>
  </si>
  <si>
    <t>Soledad Ani Garrido Duran</t>
  </si>
  <si>
    <t>Pompano Beach, FL 33063</t>
  </si>
  <si>
    <t>(792) 524-2198</t>
  </si>
  <si>
    <t>eegsa@sbcglobal.net</t>
  </si>
  <si>
    <t>Rodolfo Duilio Terrón Serrano</t>
  </si>
  <si>
    <t>Lakeland, FL 33801</t>
  </si>
  <si>
    <t>(267) 864-5928</t>
  </si>
  <si>
    <t>gfxguy@hotmail.com</t>
  </si>
  <si>
    <t>Carolina Ferreras Bolaños</t>
  </si>
  <si>
    <t>Hialeah, FL 33013</t>
  </si>
  <si>
    <t>(496) 239-3951</t>
  </si>
  <si>
    <t>gumpish@optonline.net</t>
  </si>
  <si>
    <t>Eladio Querol</t>
  </si>
  <si>
    <t>West Palm Beach, FL 33411</t>
  </si>
  <si>
    <t>(252) 667-8366</t>
  </si>
  <si>
    <t>rhialto@yahoo.com</t>
  </si>
  <si>
    <t>Irene Orozco Millán</t>
  </si>
  <si>
    <t>Jacksonville, FL 32208</t>
  </si>
  <si>
    <t>(609) 330-8191</t>
  </si>
  <si>
    <t>phyruxus@mac.com</t>
  </si>
  <si>
    <t>Yago Heredia Francisco</t>
  </si>
  <si>
    <t>Orlando, FL 32812</t>
  </si>
  <si>
    <t>(439) 401-6738</t>
  </si>
  <si>
    <t>jshearer@yahoo.com</t>
  </si>
  <si>
    <t>Hernán Diego Ferreras</t>
  </si>
  <si>
    <t>West Palm Beach, FL 33415</t>
  </si>
  <si>
    <t>(946) 600-8214</t>
  </si>
  <si>
    <t>fwiles@live.com</t>
  </si>
  <si>
    <t>Darío Severino Falcón Rodríguez</t>
  </si>
  <si>
    <t>Orlando, FL 32810</t>
  </si>
  <si>
    <t>(384) 619-1581</t>
  </si>
  <si>
    <t>kayvonf@sbcglobal.net</t>
  </si>
  <si>
    <t>Eli Rovira Busquets</t>
  </si>
  <si>
    <t>Pompano Beach, FL 33064</t>
  </si>
  <si>
    <t>(675) 655-1424</t>
  </si>
  <si>
    <t>pappp@icloud.com</t>
  </si>
  <si>
    <t>Remedios Barbero Calderón</t>
  </si>
  <si>
    <t>Key West, FL 33040</t>
  </si>
  <si>
    <t>(842) 708-2942</t>
  </si>
  <si>
    <t>timlinux@icloud.com</t>
  </si>
  <si>
    <t>Telmo Azcona Huerta</t>
  </si>
  <si>
    <t>Panama City, FL 32404</t>
  </si>
  <si>
    <t>(656) 301-2331</t>
  </si>
  <si>
    <t>feamster@mac.com</t>
  </si>
  <si>
    <t>Jose Luis Salgado Monreal</t>
  </si>
  <si>
    <t>Hollywood, FL 33025</t>
  </si>
  <si>
    <t>(728) 554-8409</t>
  </si>
  <si>
    <t>dexter@yahoo.ca</t>
  </si>
  <si>
    <t>Maximiliano Ferrer Solé</t>
  </si>
  <si>
    <t>Winter Springs, FL 32708</t>
  </si>
  <si>
    <t>(557) 382-0708</t>
  </si>
  <si>
    <t>symbolic@optonline.net</t>
  </si>
  <si>
    <t>Seve Pellicer Arévalo</t>
  </si>
  <si>
    <t>Miami, FL 33162</t>
  </si>
  <si>
    <t>(395) 354-7424</t>
  </si>
  <si>
    <t>intlprog@live.com</t>
  </si>
  <si>
    <t>Poncio Gallart Cano</t>
  </si>
  <si>
    <t>Miami, FL 33175</t>
  </si>
  <si>
    <t>(752) 229-5173</t>
  </si>
  <si>
    <t>msloan@live.com</t>
  </si>
  <si>
    <t>Abril Morante-Portero</t>
  </si>
  <si>
    <t>Port Orange, FL 32127</t>
  </si>
  <si>
    <t>(653) 317-7538</t>
  </si>
  <si>
    <t>wbarker@aol.com</t>
  </si>
  <si>
    <t>Alondra Arroyo Moraleda</t>
  </si>
  <si>
    <t>Tampa, FL 33617</t>
  </si>
  <si>
    <t>(720) 816-6636</t>
  </si>
  <si>
    <t>niknejad@msn.com</t>
  </si>
  <si>
    <t>Nando Neira Garcia</t>
  </si>
  <si>
    <t>Fort Lauderdale, FL 33321</t>
  </si>
  <si>
    <t>(392) 567-1811</t>
  </si>
  <si>
    <t>koudas@icloud.com</t>
  </si>
  <si>
    <t>Soraya Puig Estrada</t>
  </si>
  <si>
    <t>Hollywood, FL 33021</t>
  </si>
  <si>
    <t>(233) 981-3075</t>
  </si>
  <si>
    <t>cantu@outlook.com</t>
  </si>
  <si>
    <t>Teresita Ferrera Bernat</t>
  </si>
  <si>
    <t>Dunedin, FL 34698</t>
  </si>
  <si>
    <t>(469) 699-2655</t>
  </si>
  <si>
    <t>nighthawk@hotmail.com</t>
  </si>
  <si>
    <t>Ignacio Mendez Casanovas</t>
  </si>
  <si>
    <t>West Palm Beach, FL 33414</t>
  </si>
  <si>
    <t>(311) 568-5798</t>
  </si>
  <si>
    <t>peterhoeg@yahoo.com</t>
  </si>
  <si>
    <t>Isabel Bayo Sanchez</t>
  </si>
  <si>
    <t>Lake Worth, FL 33467</t>
  </si>
  <si>
    <t>(930) 839-6069</t>
  </si>
  <si>
    <t>jonadab@outlook.com</t>
  </si>
  <si>
    <t>Ligia Linares Isern</t>
  </si>
  <si>
    <t>Miami, FL 33196</t>
  </si>
  <si>
    <t>(595) 770-6147</t>
  </si>
  <si>
    <t>gamma@sbcglobal.net</t>
  </si>
  <si>
    <t>Simón Gaya Vallejo</t>
  </si>
  <si>
    <t>Orlando, FL 32818</t>
  </si>
  <si>
    <t>(796) 698-2556</t>
  </si>
  <si>
    <t>wbarker@sbcglobal.net</t>
  </si>
  <si>
    <t>Chus Larrañaga Hernando</t>
  </si>
  <si>
    <t>Orlando, FL 32839</t>
  </si>
  <si>
    <t>(518) 447-3410</t>
  </si>
  <si>
    <t>conteb@mac.com</t>
  </si>
  <si>
    <t>Ángeles Arévalo Balaguer</t>
  </si>
  <si>
    <t>Brandon, FL 33511</t>
  </si>
  <si>
    <t>(963) 286-3940</t>
  </si>
  <si>
    <t>mugwump@verizon.net</t>
  </si>
  <si>
    <t>Benito Juan Francisco Aramburu Fiol</t>
  </si>
  <si>
    <t>Valrico, FL 33594</t>
  </si>
  <si>
    <t>(989) 381-2553</t>
  </si>
  <si>
    <t>andrei@outlook.com</t>
  </si>
  <si>
    <t>Amaya Valderrama Gomis</t>
  </si>
  <si>
    <t>Melbourne, FL 32935</t>
  </si>
  <si>
    <t>(760) 748-7416</t>
  </si>
  <si>
    <t>roamer@sbcglobal.net</t>
  </si>
  <si>
    <t>Beatriz Rodriguez Iborra</t>
  </si>
  <si>
    <t>Jacksonville, FL 32209</t>
  </si>
  <si>
    <t>(382) 950-9603</t>
  </si>
  <si>
    <t>malattia@msn.com</t>
  </si>
  <si>
    <t>Amílcar Ortega Gallo</t>
  </si>
  <si>
    <t>Fort Lauderdale, FL 33334</t>
  </si>
  <si>
    <t>(256) 505-6404</t>
  </si>
  <si>
    <t>aschmitz@sbcglobal.net</t>
  </si>
  <si>
    <t>Seve Laguna-Bas</t>
  </si>
  <si>
    <t>Jupiter, FL 33458</t>
  </si>
  <si>
    <t>(262) 756-8019</t>
  </si>
  <si>
    <t>ovprit@aol.com</t>
  </si>
  <si>
    <t>Francisco Javier Coloma</t>
  </si>
  <si>
    <t>Deltona, FL 32738</t>
  </si>
  <si>
    <t>(437) 405-6290</t>
  </si>
  <si>
    <t>jaarnial@att.net</t>
  </si>
  <si>
    <t>Erasmo Crespo Gallego</t>
  </si>
  <si>
    <t>Boynton Beach, FL 33435</t>
  </si>
  <si>
    <t>(582) 368-1385</t>
  </si>
  <si>
    <t>murty@icloud.com</t>
  </si>
  <si>
    <t>Octavio Perelló-Losada</t>
  </si>
  <si>
    <t>Fort Lauderdale, FL 33351</t>
  </si>
  <si>
    <t>(659) 871-3879</t>
  </si>
  <si>
    <t>loscar@sbcglobal.net</t>
  </si>
  <si>
    <t>Camila Leticia Arévalo Cuenca</t>
  </si>
  <si>
    <t>Palm Harbor, FL 34683</t>
  </si>
  <si>
    <t>(353) 426-1757</t>
  </si>
  <si>
    <t>telbij@verizon.net</t>
  </si>
  <si>
    <t>Áurea Manuela Piñol Bernal</t>
  </si>
  <si>
    <t>Homestead, FL 33033</t>
  </si>
  <si>
    <t>(856) 331-2705</t>
  </si>
  <si>
    <t>fmtbebuck@live.com</t>
  </si>
  <si>
    <t>Carina Arcos Vara</t>
  </si>
  <si>
    <t>Orlando, FL 32837</t>
  </si>
  <si>
    <t>(700) 644-2712</t>
  </si>
  <si>
    <t>evilopie@att.net</t>
  </si>
  <si>
    <t>Yago Baró Garmendia</t>
  </si>
  <si>
    <t>Boca Raton, FL 33433</t>
  </si>
  <si>
    <t>(294) 342-2123</t>
  </si>
  <si>
    <t>aibrahim@icloud.com</t>
  </si>
  <si>
    <t>Antonio Folch Grande</t>
  </si>
  <si>
    <t>Tampa, FL 33612</t>
  </si>
  <si>
    <t>(232) 232-3544</t>
  </si>
  <si>
    <t>uqmcolyv@aol.com</t>
  </si>
  <si>
    <t>Jose Ramón de Aguilera</t>
  </si>
  <si>
    <t>Miami, FL 33134</t>
  </si>
  <si>
    <t>(368) 282-4245</t>
  </si>
  <si>
    <t>hermes@aol.com</t>
  </si>
  <si>
    <t>Dulce Caridad Rojas Ángel</t>
  </si>
  <si>
    <t>Daytona Beach, FL 32119</t>
  </si>
  <si>
    <t>(606) 269-6077</t>
  </si>
  <si>
    <t>krueger@msn.com</t>
  </si>
  <si>
    <t>Cruz Benítez</t>
  </si>
  <si>
    <t>Jacksonville, FL 32257</t>
  </si>
  <si>
    <t>(975) 455-9019</t>
  </si>
  <si>
    <t>danneng@att.net</t>
  </si>
  <si>
    <t>Fabio Carnero Boix</t>
  </si>
  <si>
    <t>Miami, FL 33165</t>
  </si>
  <si>
    <t>(473) 353-4079</t>
  </si>
  <si>
    <t>pgolle@yahoo.com</t>
  </si>
  <si>
    <t>Nayara Casanovas Alarcón</t>
  </si>
  <si>
    <t>Miami, FL 33177</t>
  </si>
  <si>
    <t>(845) 455-2297</t>
  </si>
  <si>
    <t>scitext@comcast.net</t>
  </si>
  <si>
    <t>Miguel Villegas Jover</t>
  </si>
  <si>
    <t>Gainesville, FL 32608</t>
  </si>
  <si>
    <t>(811) 819-5474</t>
  </si>
  <si>
    <t>goresky@gmail.com</t>
  </si>
  <si>
    <t>Ildefonso Guillén Arrieta</t>
  </si>
  <si>
    <t>Port Saint Lucie, FL 34952</t>
  </si>
  <si>
    <t>(923) 852-7654</t>
  </si>
  <si>
    <t>shawnce@optonline.net</t>
  </si>
  <si>
    <t>Jose Ignacio Armas Ramírez</t>
  </si>
  <si>
    <t>Tallahassee, FL 32303</t>
  </si>
  <si>
    <t>(559) 237-1566</t>
  </si>
  <si>
    <t>ubergeeb@live.com</t>
  </si>
  <si>
    <t>María Jesús Celestina Casas Carrasco</t>
  </si>
  <si>
    <t>Tallahassee, FL 32304</t>
  </si>
  <si>
    <t>(930) 751-5153</t>
  </si>
  <si>
    <t>redingtn@yahoo.ca</t>
  </si>
  <si>
    <t>Mamen Ledesma Escribano</t>
  </si>
  <si>
    <t>Casselberry, FL 32707</t>
  </si>
  <si>
    <t>(423) 496-3540</t>
  </si>
  <si>
    <t>nimaclea@live.com</t>
  </si>
  <si>
    <t>Ambrosio Casanovas Piquer</t>
  </si>
  <si>
    <t>Miami, FL 33176</t>
  </si>
  <si>
    <t>(566) 531-0451</t>
  </si>
  <si>
    <t>iapetus@aol.com</t>
  </si>
  <si>
    <t>Joan Ferrán Alegria</t>
  </si>
  <si>
    <t>Lake Worth, FL 33463</t>
  </si>
  <si>
    <t>(923) 361-1596</t>
  </si>
  <si>
    <t>skythe@outlook.com</t>
  </si>
  <si>
    <t>Vasco Tamayo Barrio</t>
  </si>
  <si>
    <t>Hollywood, FL 33024</t>
  </si>
  <si>
    <t>(479) 389-7125</t>
  </si>
  <si>
    <t>anicolao@aol.com</t>
  </si>
  <si>
    <t>Leire Aroa Alfaro Olmo</t>
  </si>
  <si>
    <t>Hialeah, FL 33018</t>
  </si>
  <si>
    <t>(522) 838-0614</t>
  </si>
  <si>
    <t>hahsler@yahoo.ca</t>
  </si>
  <si>
    <t>Felix Guardia Arenas</t>
  </si>
  <si>
    <t>Miami, FL 33173</t>
  </si>
  <si>
    <t>(463) 645-5648</t>
  </si>
  <si>
    <t>tokuhirom@comcast.net</t>
  </si>
  <si>
    <t>Gloria Dalmau-Bolaños</t>
  </si>
  <si>
    <t>Miami, FL 33193</t>
  </si>
  <si>
    <t>(968) 499-4402</t>
  </si>
  <si>
    <t>mhoffman@live.com</t>
  </si>
  <si>
    <t>Eliana Solsona Girón</t>
  </si>
  <si>
    <t>Tampa, FL 33615</t>
  </si>
  <si>
    <t>(263) 379-6789</t>
  </si>
  <si>
    <t>mahbub@verizon.net</t>
  </si>
  <si>
    <t>Liliana Valdés Bilbao</t>
  </si>
  <si>
    <t>Jacksonville, FL 32225</t>
  </si>
  <si>
    <t>(316) 405-3234</t>
  </si>
  <si>
    <t>janneh@gmail.com</t>
  </si>
  <si>
    <t>Tomasa Feijoo Alvarado</t>
  </si>
  <si>
    <t>Miami, FL 33186</t>
  </si>
  <si>
    <t>(443) 667-4609</t>
  </si>
  <si>
    <t>jonathan@yahoo.com</t>
  </si>
  <si>
    <t>José Ángel Vélez Vila</t>
  </si>
  <si>
    <t>Pensacola, FL 32503</t>
  </si>
  <si>
    <t>(851) 269-0491</t>
  </si>
  <si>
    <t>zeitlin@aol.com</t>
  </si>
  <si>
    <t>Pío Roma-Estevez</t>
  </si>
  <si>
    <t>Lakeland, FL 33813</t>
  </si>
  <si>
    <t>(727) 313-4625</t>
  </si>
  <si>
    <t>telbij@yahoo.com</t>
  </si>
  <si>
    <t>Amelia Tello-Toledo</t>
  </si>
  <si>
    <t>Sarasota, FL 34231</t>
  </si>
  <si>
    <t>(900) 258-6110</t>
  </si>
  <si>
    <t>cparis@me.com</t>
  </si>
  <si>
    <t>Roberta de Lamas</t>
  </si>
  <si>
    <t>Boynton Beach, FL 33436</t>
  </si>
  <si>
    <t>(984) 388-6360</t>
  </si>
  <si>
    <t>dburrows@gmail.com</t>
  </si>
  <si>
    <t>Primitivo Melero Daza</t>
  </si>
  <si>
    <t>Pompano Beach, FL 33068</t>
  </si>
  <si>
    <t>(994) 832-9514</t>
  </si>
  <si>
    <t>budinger@gmail.com</t>
  </si>
  <si>
    <t>Benigno Sanz Gomis</t>
  </si>
  <si>
    <t>Orlando, FL 32808</t>
  </si>
  <si>
    <t>(470) 309-6205</t>
  </si>
  <si>
    <t>mnemonic@comcast.net</t>
  </si>
  <si>
    <t>Reyna Rivas Porcel</t>
  </si>
  <si>
    <t>Oviedo, FL 32765</t>
  </si>
  <si>
    <t>(510) 332-3248</t>
  </si>
  <si>
    <t>techie@yahoo.ca</t>
  </si>
  <si>
    <t>Olivia Goñi</t>
  </si>
  <si>
    <t>Orlando, FL 32811</t>
  </si>
  <si>
    <t>(608) 742-9416</t>
  </si>
  <si>
    <t>timlinux@att.net</t>
  </si>
  <si>
    <t>Isaac Morcillo-Calvo</t>
  </si>
  <si>
    <t>Cape Coral, FL 33904</t>
  </si>
  <si>
    <t>(382) 786-4916</t>
  </si>
  <si>
    <t>dgriffith@gmail.com</t>
  </si>
  <si>
    <t>Asdrubal Franco Montaña</t>
  </si>
  <si>
    <t>Middleburg, FL 32068</t>
  </si>
  <si>
    <t>(688) 304-8571</t>
  </si>
  <si>
    <t>credmond@me.com</t>
  </si>
  <si>
    <t>Alexandra Ámbar Armengol Campos</t>
  </si>
  <si>
    <t>Jacksonville, FL 32244</t>
  </si>
  <si>
    <t>(639) 405-1427</t>
  </si>
  <si>
    <t>vsprintf@live.com</t>
  </si>
  <si>
    <t>Calisto Menéndez</t>
  </si>
  <si>
    <t>Ormond Beach, FL 32174</t>
  </si>
  <si>
    <t>(648) 441-1338</t>
  </si>
  <si>
    <t>tubajon@yahoo.ca</t>
  </si>
  <si>
    <t>Graciana Cintia Iñiguez Heras</t>
  </si>
  <si>
    <t>(558) 935-7698</t>
  </si>
  <si>
    <t>overbom@aol.com</t>
  </si>
  <si>
    <t>Mayte Duarte Alfonso</t>
  </si>
  <si>
    <t>Miami, FL 33157</t>
  </si>
  <si>
    <t>(398) 257-6801</t>
  </si>
  <si>
    <t>iamcal@me.com</t>
  </si>
  <si>
    <t>María Teresa Llamas Mariño</t>
  </si>
  <si>
    <t>Altamonte Springs, FL 32714</t>
  </si>
  <si>
    <t>(226) 474-1021</t>
  </si>
  <si>
    <t>gboss@icloud.com</t>
  </si>
  <si>
    <t>Federico Pizarro Coello</t>
  </si>
  <si>
    <t>Orlando, FL 32825</t>
  </si>
  <si>
    <t>(696) 224-8334</t>
  </si>
  <si>
    <t>adamk@icloud.com</t>
  </si>
  <si>
    <t>Pacífica Córdoba</t>
  </si>
  <si>
    <t>Fort Lauderdale, FL 33317</t>
  </si>
  <si>
    <t>(861) 766-3153</t>
  </si>
  <si>
    <t>formis@yahoo.com</t>
  </si>
  <si>
    <t>Rosa Jiménez-Galvez</t>
  </si>
  <si>
    <t>Tampa, FL 33610</t>
  </si>
  <si>
    <t>(283) 579-9362</t>
  </si>
  <si>
    <t>ngedmond@msn.com</t>
  </si>
  <si>
    <t>Martirio Bonet</t>
  </si>
  <si>
    <t>Miami, FL 33155</t>
  </si>
  <si>
    <t>(970) 553-9470</t>
  </si>
  <si>
    <t>amaranth@icloud.com</t>
  </si>
  <si>
    <t>Ruy Roldan Lara</t>
  </si>
  <si>
    <t>Deltona, FL 32725</t>
  </si>
  <si>
    <t>(251) 956-4735</t>
  </si>
  <si>
    <t>chaki@verizon.net</t>
  </si>
  <si>
    <t>Felisa Múgica Gomez</t>
  </si>
  <si>
    <t>Palm Bay, FL 32907</t>
  </si>
  <si>
    <t>(461) 415-6750</t>
  </si>
  <si>
    <t>barlow@mac.com</t>
  </si>
  <si>
    <t>Anselma Valentín Malo</t>
  </si>
  <si>
    <t>Tampa, FL 33604</t>
  </si>
  <si>
    <t>(942) 377-8831</t>
  </si>
  <si>
    <t>barjam@mac.com</t>
  </si>
  <si>
    <t>Lino de Busquets</t>
  </si>
  <si>
    <t>Jacksonville, FL 32224</t>
  </si>
  <si>
    <t>(209) 879-7336</t>
  </si>
  <si>
    <t>parents@outlook.com</t>
  </si>
  <si>
    <t>Sandra Leiva Aguiló</t>
  </si>
  <si>
    <t>Saint Petersburg, FL 33713</t>
  </si>
  <si>
    <t>(786) 225-1408</t>
  </si>
  <si>
    <t>dodong@comcast.net</t>
  </si>
  <si>
    <t>Federico Gutiérrez Tamarit</t>
  </si>
  <si>
    <t>Fort Lauderdale, FL 33313</t>
  </si>
  <si>
    <t>(706) 852-2679</t>
  </si>
  <si>
    <t>chrisj@gmail.com</t>
  </si>
  <si>
    <t>Aristides Exposito Sánchez</t>
  </si>
  <si>
    <t>Venice, FL 34293</t>
  </si>
  <si>
    <t>(332) 433-7473</t>
  </si>
  <si>
    <t>Claudia Ibañez Peñas</t>
  </si>
  <si>
    <t>Orlando, FL 32835</t>
  </si>
  <si>
    <t>(788) 716-6288</t>
  </si>
  <si>
    <t>eminence@optonline.net</t>
  </si>
  <si>
    <t>Roque Bejarano</t>
  </si>
  <si>
    <t>Jacksonville, FL 32246</t>
  </si>
  <si>
    <t>(969) 824-6307</t>
  </si>
  <si>
    <t>jonathan@att.net</t>
  </si>
  <si>
    <t>Sergio Font Mínguez</t>
  </si>
  <si>
    <t>Hollywood, FL 33023</t>
  </si>
  <si>
    <t>(578) 987-8609</t>
  </si>
  <si>
    <t>teverett@yahoo.ca</t>
  </si>
  <si>
    <t>Luisina Chus Acosta Losa</t>
  </si>
  <si>
    <t>Jacksonville, FL 32211</t>
  </si>
  <si>
    <t>(864) 796-2642</t>
  </si>
  <si>
    <t>library@me.com</t>
  </si>
  <si>
    <t>Eusebia Torre Dalmau</t>
  </si>
  <si>
    <t>Opa Locka, FL 33056</t>
  </si>
  <si>
    <t>(360) 395-0174</t>
  </si>
  <si>
    <t>chronos@msn.com</t>
  </si>
  <si>
    <t>Pedro Sancho-Garrido</t>
  </si>
  <si>
    <t>Miami Beach, FL 33141</t>
  </si>
  <si>
    <t>(473) 259-7625</t>
  </si>
  <si>
    <t>dvdotnet@aol.com</t>
  </si>
  <si>
    <t>Blanca Lluch Gonzalo</t>
  </si>
  <si>
    <t>Pompano Beach, FL 33065</t>
  </si>
  <si>
    <t>(585) 896-7221</t>
  </si>
  <si>
    <t>jguyer@yahoo.com</t>
  </si>
  <si>
    <t>Benito Aranda Olivera</t>
  </si>
  <si>
    <t>Miami, FL 33125</t>
  </si>
  <si>
    <t>(516) 505-2111</t>
  </si>
  <si>
    <t>symbolic@live.com</t>
  </si>
  <si>
    <t>Juan Lerma Melero</t>
  </si>
  <si>
    <t>Miami, FL 33172</t>
  </si>
  <si>
    <t>(948) 883-9967</t>
  </si>
  <si>
    <t>cyrus@outlook.com</t>
  </si>
  <si>
    <t>Nayara Fuster Cuesta</t>
  </si>
  <si>
    <t>Tallahassee, FL 32308</t>
  </si>
  <si>
    <t>(719) 644-3160</t>
  </si>
  <si>
    <t>russotto@att.net</t>
  </si>
  <si>
    <t>Maricela Mendizábal-Tejera</t>
  </si>
  <si>
    <t>Sarasota, FL 34232</t>
  </si>
  <si>
    <t>(600) 967-9596</t>
  </si>
  <si>
    <t>fmtbebuck@outlook.com</t>
  </si>
  <si>
    <t>Silvio Ledesma Planas</t>
  </si>
  <si>
    <t>Miami, FL 33126</t>
  </si>
  <si>
    <t>(997) 396-1254</t>
  </si>
  <si>
    <t>ovprit@live.com</t>
  </si>
  <si>
    <t>Ovidio García Gabaldón</t>
  </si>
  <si>
    <t>Arcadia, FL 34266</t>
  </si>
  <si>
    <t>(289) 891-8370</t>
  </si>
  <si>
    <t>jimxugle@gmail.com</t>
  </si>
  <si>
    <t>Marina Gisbert Huertas</t>
  </si>
  <si>
    <t>Daytona Beach, FL 32114</t>
  </si>
  <si>
    <t>(454) 330-7142</t>
  </si>
  <si>
    <t>pthomsen@icloud.com</t>
  </si>
  <si>
    <t>Nazaret Pina Solé</t>
  </si>
  <si>
    <t>Miami, FL 33142</t>
  </si>
  <si>
    <t>(843) 779-5683</t>
  </si>
  <si>
    <t>csilvers@sbcglobal.net</t>
  </si>
  <si>
    <t>Valentina del Diaz</t>
  </si>
  <si>
    <t>Riverview, FL 33569</t>
  </si>
  <si>
    <t>(424) 719-6724</t>
  </si>
  <si>
    <t>fangorn@optonline.net</t>
  </si>
  <si>
    <t>José Antonio Lluch Gutiérrez</t>
  </si>
  <si>
    <t>Leesburg, FL 34748</t>
  </si>
  <si>
    <t>(849) 292-8635</t>
  </si>
  <si>
    <t>cliffordj@msn.com</t>
  </si>
  <si>
    <t>María Belén Ortega Alvarez</t>
  </si>
  <si>
    <t>Hialeah, FL 33015</t>
  </si>
  <si>
    <t>(477) 421-7045</t>
  </si>
  <si>
    <t>fukuchi@verizon.net</t>
  </si>
  <si>
    <t>Manuelita Barroso-Coloma</t>
  </si>
  <si>
    <t>Hialeah, FL 33014</t>
  </si>
  <si>
    <t>(401) 825-3736</t>
  </si>
  <si>
    <t>kourai@optonline.net</t>
  </si>
  <si>
    <t>Carmelo Valentín Mancebo</t>
  </si>
  <si>
    <t>Fort Lauderdale, FL 33311</t>
  </si>
  <si>
    <t>(305) 393-0553</t>
  </si>
  <si>
    <t>psichel@me.com</t>
  </si>
  <si>
    <t>Jose Ramón Nicolás Marco</t>
  </si>
  <si>
    <t>Pensacola, FL 32514</t>
  </si>
  <si>
    <t>(640) 477-1369</t>
  </si>
  <si>
    <t>chronos@comcast.net</t>
  </si>
  <si>
    <t>Ruben del Azorin</t>
  </si>
  <si>
    <t>Hialeah, FL 33012</t>
  </si>
  <si>
    <t>(225) 944-9455</t>
  </si>
  <si>
    <t>ccohen@hotmail.com</t>
  </si>
  <si>
    <t>Jordana Riba</t>
  </si>
  <si>
    <t>Winter Park, FL 32792</t>
  </si>
  <si>
    <t>(818) 544-9992</t>
  </si>
  <si>
    <t>quantaman@att.net</t>
  </si>
  <si>
    <t>Brunilda Giralt</t>
  </si>
  <si>
    <t>Palmetto, FL 34221</t>
  </si>
  <si>
    <t>(248) 248-7570</t>
  </si>
  <si>
    <t>sthomas@optonline.net</t>
  </si>
  <si>
    <t>Jose Valenciano Osuna</t>
  </si>
  <si>
    <t>Jacksonville, FL 32207</t>
  </si>
  <si>
    <t>(688) 689-4456</t>
  </si>
  <si>
    <t>cgcra@yahoo.ca</t>
  </si>
  <si>
    <t>Inés Gil-Miralles</t>
  </si>
  <si>
    <t>Clermont, FL 34711</t>
  </si>
  <si>
    <t>(532) 988-8123</t>
  </si>
  <si>
    <t>szymansk@sbcglobal.net</t>
  </si>
  <si>
    <t>Pío del Lastra</t>
  </si>
  <si>
    <t>Kissimmee, FL 34741</t>
  </si>
  <si>
    <t>(447) 481-7902</t>
  </si>
  <si>
    <t>goresky@aol.com</t>
  </si>
  <si>
    <t>Amílcar Valera</t>
  </si>
  <si>
    <t>Sanford, FL 32771</t>
  </si>
  <si>
    <t>(333) 864-8602</t>
  </si>
  <si>
    <t>staffelb@comcast.net</t>
  </si>
  <si>
    <t>Laura del Hernandez</t>
  </si>
  <si>
    <t>Pensacola, FL 32506</t>
  </si>
  <si>
    <t>(350) 978-7967</t>
  </si>
  <si>
    <t>jeffcovey@me.com</t>
  </si>
  <si>
    <t>Encarnación Iborra</t>
  </si>
  <si>
    <t>Pompano Beach, FL 33071</t>
  </si>
  <si>
    <t>(316) 992-3895</t>
  </si>
  <si>
    <t>world@yahoo.com</t>
  </si>
  <si>
    <t>Nicolasa de Verdugo</t>
  </si>
  <si>
    <t>Suite 3</t>
  </si>
  <si>
    <t>(247) 429-9544</t>
  </si>
  <si>
    <t>wetter@mac.com</t>
  </si>
  <si>
    <t>Evaristo Loreto Ferrer Mariño</t>
  </si>
  <si>
    <t>231 Marsh Lane</t>
  </si>
  <si>
    <t>(843) 742-7308</t>
  </si>
  <si>
    <t>dwheeler@me.com</t>
  </si>
  <si>
    <t>Esmeralda Visitación Menéndez Alemán</t>
  </si>
  <si>
    <t>2 West Vine St.</t>
  </si>
  <si>
    <t>(770) 393-3543</t>
  </si>
  <si>
    <t>mastinfo@live.com</t>
  </si>
  <si>
    <t>Manuel Melero Palomo</t>
  </si>
  <si>
    <t>62 Homewood Street</t>
  </si>
  <si>
    <t>(949) 598-2771</t>
  </si>
  <si>
    <t>sblack@verizon.net</t>
  </si>
  <si>
    <t>Paca Verdejo Mayoral</t>
  </si>
  <si>
    <t>95 Delaware Dr.</t>
  </si>
  <si>
    <t>(699) 746-9159</t>
  </si>
  <si>
    <t>ganter@verizon.net</t>
  </si>
  <si>
    <t>Regina del Parejo</t>
  </si>
  <si>
    <t>8133 Sycamore Street</t>
  </si>
  <si>
    <t>(844) 950-9259</t>
  </si>
  <si>
    <t>dpitts@hotmail.com</t>
  </si>
  <si>
    <t>Águeda Giménez Serna</t>
  </si>
  <si>
    <t>8546 Ketch Harbour Ave.</t>
  </si>
  <si>
    <t>(787) 302-4699</t>
  </si>
  <si>
    <t>sinkou@me.com</t>
  </si>
  <si>
    <t>Anastasio Montesinos García</t>
  </si>
  <si>
    <t>8683 South Drive</t>
  </si>
  <si>
    <t>(952) 745-8983</t>
  </si>
  <si>
    <t>chronos@me.com</t>
  </si>
  <si>
    <t>Marisela Quintero Quintero</t>
  </si>
  <si>
    <t>17 Silver Spear Drive</t>
  </si>
  <si>
    <t>(873) 828-7242</t>
  </si>
  <si>
    <t>csilvers@gmail.com</t>
  </si>
  <si>
    <t>Isaac Espada Madrigal</t>
  </si>
  <si>
    <t>60 Lower River St.</t>
  </si>
  <si>
    <t>(943) 865-9127</t>
  </si>
  <si>
    <t>aardo@verizon.net</t>
  </si>
  <si>
    <t>Luciana Gaya Álvaro</t>
  </si>
  <si>
    <t>9661 Aspen St.</t>
  </si>
  <si>
    <t>(668) 821-9575</t>
  </si>
  <si>
    <t>cantu@gmail.com</t>
  </si>
  <si>
    <t>Samanta Olmedo</t>
  </si>
  <si>
    <t>265 Mill Pond Dr.</t>
  </si>
  <si>
    <t>(456) 829-6689</t>
  </si>
  <si>
    <t>jeffcovey@verizon.net</t>
  </si>
  <si>
    <t>Osvaldo Atilio Jover Herrera</t>
  </si>
  <si>
    <t>7440 Cherry Hill Court</t>
  </si>
  <si>
    <t>(224) 518-9412</t>
  </si>
  <si>
    <t>lydia@gmail.com</t>
  </si>
  <si>
    <t>Tere Montenegro Expósito</t>
  </si>
  <si>
    <t>8958 Golf St.</t>
  </si>
  <si>
    <t>(822) 587-3348</t>
  </si>
  <si>
    <t>ubergeeb@msn.com</t>
  </si>
  <si>
    <t>Nicodemo Alegre-Izquierdo</t>
  </si>
  <si>
    <t>654 S. Jones Street</t>
  </si>
  <si>
    <t>(699) 407-0837</t>
  </si>
  <si>
    <t>jshirley@outlook.com</t>
  </si>
  <si>
    <t>Adelardo Chico-Cuesta</t>
  </si>
  <si>
    <t>735 E. Newbridge St.</t>
  </si>
  <si>
    <t>(272) 549-4608</t>
  </si>
  <si>
    <t>niknejad@me.com</t>
  </si>
  <si>
    <t>Dorotea Diez Aznar</t>
  </si>
  <si>
    <t>607 Cherry Hill Street</t>
  </si>
  <si>
    <t>(887) 405-0872</t>
  </si>
  <si>
    <t>punkis@sbcglobal.net</t>
  </si>
  <si>
    <t>Donato Noguera Mármol</t>
  </si>
  <si>
    <t>732 Prince Lane</t>
  </si>
  <si>
    <t>(762) 491-8640</t>
  </si>
  <si>
    <t>skaufman@comcast.net</t>
  </si>
  <si>
    <t>María Del Carmen Benítez-Lozano</t>
  </si>
  <si>
    <t>27 Grandrose Ave.</t>
  </si>
  <si>
    <t>(368) 723-8977</t>
  </si>
  <si>
    <t>kmiller@yahoo.com</t>
  </si>
  <si>
    <t>Roxana Sanjuan Nieto</t>
  </si>
  <si>
    <t>895 Sleepy Hollow St.</t>
  </si>
  <si>
    <t>(698) 412-9077</t>
  </si>
  <si>
    <t>hoangle@verizon.net</t>
  </si>
  <si>
    <t>Primitiva Villalba Valenciano</t>
  </si>
  <si>
    <t>767 North Miller St.</t>
  </si>
  <si>
    <t>(302) 256-8455</t>
  </si>
  <si>
    <t>miturria@aol.com</t>
  </si>
  <si>
    <t>Aura Manzano Pedrero</t>
  </si>
  <si>
    <t>7049 Water Road</t>
  </si>
  <si>
    <t>(917) 817-2323</t>
  </si>
  <si>
    <t>bartlett@verizon.net</t>
  </si>
  <si>
    <t>Sabas Macario Murcia Quintanilla</t>
  </si>
  <si>
    <t>17 South Court</t>
  </si>
  <si>
    <t>(272) 983-1657</t>
  </si>
  <si>
    <t>afifi@icloud.com</t>
  </si>
  <si>
    <t>Apolinar Falcón-Cadenas</t>
  </si>
  <si>
    <t>9198 West Grant Street</t>
  </si>
  <si>
    <t>(334) 772-1013</t>
  </si>
  <si>
    <t>keiji@aol.com</t>
  </si>
  <si>
    <t>Horacio Gallego Matas</t>
  </si>
  <si>
    <t>50 Lawrence Rd.</t>
  </si>
  <si>
    <t>(299) 772-6764</t>
  </si>
  <si>
    <t>kramulous@icloud.com</t>
  </si>
  <si>
    <t>Curro Cañellas-Abad</t>
  </si>
  <si>
    <t>858 Race St.</t>
  </si>
  <si>
    <t>(229) 988-7982</t>
  </si>
  <si>
    <t>cantu@mac.com</t>
  </si>
  <si>
    <t>Julio Corominas</t>
  </si>
  <si>
    <t>93 East Longbranch Dr.</t>
  </si>
  <si>
    <t>(583) 883-0821</t>
  </si>
  <si>
    <t>wojciech@live.com</t>
  </si>
  <si>
    <t>Dominga Olmedo Lara</t>
  </si>
  <si>
    <t>19 Victoria Street</t>
  </si>
  <si>
    <t>London</t>
  </si>
  <si>
    <t>(464) 724-8248</t>
  </si>
  <si>
    <t>dogdude@gmail.com</t>
  </si>
  <si>
    <t>Norberto Cortés Coca</t>
  </si>
  <si>
    <t>NW48 5MP</t>
  </si>
  <si>
    <t>(468) 449-7481</t>
  </si>
  <si>
    <t>tmaek@verizon.net</t>
  </si>
  <si>
    <t>Juana Valls Ruiz</t>
  </si>
  <si>
    <t>(628) 943-0691</t>
  </si>
  <si>
    <t>Inés García Nevado</t>
  </si>
  <si>
    <t>41 School Lane</t>
  </si>
  <si>
    <t>(712) 908-2589</t>
  </si>
  <si>
    <t>heine@gmail.com</t>
  </si>
  <si>
    <t>Marianela Pablo Samper</t>
  </si>
  <si>
    <t>NW31 7RM</t>
  </si>
  <si>
    <t>(987) 571-6279</t>
  </si>
  <si>
    <t>ramollin@aol.com</t>
  </si>
  <si>
    <t>Azahar Solsona</t>
  </si>
  <si>
    <t>(929) 373-3828</t>
  </si>
  <si>
    <t>esbeck@msn.com</t>
  </si>
  <si>
    <t>Patricia Leon Grande</t>
  </si>
  <si>
    <t>54 Kingsway</t>
  </si>
  <si>
    <t>(734) 789-3855</t>
  </si>
  <si>
    <t>tarreau@optonline.net</t>
  </si>
  <si>
    <t>Inmaculada Moles-Verdú</t>
  </si>
  <si>
    <t>N75 6DC</t>
  </si>
  <si>
    <t>(733) 556-5309</t>
  </si>
  <si>
    <t>crypt@gmail.com</t>
  </si>
  <si>
    <t>Piedad Casanova</t>
  </si>
  <si>
    <t>(429) 856-2926</t>
  </si>
  <si>
    <t>flavell@aol.com</t>
  </si>
  <si>
    <t>Dafne Amigó-Arias</t>
  </si>
  <si>
    <t>9241 Grove Road</t>
  </si>
  <si>
    <t>(867) 348-9295</t>
  </si>
  <si>
    <t>dpitts@yahoo.ca</t>
  </si>
  <si>
    <t>Anabel Tur Llorens</t>
  </si>
  <si>
    <t>SE50 2RD</t>
  </si>
  <si>
    <t>(698) 662-7980</t>
  </si>
  <si>
    <t>rsteiner@sbcglobal.net</t>
  </si>
  <si>
    <t>Danilo Jose Antonio Escobar Muro</t>
  </si>
  <si>
    <t>(632) 905-5610</t>
  </si>
  <si>
    <t>clkao@mac.com</t>
  </si>
  <si>
    <t>Aura Salcedo Vigil</t>
  </si>
  <si>
    <t>168 The Green</t>
  </si>
  <si>
    <t>(901) 282-1660</t>
  </si>
  <si>
    <t>slaff@yahoo.ca</t>
  </si>
  <si>
    <t>Ramiro Cepeda Casanova</t>
  </si>
  <si>
    <t>N47 9MT</t>
  </si>
  <si>
    <t>(229) 509-6838</t>
  </si>
  <si>
    <t>emmanuel@hotmail.com</t>
  </si>
  <si>
    <t>Nadia Tormo</t>
  </si>
  <si>
    <t>(852) 727-9985</t>
  </si>
  <si>
    <t>evans@icloud.com</t>
  </si>
  <si>
    <t>Paola González Piquer</t>
  </si>
  <si>
    <t>165 Springfield Road</t>
  </si>
  <si>
    <t>(878) 768-5731</t>
  </si>
  <si>
    <t>tezbo@verizon.net</t>
  </si>
  <si>
    <t>Remedios Quesada Heredia</t>
  </si>
  <si>
    <t>E03 6OB</t>
  </si>
  <si>
    <t>(577) 307-6609</t>
  </si>
  <si>
    <t>naoya@yahoo.ca</t>
  </si>
  <si>
    <t>Andrés Cortés Fuertes</t>
  </si>
  <si>
    <t>(799) 915-9575</t>
  </si>
  <si>
    <t>benanov@me.com</t>
  </si>
  <si>
    <t>María Ángeles Infante-Cabanillas</t>
  </si>
  <si>
    <t>64 South Street</t>
  </si>
  <si>
    <t>(744) 335-2955</t>
  </si>
  <si>
    <t>mwandel@gmail.com</t>
  </si>
  <si>
    <t>Heliodoro Antonio Baena Tejada</t>
  </si>
  <si>
    <t>W94 3IX</t>
  </si>
  <si>
    <t>(617) 452-1538</t>
  </si>
  <si>
    <t>breegster@comcast.net</t>
  </si>
  <si>
    <t>Belen Carballo Lladó</t>
  </si>
  <si>
    <t>(919) 981-1829</t>
  </si>
  <si>
    <t>scato@msn.com</t>
  </si>
  <si>
    <t>Quique Márquez Torralba</t>
  </si>
  <si>
    <t>601 London Road</t>
  </si>
  <si>
    <t>(528) 684-9875</t>
  </si>
  <si>
    <t>mwilson@comcast.net</t>
  </si>
  <si>
    <t>Felicidad Amor Cerdán</t>
  </si>
  <si>
    <t>E98 4TE</t>
  </si>
  <si>
    <t>(494) 899-6340</t>
  </si>
  <si>
    <t>cgarcia@live.com</t>
  </si>
  <si>
    <t>Esteban de Serrano</t>
  </si>
  <si>
    <t>(701) 769-5447</t>
  </si>
  <si>
    <t>nimaclea@optonline.net</t>
  </si>
  <si>
    <t>Eligia Javiera Lladó Pla</t>
  </si>
  <si>
    <t>46 Victoria Street</t>
  </si>
  <si>
    <t>(388) 723-4833</t>
  </si>
  <si>
    <t>gtewari@gmail.com</t>
  </si>
  <si>
    <t>Nidia Ordóñez Cañas</t>
  </si>
  <si>
    <t>W96 8WX</t>
  </si>
  <si>
    <t>(936) 408-8750</t>
  </si>
  <si>
    <t>wmszeliga@att.net</t>
  </si>
  <si>
    <t>Adelaida de Egea</t>
  </si>
  <si>
    <t>(291) 231-4877</t>
  </si>
  <si>
    <t>kramulous@aol.com</t>
  </si>
  <si>
    <t>Dalila Torre Amores</t>
  </si>
  <si>
    <t>9 Station Road</t>
  </si>
  <si>
    <t>(574) 819-4630</t>
  </si>
  <si>
    <t>ninenine@comcast.net</t>
  </si>
  <si>
    <t>Roldán Guardia</t>
  </si>
  <si>
    <t>EC65 7IP</t>
  </si>
  <si>
    <t>(898) 602-2321</t>
  </si>
  <si>
    <t>jgmyers@gmail.com</t>
  </si>
  <si>
    <t>Gabino Barragán Figueroa</t>
  </si>
  <si>
    <t>(324) 842-3359</t>
  </si>
  <si>
    <t>crobles@msn.com</t>
  </si>
  <si>
    <t>Amanda Chamorro-Vives</t>
  </si>
  <si>
    <t>71 North Street</t>
  </si>
  <si>
    <t>(674) 307-5065</t>
  </si>
  <si>
    <t>jgoerzen@msn.com</t>
  </si>
  <si>
    <t>José Cañas Martinez</t>
  </si>
  <si>
    <t>W85 2FV</t>
  </si>
  <si>
    <t>(860) 430-9246</t>
  </si>
  <si>
    <t>frikazoyd@verizon.net</t>
  </si>
  <si>
    <t>Benita Exposito Mínguez</t>
  </si>
  <si>
    <t>(349) 220-3362</t>
  </si>
  <si>
    <t>wonderkid@yahoo.com</t>
  </si>
  <si>
    <t>Nerea de Portero</t>
  </si>
  <si>
    <t>51 Manchester Road</t>
  </si>
  <si>
    <t>(552) 912-4336</t>
  </si>
  <si>
    <t>wonderkid@yahoo.ca</t>
  </si>
  <si>
    <t>Benjamín de Palau</t>
  </si>
  <si>
    <t>NW17 8IR</t>
  </si>
  <si>
    <t>(841) 890-5507</t>
  </si>
  <si>
    <t>ajlitt@gmail.com</t>
  </si>
  <si>
    <t>Cristina Arranz-Muro</t>
  </si>
  <si>
    <t>(810) 993-2143</t>
  </si>
  <si>
    <t>seurat@icloud.com</t>
  </si>
  <si>
    <t>Lupe Pellicer Marco</t>
  </si>
  <si>
    <t>468 Springfield Road</t>
  </si>
  <si>
    <t>(454) 648-4285</t>
  </si>
  <si>
    <t>bryanw@yahoo.com</t>
  </si>
  <si>
    <t>Cándida Pinedo Dalmau</t>
  </si>
  <si>
    <t>SW96 2IA</t>
  </si>
  <si>
    <t>(263) 975-5248</t>
  </si>
  <si>
    <t>kingma@outlook.com</t>
  </si>
  <si>
    <t>Carmelita Antón Escalona</t>
  </si>
  <si>
    <t>(229) 791-0591</t>
  </si>
  <si>
    <t>adillon@yahoo.com</t>
  </si>
  <si>
    <t>Felicidad Macias Vall</t>
  </si>
  <si>
    <t>21 Grange Road</t>
  </si>
  <si>
    <t>(239) 230-6723</t>
  </si>
  <si>
    <t>sonnen@yahoo.ca</t>
  </si>
  <si>
    <t>Fanny Cortes Palacios</t>
  </si>
  <si>
    <t>SE96 8YE</t>
  </si>
  <si>
    <t>(519) 834-6230</t>
  </si>
  <si>
    <t>gilmoure@aol.com</t>
  </si>
  <si>
    <t>Eusebio Barros Guardia</t>
  </si>
  <si>
    <t>(927) 989-2134</t>
  </si>
  <si>
    <t>thomasj@hotmail.com</t>
  </si>
  <si>
    <t>Leocadio Requena-Barriga</t>
  </si>
  <si>
    <t>95 Highfield Road</t>
  </si>
  <si>
    <t>(750) 231-1278</t>
  </si>
  <si>
    <t>kewley@att.net</t>
  </si>
  <si>
    <t>Abril Feijoo-Goñi</t>
  </si>
  <si>
    <t>N05 7OW</t>
  </si>
  <si>
    <t>(993) 819-1581</t>
  </si>
  <si>
    <t>noneme@sbcglobal.net</t>
  </si>
  <si>
    <t>Luciano Agustí López</t>
  </si>
  <si>
    <t>(992) 764-6787</t>
  </si>
  <si>
    <t>yamla@gmail.com</t>
  </si>
  <si>
    <t>Carlos Flores Nevado</t>
  </si>
  <si>
    <t>953 School Lane</t>
  </si>
  <si>
    <t>(426) 616-7643</t>
  </si>
  <si>
    <t>tkrotchko@icloud.com</t>
  </si>
  <si>
    <t>Pastora Galán Mariño</t>
  </si>
  <si>
    <t>E64 5WK</t>
  </si>
  <si>
    <t>(782) 483-8539</t>
  </si>
  <si>
    <t>ribet@yahoo.ca</t>
  </si>
  <si>
    <t>Corona Aitana Julián Salvà</t>
  </si>
  <si>
    <t>(758) 784-6496</t>
  </si>
  <si>
    <t>bahwi@sbcglobal.net</t>
  </si>
  <si>
    <t>Jerónimo Peinado-Morales</t>
  </si>
  <si>
    <t>481 Park Road</t>
  </si>
  <si>
    <t>(353) 949-8642</t>
  </si>
  <si>
    <t>pkilab@mac.com</t>
  </si>
  <si>
    <t>Nicanor García Perez</t>
  </si>
  <si>
    <t>NW10 6DG</t>
  </si>
  <si>
    <t>(419) 271-2209</t>
  </si>
  <si>
    <t>msroth@verizon.net</t>
  </si>
  <si>
    <t>Lisandro Guillermo Delgado Porcel</t>
  </si>
  <si>
    <t>(695) 831-3671</t>
  </si>
  <si>
    <t>killmenow@aol.com</t>
  </si>
  <si>
    <t>Natanael Vallés Prieto</t>
  </si>
  <si>
    <t>800 Mill Road</t>
  </si>
  <si>
    <t>(471) 654-4289</t>
  </si>
  <si>
    <t>ribet@icloud.com</t>
  </si>
  <si>
    <t>Xiomara Sáenz Batalla</t>
  </si>
  <si>
    <t>NW83 2EN</t>
  </si>
  <si>
    <t>(610) 698-5603</t>
  </si>
  <si>
    <t>wildfire@yahoo.ca</t>
  </si>
  <si>
    <t>Santos Zurita Barrio</t>
  </si>
  <si>
    <t>(848) 708-6921</t>
  </si>
  <si>
    <t>kingjoshi@icloud.com</t>
  </si>
  <si>
    <t>Isidro Rozas Gámez</t>
  </si>
  <si>
    <t>136 Kingsway</t>
  </si>
  <si>
    <t>(425) 759-6711</t>
  </si>
  <si>
    <t>stinson@hotmail.com</t>
  </si>
  <si>
    <t>Patricia Raquel Carnero Agullo</t>
  </si>
  <si>
    <t>N59 6EV</t>
  </si>
  <si>
    <t>(536) 509-3496</t>
  </si>
  <si>
    <t>tmaek@mac.com</t>
  </si>
  <si>
    <t>Patricio Alberola Sandoval</t>
  </si>
  <si>
    <t>(682) 371-3633</t>
  </si>
  <si>
    <t>boein@icloud.com</t>
  </si>
  <si>
    <t>Bibiana Barrio</t>
  </si>
  <si>
    <t>26 Grove Road</t>
  </si>
  <si>
    <t>(395) 739-7429</t>
  </si>
  <si>
    <t>pdbaby@icloud.com</t>
  </si>
  <si>
    <t>Lucila del Coronado</t>
  </si>
  <si>
    <t>EC01 3ZX</t>
  </si>
  <si>
    <t>(496) 593-3991</t>
  </si>
  <si>
    <t>gordonjcp@gmail.com</t>
  </si>
  <si>
    <t>Danilo Matas Vicente</t>
  </si>
  <si>
    <t>(422) 591-9860</t>
  </si>
  <si>
    <t>choset@yahoo.com</t>
  </si>
  <si>
    <t>Duilio Lucas Feliu</t>
  </si>
  <si>
    <t>34 Manor Road</t>
  </si>
  <si>
    <t>(614) 614-8713</t>
  </si>
  <si>
    <t>jyoliver@verizon.net</t>
  </si>
  <si>
    <t>José Reyes Leal</t>
  </si>
  <si>
    <t>NW45 6ST</t>
  </si>
  <si>
    <t>(543) 365-7239</t>
  </si>
  <si>
    <t>mglee@msn.com</t>
  </si>
  <si>
    <t>Nicolás Pascual Gabaldón Paniagua</t>
  </si>
  <si>
    <t>(953) 224-1239</t>
  </si>
  <si>
    <t>jgmyers@yahoo.com</t>
  </si>
  <si>
    <t>Gonzalo Barberá Gimeno</t>
  </si>
  <si>
    <t>(719) 666-7774</t>
  </si>
  <si>
    <t>jadavis@comcast.net</t>
  </si>
  <si>
    <t>Marco Sanchez Yuste</t>
  </si>
  <si>
    <t>W09 2TG</t>
  </si>
  <si>
    <t>(740) 214-9501</t>
  </si>
  <si>
    <t>presoff@mac.com</t>
  </si>
  <si>
    <t>Alejandra Olivera</t>
  </si>
  <si>
    <t>(957) 947-6883</t>
  </si>
  <si>
    <t>jadavis@outlook.com</t>
  </si>
  <si>
    <t>Sandra Leiva Planas</t>
  </si>
  <si>
    <t>65 Kings Road</t>
  </si>
  <si>
    <t>(454) 614-0576</t>
  </si>
  <si>
    <t>willg@yahoo.com</t>
  </si>
  <si>
    <t>Sigfrido Urrutia Vargas</t>
  </si>
  <si>
    <t>SE57 3KJ</t>
  </si>
  <si>
    <t>(501) 237-3656</t>
  </si>
  <si>
    <t>gbacon@gmail.com</t>
  </si>
  <si>
    <t>Nydia Ureña Serrano</t>
  </si>
  <si>
    <t>(302) 344-8410</t>
  </si>
  <si>
    <t>quantaman@me.com</t>
  </si>
  <si>
    <t>Etelvina Tolosa Exposito</t>
  </si>
  <si>
    <t>45 Main Road</t>
  </si>
  <si>
    <t>(364) 877-2311</t>
  </si>
  <si>
    <t>cantu@att.net</t>
  </si>
  <si>
    <t>Adriana Gilabert Bravo</t>
  </si>
  <si>
    <t>EC64 1KL</t>
  </si>
  <si>
    <t>(209) 900-1460</t>
  </si>
  <si>
    <t>oechslin@mac.com</t>
  </si>
  <si>
    <t>Juan José Giménez Calzada</t>
  </si>
  <si>
    <t>(705) 896-8293</t>
  </si>
  <si>
    <t>tkrotchko@comcast.net</t>
  </si>
  <si>
    <t>Emiliana Marti Manso</t>
  </si>
  <si>
    <t>710 Richmond Road</t>
  </si>
  <si>
    <t>(845) 453-8354</t>
  </si>
  <si>
    <t>keiji@mac.com</t>
  </si>
  <si>
    <t>Adora Solera Juliá</t>
  </si>
  <si>
    <t>W56 7HP</t>
  </si>
  <si>
    <t>(222) 401-6952</t>
  </si>
  <si>
    <t>ubergeeb@sbcglobal.net</t>
  </si>
  <si>
    <t>Sancho Arregui Ibañez</t>
  </si>
  <si>
    <t>(226) 882-1823</t>
  </si>
  <si>
    <t>hutton@live.com</t>
  </si>
  <si>
    <t>Sonia Pacífica Aranda Durán</t>
  </si>
  <si>
    <t>95 South Street</t>
  </si>
  <si>
    <t>(876) 391-9261</t>
  </si>
  <si>
    <t>nacho@icloud.com</t>
  </si>
  <si>
    <t>Aitor Pelayo Tello</t>
  </si>
  <si>
    <t>NW58 7WR</t>
  </si>
  <si>
    <t>(942) 807-6926</t>
  </si>
  <si>
    <t>kingjoshi@hotmail.com</t>
  </si>
  <si>
    <t>Juana Losa Villar</t>
  </si>
  <si>
    <t>(772) 705-5952</t>
  </si>
  <si>
    <t>pontipak@live.com</t>
  </si>
  <si>
    <t>Goyo Ríos Guerra</t>
  </si>
  <si>
    <t>208 Grove Road</t>
  </si>
  <si>
    <t>(840) 981-1117</t>
  </si>
  <si>
    <t>bogjobber@msn.com</t>
  </si>
  <si>
    <t>Rufino Beltran-Torralba</t>
  </si>
  <si>
    <t>W43 9QS</t>
  </si>
  <si>
    <t>(693) 870-1822</t>
  </si>
  <si>
    <t>alhajj@mac.com</t>
  </si>
  <si>
    <t>Apolonia Pareja Real</t>
  </si>
  <si>
    <t>(388) 451-5422</t>
  </si>
  <si>
    <t>blixem@mac.com</t>
  </si>
  <si>
    <t>Herminia Samper Sureda</t>
  </si>
  <si>
    <t>85 Broadway</t>
  </si>
  <si>
    <t>(780) 656-1096</t>
  </si>
  <si>
    <t>zilla@sbcglobal.net</t>
  </si>
  <si>
    <t>Loida Morera</t>
  </si>
  <si>
    <t>N71 3MK</t>
  </si>
  <si>
    <t>(579) 952-6808</t>
  </si>
  <si>
    <t>shaffei@msn.com</t>
  </si>
  <si>
    <t>Milagros Cadenas</t>
  </si>
  <si>
    <t>(387) 538-2533</t>
  </si>
  <si>
    <t>breegster@live.com</t>
  </si>
  <si>
    <t>Ema Saura</t>
  </si>
  <si>
    <t>877 North Road</t>
  </si>
  <si>
    <t>(727) 372-5713</t>
  </si>
  <si>
    <t>pplinux@yahoo.com</t>
  </si>
  <si>
    <t>Angelino Ibañez Bonet</t>
  </si>
  <si>
    <t>W93 5YP</t>
  </si>
  <si>
    <t>(317) 672-5744</t>
  </si>
  <si>
    <t>nasarius@optonline.net</t>
  </si>
  <si>
    <t>Candelas Gutierrez Solana</t>
  </si>
  <si>
    <t>(329) 891-2077</t>
  </si>
  <si>
    <t>kuparine@live.com</t>
  </si>
  <si>
    <t>Lucio Figuerola-Lorenzo</t>
  </si>
  <si>
    <t>1 The Avenue</t>
  </si>
  <si>
    <t>(398) 404-4531</t>
  </si>
  <si>
    <t>rohitm@comcast.net</t>
  </si>
  <si>
    <t>Benita Ramírez Ribera</t>
  </si>
  <si>
    <t>W02 8UK</t>
  </si>
  <si>
    <t>(951) 374-6032</t>
  </si>
  <si>
    <t>msloan@sbcglobal.net</t>
  </si>
  <si>
    <t>Zaida Tovar Tolosa</t>
  </si>
  <si>
    <t>(361) 244-5124</t>
  </si>
  <si>
    <t>jschauma@sbcglobal.net</t>
  </si>
  <si>
    <t>Héctor Puga Tudela</t>
  </si>
  <si>
    <t>62 Richmond Road</t>
  </si>
  <si>
    <t>(308) 927-4163</t>
  </si>
  <si>
    <t>ramollin@icloud.com</t>
  </si>
  <si>
    <t>Adelina Carmona Bayo</t>
  </si>
  <si>
    <t>W42 9AC</t>
  </si>
  <si>
    <t>(604) 635-3303</t>
  </si>
  <si>
    <t>seanq@gmail.com</t>
  </si>
  <si>
    <t>Carmelita Tejedor Casas</t>
  </si>
  <si>
    <t>(334) 850-8140</t>
  </si>
  <si>
    <t>Bernarda Quero Córdoba</t>
  </si>
  <si>
    <t>45 The Crescent</t>
  </si>
  <si>
    <t>(551) 463-3914</t>
  </si>
  <si>
    <t>jeteve@outlook.com</t>
  </si>
  <si>
    <t>Evita Alfaro Miguel</t>
  </si>
  <si>
    <t>SE53 2CJ</t>
  </si>
  <si>
    <t>(732) 565-1110</t>
  </si>
  <si>
    <t>Lidia Reyes Carbajo Pla</t>
  </si>
  <si>
    <t>(312) 348-5773</t>
  </si>
  <si>
    <t>sinclair@gmail.com</t>
  </si>
  <si>
    <t>Carlota Rosell Baños</t>
  </si>
  <si>
    <t>28 Windsor Road</t>
  </si>
  <si>
    <t>(637) 729-8146</t>
  </si>
  <si>
    <t>gboss@verizon.net</t>
  </si>
  <si>
    <t>Fausto Montero Sanmartín</t>
  </si>
  <si>
    <t>EC06 3FQ</t>
  </si>
  <si>
    <t>(809) 618-5906</t>
  </si>
  <si>
    <t>helger@yahoo.ca</t>
  </si>
  <si>
    <t>Lalo Castellanos Rueda</t>
  </si>
  <si>
    <t>(875) 247-7784</t>
  </si>
  <si>
    <t>chrwin@me.com</t>
  </si>
  <si>
    <t>Sabina Jover-Mendoza</t>
  </si>
  <si>
    <t>3 St. John’s Road</t>
  </si>
  <si>
    <t>(922) 389-1420</t>
  </si>
  <si>
    <t>frosal@me.com</t>
  </si>
  <si>
    <t>Nuria Mur</t>
  </si>
  <si>
    <t>WC80 6TR</t>
  </si>
  <si>
    <t>(358) 338-4360</t>
  </si>
  <si>
    <t>jfinke@optonline.net</t>
  </si>
  <si>
    <t>Feliciana Gutierrez Mora</t>
  </si>
  <si>
    <t>(371) 781-3986</t>
  </si>
  <si>
    <t>tbmaddux@comcast.net</t>
  </si>
  <si>
    <t>Jerónimo Vidal Hernandez</t>
  </si>
  <si>
    <t>22 Church Street</t>
  </si>
  <si>
    <t>(994) 884-8160</t>
  </si>
  <si>
    <t>gumpish@aol.com</t>
  </si>
  <si>
    <t>Fortunata Jordán</t>
  </si>
  <si>
    <t>NW51 4UV</t>
  </si>
  <si>
    <t>(410) 711-4695</t>
  </si>
  <si>
    <t>pplinux@icloud.com</t>
  </si>
  <si>
    <t>Manu Céspedes Corominas</t>
  </si>
  <si>
    <t>(679) 967-9642</t>
  </si>
  <si>
    <t>cvrcek@att.net</t>
  </si>
  <si>
    <t>Áurea Guzman</t>
  </si>
  <si>
    <t>96 The Avenue</t>
  </si>
  <si>
    <t>(392) 902-5044</t>
  </si>
  <si>
    <t>neuffer@verizon.net</t>
  </si>
  <si>
    <t>Modesta Lledó Izquierdo</t>
  </si>
  <si>
    <t>SE59 7HT</t>
  </si>
  <si>
    <t>(812) 508-9807</t>
  </si>
  <si>
    <t>jsbach@msn.com</t>
  </si>
  <si>
    <t>Telmo Lastra-Cuervo</t>
  </si>
  <si>
    <t>(422) 416-4444</t>
  </si>
  <si>
    <t>biglou@yahoo.com</t>
  </si>
  <si>
    <t>Iris Camino-Briones</t>
  </si>
  <si>
    <t>5 George Street</t>
  </si>
  <si>
    <t>(473) 919-0061</t>
  </si>
  <si>
    <t>andale@icloud.com</t>
  </si>
  <si>
    <t>Clarisa Belda Cid</t>
  </si>
  <si>
    <t>N05 2BR</t>
  </si>
  <si>
    <t>(822) 736-4675</t>
  </si>
  <si>
    <t>irving@me.com</t>
  </si>
  <si>
    <t>Petrona Palau Soto</t>
  </si>
  <si>
    <t>(833) 823-6470</t>
  </si>
  <si>
    <t>cisugrad@icloud.com</t>
  </si>
  <si>
    <t>Cándido Alcázar Canales</t>
  </si>
  <si>
    <t>44 Manor Road</t>
  </si>
  <si>
    <t>(413) 463-3164</t>
  </si>
  <si>
    <t>gator@gmail.com</t>
  </si>
  <si>
    <t>Jose Carlos Lopez Lledó</t>
  </si>
  <si>
    <t>SW74 1UW</t>
  </si>
  <si>
    <t>(780) 604-2895</t>
  </si>
  <si>
    <t>bflong@sbcglobal.net</t>
  </si>
  <si>
    <t>Adoración de Casanova</t>
  </si>
  <si>
    <t>(262) 211-0265</t>
  </si>
  <si>
    <t>jginspace@outlook.com</t>
  </si>
  <si>
    <t>Gregorio Salamanca</t>
  </si>
  <si>
    <t>90 St. John’s Road</t>
  </si>
  <si>
    <t>(268) 712-7660</t>
  </si>
  <si>
    <t>mugwump@gmail.com</t>
  </si>
  <si>
    <t>Miguel Llopis</t>
  </si>
  <si>
    <t>E21 5SK</t>
  </si>
  <si>
    <t>(744) 267-9349</t>
  </si>
  <si>
    <t>noticias@hotmail.com</t>
  </si>
  <si>
    <t>Eutimio Gilberto Pagès Ricart</t>
  </si>
  <si>
    <t>(949) 257-2530</t>
  </si>
  <si>
    <t>bartlett@aol.com</t>
  </si>
  <si>
    <t>Anita Roca-Soler</t>
  </si>
  <si>
    <t>82 West Street</t>
  </si>
  <si>
    <t>(834) 971-5240</t>
  </si>
  <si>
    <t>mlewan@mac.com</t>
  </si>
  <si>
    <t>Adalberto Gomis-Bello</t>
  </si>
  <si>
    <t>W06 1LQ</t>
  </si>
  <si>
    <t>(707) 279-5282</t>
  </si>
  <si>
    <t>fukuchi@sbcglobal.net</t>
  </si>
  <si>
    <t>Paz Giner Reig</t>
  </si>
  <si>
    <t>(934) 362-5596</t>
  </si>
  <si>
    <t>mhoffman@me.com</t>
  </si>
  <si>
    <t>Horacio Cuéllar Escobar</t>
  </si>
  <si>
    <t>7 Stanley Road</t>
  </si>
  <si>
    <t>(336) 533-6650</t>
  </si>
  <si>
    <t>mxiao@icloud.com</t>
  </si>
  <si>
    <t>Urbano Real-Tolosa</t>
  </si>
  <si>
    <t>EC36 4JR</t>
  </si>
  <si>
    <t>(375) 573-3606</t>
  </si>
  <si>
    <t>linuxhack@verizon.net</t>
  </si>
  <si>
    <t>Curro Segarra Peinado</t>
  </si>
  <si>
    <t>(944) 481-9531</t>
  </si>
  <si>
    <t>speeves@me.com</t>
  </si>
  <si>
    <t>Clemente Nevado</t>
  </si>
  <si>
    <t>319 The Grove</t>
  </si>
  <si>
    <t>(466) 210-7434</t>
  </si>
  <si>
    <t>petersko@sbcglobal.net</t>
  </si>
  <si>
    <t>Azucena Elías Heredia</t>
  </si>
  <si>
    <t>E75 8HS</t>
  </si>
  <si>
    <t>(832) 804-2690</t>
  </si>
  <si>
    <t>baveja@optonline.net</t>
  </si>
  <si>
    <t>Nicolasa Villena-Saura</t>
  </si>
  <si>
    <t>(347) 847-3387</t>
  </si>
  <si>
    <t>koudas@optonline.net</t>
  </si>
  <si>
    <t>Luis Miguel Amaya</t>
  </si>
  <si>
    <t>65 High Street</t>
  </si>
  <si>
    <t>(301) 821-4226</t>
  </si>
  <si>
    <t>sravani@hotmail.com</t>
  </si>
  <si>
    <t>Salomé Pla Pons</t>
  </si>
  <si>
    <t>N12 0BH</t>
  </si>
  <si>
    <t>(462) 752-6248</t>
  </si>
  <si>
    <t>crowemojo@optonline.net</t>
  </si>
  <si>
    <t>Nazaret Morán Escamilla</t>
  </si>
  <si>
    <t>(400) 658-1904</t>
  </si>
  <si>
    <t>themer@hotmail.com</t>
  </si>
  <si>
    <t>Rafael Edu Zamorano Ochoa</t>
  </si>
  <si>
    <t>71 Stanley Road</t>
  </si>
  <si>
    <t>(596) 653-4507</t>
  </si>
  <si>
    <t>jdhedden@live.com</t>
  </si>
  <si>
    <t>Sergio Salmerón Carreras</t>
  </si>
  <si>
    <t>WC50 3YX</t>
  </si>
  <si>
    <t>(519) 384-8287</t>
  </si>
  <si>
    <t>chance@live.com</t>
  </si>
  <si>
    <t>Mamen del Carrasco</t>
  </si>
  <si>
    <t>(896) 641-7976</t>
  </si>
  <si>
    <t>mcnihil@verizon.net</t>
  </si>
  <si>
    <t>Tecla Aparicio Boada</t>
  </si>
  <si>
    <t>517 Stanley Road</t>
  </si>
  <si>
    <t>(288) 958-3534</t>
  </si>
  <si>
    <t>jnolan@verizon.net</t>
  </si>
  <si>
    <t>Amado Rodríguez Girón</t>
  </si>
  <si>
    <t>SW28 3JH</t>
  </si>
  <si>
    <t>(871) 820-2589</t>
  </si>
  <si>
    <t>henkp@icloud.com</t>
  </si>
  <si>
    <t>Jordi Seco Cantón</t>
  </si>
  <si>
    <t>(303) 681-8666</t>
  </si>
  <si>
    <t>caidaperl@verizon.net</t>
  </si>
  <si>
    <t>Manu Vega Girona</t>
  </si>
  <si>
    <t>69 High Street</t>
  </si>
  <si>
    <t>(385) 830-3297</t>
  </si>
  <si>
    <t>thowell@me.com</t>
  </si>
  <si>
    <t>Basilio Riquelme Gordillo</t>
  </si>
  <si>
    <t>N75 9BF</t>
  </si>
  <si>
    <t>(971) 618-7510</t>
  </si>
  <si>
    <t>techie@yahoo.com</t>
  </si>
  <si>
    <t>Emiliano Marín</t>
  </si>
  <si>
    <t>(851) 584-2900</t>
  </si>
  <si>
    <t>mfburgo@sbcglobal.net</t>
  </si>
  <si>
    <t>Itziar de Castellanos</t>
  </si>
  <si>
    <t>41 Alexander Road</t>
  </si>
  <si>
    <t>(247) 995-5965</t>
  </si>
  <si>
    <t>Carmelita del Cabezas</t>
  </si>
  <si>
    <t>NW29 1SG</t>
  </si>
  <si>
    <t>(998) 535-6878</t>
  </si>
  <si>
    <t>scotfl@gmail.com</t>
  </si>
  <si>
    <t>Rufina Ballester Llamas</t>
  </si>
  <si>
    <t>(350) 396-0627</t>
  </si>
  <si>
    <t>mhouston@mac.com</t>
  </si>
  <si>
    <t>Obdulia Escribano</t>
  </si>
  <si>
    <t>84 Church Lane</t>
  </si>
  <si>
    <t>(770) 862-7445</t>
  </si>
  <si>
    <t>mmccool@mac.com</t>
  </si>
  <si>
    <t>Eli Montero</t>
  </si>
  <si>
    <t>E61 2JK</t>
  </si>
  <si>
    <t>(786) 235-4329</t>
  </si>
  <si>
    <t>gamma@live.com</t>
  </si>
  <si>
    <t>Edelmiro Expósito Colomer</t>
  </si>
  <si>
    <t>(300) 685-3494</t>
  </si>
  <si>
    <t>gastown@me.com</t>
  </si>
  <si>
    <t>Encarnacion Calderón-Olmedo</t>
  </si>
  <si>
    <t>319 Alexander Road</t>
  </si>
  <si>
    <t>(226) 599-5111</t>
  </si>
  <si>
    <t>earmstro@optonline.net</t>
  </si>
  <si>
    <t>Toribio Aller Parra</t>
  </si>
  <si>
    <t>NW41 9IZ</t>
  </si>
  <si>
    <t>(560) 348-7975</t>
  </si>
  <si>
    <t>luebke@gmail.com</t>
  </si>
  <si>
    <t>Hugo Tamarit Hoz</t>
  </si>
  <si>
    <t>(693) 263-4900</t>
  </si>
  <si>
    <t>jschauma@gmail.com</t>
  </si>
  <si>
    <t>Renata del Alberola</t>
  </si>
  <si>
    <t>363 The Green</t>
  </si>
  <si>
    <t>(546) 784-9818</t>
  </si>
  <si>
    <t>kiddailey@hotmail.com</t>
  </si>
  <si>
    <t>Prudencio Carreras Cobo</t>
  </si>
  <si>
    <t>W28 9FC</t>
  </si>
  <si>
    <t>(212) 965-6554</t>
  </si>
  <si>
    <t>hakim@comcast.net</t>
  </si>
  <si>
    <t>Fabio de Arrieta</t>
  </si>
  <si>
    <t>(889) 443-1755</t>
  </si>
  <si>
    <t>aukjan@sbcglobal.net</t>
  </si>
  <si>
    <t>Ciro Hernando Puga Patiño</t>
  </si>
  <si>
    <t>78 Springfield Road</t>
  </si>
  <si>
    <t>(848) 779-2483</t>
  </si>
  <si>
    <t>policies@hotmail.com</t>
  </si>
  <si>
    <t>Efraín Anguita Torres</t>
  </si>
  <si>
    <t>NW41 6MG</t>
  </si>
  <si>
    <t>(805) 697-3346</t>
  </si>
  <si>
    <t>lbaxter@outlook.com</t>
  </si>
  <si>
    <t>Claudia Clemente Bertrán</t>
  </si>
  <si>
    <t>(913) 721-8266</t>
  </si>
  <si>
    <t>grolschie@mac.com</t>
  </si>
  <si>
    <t>Brunilda Paredes-Fajardo</t>
  </si>
  <si>
    <t>9 Main Road</t>
  </si>
  <si>
    <t>(282) 349-2003</t>
  </si>
  <si>
    <t>mjewell@hotmail.com</t>
  </si>
  <si>
    <t>Nicolás Moles Colomer</t>
  </si>
  <si>
    <t>SW19 4ZN</t>
  </si>
  <si>
    <t>(963) 229-9721</t>
  </si>
  <si>
    <t>rande@hotmail.com</t>
  </si>
  <si>
    <t>Fátima Alemany Puerta</t>
  </si>
  <si>
    <t>(546) 649-9186</t>
  </si>
  <si>
    <t>gravyface@optonline.net</t>
  </si>
  <si>
    <t>Gabriela González Robles</t>
  </si>
  <si>
    <t>76 The Grove</t>
  </si>
  <si>
    <t>(790) 423-9896</t>
  </si>
  <si>
    <t>symbolic@aol.com</t>
  </si>
  <si>
    <t>Norberto Cerdá-Fernández</t>
  </si>
  <si>
    <t>SE80 7ZT</t>
  </si>
  <si>
    <t>(402) 426-6854</t>
  </si>
  <si>
    <t>payned@sbcglobal.net</t>
  </si>
  <si>
    <t>Mónica Colom Larrea</t>
  </si>
  <si>
    <t>(258) 814-1284</t>
  </si>
  <si>
    <t>zeitlin@msn.com</t>
  </si>
  <si>
    <t>Eusebio González Figuerola</t>
  </si>
  <si>
    <t>5 Victoria Street</t>
  </si>
  <si>
    <t>(832) 468-1526</t>
  </si>
  <si>
    <t>shang@outlook.com</t>
  </si>
  <si>
    <t>Isaac del Amaya</t>
  </si>
  <si>
    <t>N28 3JE</t>
  </si>
  <si>
    <t>(587) 654-1459</t>
  </si>
  <si>
    <t>atmarks@mac.com</t>
  </si>
  <si>
    <t>Víctor Gisbert</t>
  </si>
  <si>
    <t>(786) 599-5695</t>
  </si>
  <si>
    <t>jugalator@optonline.net</t>
  </si>
  <si>
    <t>Paca Castell Viana</t>
  </si>
  <si>
    <t>9535 Manchester Road</t>
  </si>
  <si>
    <t>(673) 380-1953</t>
  </si>
  <si>
    <t>amimojo@yahoo.com</t>
  </si>
  <si>
    <t>Belen Zoraida Baró Lozano</t>
  </si>
  <si>
    <t>N85 7LD</t>
  </si>
  <si>
    <t>(787) 598-7416</t>
  </si>
  <si>
    <t>library@outlook.com</t>
  </si>
  <si>
    <t>Pastor Fuente Arenas</t>
  </si>
  <si>
    <t>(252) 212-3211</t>
  </si>
  <si>
    <t>mwandel@verizon.net</t>
  </si>
  <si>
    <t>Amaro Quero Paredes</t>
  </si>
  <si>
    <t>520 Albert Road</t>
  </si>
  <si>
    <t>(458) 895-2442</t>
  </si>
  <si>
    <t>mfburgo@hotmail.com</t>
  </si>
  <si>
    <t>Margarita del Coronado</t>
  </si>
  <si>
    <t>SE34 0ME</t>
  </si>
  <si>
    <t>(901) 850-8259</t>
  </si>
  <si>
    <t>hyper@yahoo.ca</t>
  </si>
  <si>
    <t>Calixto España Jove</t>
  </si>
  <si>
    <t>(625) 448-6097</t>
  </si>
  <si>
    <t>rjones@sbcglobal.net</t>
  </si>
  <si>
    <t>Sofía Mulet Benet</t>
  </si>
  <si>
    <t>567 Albert Road</t>
  </si>
  <si>
    <t>(556) 902-0359</t>
  </si>
  <si>
    <t>naoya@aol.com</t>
  </si>
  <si>
    <t>Melania Ariadna Barceló Garcés</t>
  </si>
  <si>
    <t>WC72 9NZ</t>
  </si>
  <si>
    <t>(419) 691-3967</t>
  </si>
  <si>
    <t>hermanab@mac.com</t>
  </si>
  <si>
    <t>Albina Dulce Nieto Ferrándiz</t>
  </si>
  <si>
    <t>(299) 917-8437</t>
  </si>
  <si>
    <t>pakaste@icloud.com</t>
  </si>
  <si>
    <t>Pepita Roig</t>
  </si>
  <si>
    <t>23 Park Avenue</t>
  </si>
  <si>
    <t>(568) 949-0998</t>
  </si>
  <si>
    <t>wainwrig@optonline.net</t>
  </si>
  <si>
    <t>Marcela Leal Montes</t>
  </si>
  <si>
    <t>SW89 6BP</t>
  </si>
  <si>
    <t>(377) 519-0306</t>
  </si>
  <si>
    <t>jeteve@optonline.net</t>
  </si>
  <si>
    <t>Paloma Salvà Carvajal</t>
  </si>
  <si>
    <t>(266) 259-5870</t>
  </si>
  <si>
    <t>singer@yahoo.ca</t>
  </si>
  <si>
    <t>Adelia Martí Bello</t>
  </si>
  <si>
    <t>584 Park Avenue</t>
  </si>
  <si>
    <t>(399) 366-1808</t>
  </si>
  <si>
    <t>telbij@msn.com</t>
  </si>
  <si>
    <t>Atilio Batalla Rios</t>
  </si>
  <si>
    <t>SW73 5IR</t>
  </si>
  <si>
    <t>(494) 586-8976</t>
  </si>
  <si>
    <t>bancboy@verizon.net</t>
  </si>
  <si>
    <t>Felicia Novoa Cózar</t>
  </si>
  <si>
    <t>(255) 815-9078</t>
  </si>
  <si>
    <t>thassine@sbcglobal.net</t>
  </si>
  <si>
    <t>Petrona Guardia Céspedes</t>
  </si>
  <si>
    <t>81 Manor Road</t>
  </si>
  <si>
    <t>(727) 783-4000</t>
  </si>
  <si>
    <t>skajan@gmail.com</t>
  </si>
  <si>
    <t>Tito Oliveras-Mármol</t>
  </si>
  <si>
    <t>N69 4QH</t>
  </si>
  <si>
    <t>(848) 504-4182</t>
  </si>
  <si>
    <t>mjewell@verizon.net</t>
  </si>
  <si>
    <t>Urbano Plana Cornejo</t>
  </si>
  <si>
    <t>(746) 203-6657</t>
  </si>
  <si>
    <t>Anselma Rodriguez Bernad</t>
  </si>
  <si>
    <t>21 Manor Road</t>
  </si>
  <si>
    <t>(865) 416-9258</t>
  </si>
  <si>
    <t>crandall@comcast.net</t>
  </si>
  <si>
    <t>Adrián Fabra Viña</t>
  </si>
  <si>
    <t>EC85 9TN</t>
  </si>
  <si>
    <t>(965) 404-9334</t>
  </si>
  <si>
    <t>tokuhirom@msn.com</t>
  </si>
  <si>
    <t>Nicolasa Becerra Sánchez</t>
  </si>
  <si>
    <t>(928) 728-1293</t>
  </si>
  <si>
    <t>martyloo@verizon.net</t>
  </si>
  <si>
    <t>Ágata Carbajo Calvo</t>
  </si>
  <si>
    <t>9459 King Street</t>
  </si>
  <si>
    <t>(979) 684-4030</t>
  </si>
  <si>
    <t>floxy@gmail.com</t>
  </si>
  <si>
    <t>Pepita Laura Lladó Franch</t>
  </si>
  <si>
    <t>WC09 3CX</t>
  </si>
  <si>
    <t>(667) 933-2880</t>
  </si>
  <si>
    <t>paulv@verizon.net</t>
  </si>
  <si>
    <t>Noemí Carpio Seco</t>
  </si>
  <si>
    <t>(569) 583-5618</t>
  </si>
  <si>
    <t>linuxhack@msn.com</t>
  </si>
  <si>
    <t>Edelmira Mosquera Recio</t>
  </si>
  <si>
    <t>288 Broadway</t>
  </si>
  <si>
    <t>(553) 319-8193</t>
  </si>
  <si>
    <t>tlinden@mac.com</t>
  </si>
  <si>
    <t>Petrona Fonseca Martínez</t>
  </si>
  <si>
    <t>N82 6DQ</t>
  </si>
  <si>
    <t>(216) 642-1783</t>
  </si>
  <si>
    <t>juerd@gmail.com</t>
  </si>
  <si>
    <t>Fernando Peralta Arévalo</t>
  </si>
  <si>
    <t>(758) 641-0007</t>
  </si>
  <si>
    <t>stellaau@comcast.net</t>
  </si>
  <si>
    <t>Ariel Florencio Dávila Aramburu</t>
  </si>
  <si>
    <t>13 Victoria Road</t>
  </si>
  <si>
    <t>(647) 600-0763</t>
  </si>
  <si>
    <t>miturria@yahoo.ca</t>
  </si>
  <si>
    <t>Magdalena Almansa Bayona</t>
  </si>
  <si>
    <t>W62 7UD</t>
  </si>
  <si>
    <t>(389) 210-4301</t>
  </si>
  <si>
    <t>inico@yahoo.com</t>
  </si>
  <si>
    <t>Amancio Chuy Cañas Garcia</t>
  </si>
  <si>
    <t>(559) 237-4254</t>
  </si>
  <si>
    <t>joelw@verizon.net</t>
  </si>
  <si>
    <t>Xiomara Albero Palomares</t>
  </si>
  <si>
    <t>42 Stanley Road</t>
  </si>
  <si>
    <t>(425) 639-1001</t>
  </si>
  <si>
    <t>jshirley@me.com</t>
  </si>
  <si>
    <t>Moreno del Armas</t>
  </si>
  <si>
    <t>WC10 7YI</t>
  </si>
  <si>
    <t>(912) 744-3841</t>
  </si>
  <si>
    <t>ranasta@mac.com</t>
  </si>
  <si>
    <t>Mayte Arjona Mir</t>
  </si>
  <si>
    <t>(420) 734-0267</t>
  </si>
  <si>
    <t>frikazoyd@live.com</t>
  </si>
  <si>
    <t>Elena Conde Alonso</t>
  </si>
  <si>
    <t>1 North Road</t>
  </si>
  <si>
    <t>(642) 256-2742</t>
  </si>
  <si>
    <t>osrin@aol.com</t>
  </si>
  <si>
    <t>Celia Peinado Riquelme</t>
  </si>
  <si>
    <t>SE21 8PJ</t>
  </si>
  <si>
    <t>(440) 856-1816</t>
  </si>
  <si>
    <t>pthomsen@verizon.net</t>
  </si>
  <si>
    <t>José Mas Diaz</t>
  </si>
  <si>
    <t>(236) 758-1959</t>
  </si>
  <si>
    <t>eurohack@optonline.net</t>
  </si>
  <si>
    <t>Marco del Almansa</t>
  </si>
  <si>
    <t>874 Manor Road</t>
  </si>
  <si>
    <t>(454) 251-7217</t>
  </si>
  <si>
    <t>csilvers@outlook.com</t>
  </si>
  <si>
    <t>Ariel Martorell Quero</t>
  </si>
  <si>
    <t>EC17 3MA</t>
  </si>
  <si>
    <t>(554) 671-5835</t>
  </si>
  <si>
    <t>rasca@icloud.com</t>
  </si>
  <si>
    <t>Claudia Ibañez Macías</t>
  </si>
  <si>
    <t>(796) 405-5951</t>
  </si>
  <si>
    <t>donev@yahoo.com</t>
  </si>
  <si>
    <t>Morena Llanos Dalmau</t>
  </si>
  <si>
    <t>823 The Green</t>
  </si>
  <si>
    <t>(355) 836-1997</t>
  </si>
  <si>
    <t>psichel@yahoo.ca</t>
  </si>
  <si>
    <t>Tecla Gertrudis Fortuny Santana</t>
  </si>
  <si>
    <t>W95 4IQ</t>
  </si>
  <si>
    <t>(286) 437-9985</t>
  </si>
  <si>
    <t>ranasta@att.net</t>
  </si>
  <si>
    <t>Jose Francisco Martí Crespo</t>
  </si>
  <si>
    <t>(728) 630-9093</t>
  </si>
  <si>
    <t>lbaxter@verizon.net</t>
  </si>
  <si>
    <t>Teresita Donaire Prieto</t>
  </si>
  <si>
    <t>45 South Street</t>
  </si>
  <si>
    <t>(375) 276-9555</t>
  </si>
  <si>
    <t>rnewman@yahoo.com</t>
  </si>
  <si>
    <t>Sofía Campillo Meléndez</t>
  </si>
  <si>
    <t>SE29 0XB</t>
  </si>
  <si>
    <t>(303) 888-3580</t>
  </si>
  <si>
    <t>intlprog@optonline.net</t>
  </si>
  <si>
    <t>Paola Anastasia Peral Gracia</t>
  </si>
  <si>
    <t>(620) 263-0937</t>
  </si>
  <si>
    <t>jgoerzen@sbcglobal.net</t>
  </si>
  <si>
    <t>Fabián Ojeda Duran</t>
  </si>
  <si>
    <t>75 The Drive</t>
  </si>
  <si>
    <t>(285) 569-3815</t>
  </si>
  <si>
    <t>shrapnull@mac.com</t>
  </si>
  <si>
    <t>Pascuala Conde-Amat</t>
  </si>
  <si>
    <t>NW49 8JX</t>
  </si>
  <si>
    <t>(933) 493-1296</t>
  </si>
  <si>
    <t>teverett@yahoo.com</t>
  </si>
  <si>
    <t>Vicente de Manzano</t>
  </si>
  <si>
    <t>(984) 925-1479</t>
  </si>
  <si>
    <t>jdhedden@verizon.net</t>
  </si>
  <si>
    <t>Serafina de Suárez</t>
  </si>
  <si>
    <t>893 Church Lane</t>
  </si>
  <si>
    <t>(745) 969-2385</t>
  </si>
  <si>
    <t>miami@hotmail.com</t>
  </si>
  <si>
    <t>Benita Susanita Segarra Comas</t>
  </si>
  <si>
    <t>SE91 4YS</t>
  </si>
  <si>
    <t>(385) 423-8512</t>
  </si>
  <si>
    <t>reeds@sbcglobal.net</t>
  </si>
  <si>
    <t>Casemiro Aliaga Arce</t>
  </si>
  <si>
    <t>(541) 380-9655</t>
  </si>
  <si>
    <t>jmmuller@hotmail.com</t>
  </si>
  <si>
    <t>Renato Machado Pla</t>
  </si>
  <si>
    <t>(499) 251-4292</t>
  </si>
  <si>
    <t>mailarc@verizon.net</t>
  </si>
  <si>
    <t>Desiderio Mendoza Escobar</t>
  </si>
  <si>
    <t>EC74 0XB</t>
  </si>
  <si>
    <t>(889) 376-3128</t>
  </si>
  <si>
    <t>sfoskett@sbcglobal.net</t>
  </si>
  <si>
    <t>Gerardo Bernat Barros</t>
  </si>
  <si>
    <t>(899) 319-0739</t>
  </si>
  <si>
    <t>eurohack@yahoo.ca</t>
  </si>
  <si>
    <t>Hugo Torrecilla Canals</t>
  </si>
  <si>
    <t>44 Grove Road</t>
  </si>
  <si>
    <t>(799) 736-0563</t>
  </si>
  <si>
    <t>ahmad@yahoo.com</t>
  </si>
  <si>
    <t>Mamen Ortega Ferrer</t>
  </si>
  <si>
    <t>W52 6WK</t>
  </si>
  <si>
    <t>(897) 495-1662</t>
  </si>
  <si>
    <t>lstein@hotmail.com</t>
  </si>
  <si>
    <t>Ciríaco del Ruano</t>
  </si>
  <si>
    <t>(744) 403-9916</t>
  </si>
  <si>
    <t>bmidd@aol.com</t>
  </si>
  <si>
    <t>Reynaldo Gargallo Salcedo</t>
  </si>
  <si>
    <t>79 The Avenue</t>
  </si>
  <si>
    <t>(936) 598-2906</t>
  </si>
  <si>
    <t>stecoop@msn.com</t>
  </si>
  <si>
    <t>Blanca Quero Alcántara</t>
  </si>
  <si>
    <t>WC28 1FM</t>
  </si>
  <si>
    <t>(469) 532-4548</t>
  </si>
  <si>
    <t>ateniese@icloud.com</t>
  </si>
  <si>
    <t>Concepción Catalán</t>
  </si>
  <si>
    <t>(947) 361-6058</t>
  </si>
  <si>
    <t>carcus@mac.com</t>
  </si>
  <si>
    <t>Carolina Bilbao Iñiguez</t>
  </si>
  <si>
    <t>85 Victoria Street</t>
  </si>
  <si>
    <t>(949) 882-5871</t>
  </si>
  <si>
    <t>klaudon@gmail.com</t>
  </si>
  <si>
    <t>Luisina Gonzalez Ferrán</t>
  </si>
  <si>
    <t>SW74 5VB</t>
  </si>
  <si>
    <t>(305) 415-3051</t>
  </si>
  <si>
    <t>Filomena Larrañaga Andrade</t>
  </si>
  <si>
    <t>(828) 518-2220</t>
  </si>
  <si>
    <t>rfisher@hotmail.com</t>
  </si>
  <si>
    <t>Marta Roldán-Galván</t>
  </si>
  <si>
    <t>220 Manchester Road</t>
  </si>
  <si>
    <t>(723) 679-1851</t>
  </si>
  <si>
    <t>mxiao@yahoo.com</t>
  </si>
  <si>
    <t>Alma Valderrama Cortés</t>
  </si>
  <si>
    <t>SW25 9DQ</t>
  </si>
  <si>
    <t>(274) 482-2742</t>
  </si>
  <si>
    <t>reziac@att.net</t>
  </si>
  <si>
    <t>Alcides Viana Benavente</t>
  </si>
  <si>
    <t>(596) 753-6330</t>
  </si>
  <si>
    <t>mailarc@att.net</t>
  </si>
  <si>
    <t>Santiago Garmendia Doménech</t>
  </si>
  <si>
    <t>9518 Mill Road</t>
  </si>
  <si>
    <t>(493) 751-7562</t>
  </si>
  <si>
    <t>brainless@msn.com</t>
  </si>
  <si>
    <t>Nerea Torrent-Valverde</t>
  </si>
  <si>
    <t>NW19 5DQ</t>
  </si>
  <si>
    <t>(804) 565-3963</t>
  </si>
  <si>
    <t>akoblin@comcast.net</t>
  </si>
  <si>
    <t>Ángeles del Higueras</t>
  </si>
  <si>
    <t>(857) 359-0241</t>
  </si>
  <si>
    <t>geoffr@optonline.net</t>
  </si>
  <si>
    <t>Octavio de Andrés</t>
  </si>
  <si>
    <t>9 Grange Road</t>
  </si>
  <si>
    <t>(680) 877-0373</t>
  </si>
  <si>
    <t>shawnce@gmail.com</t>
  </si>
  <si>
    <t>Eligio Herrero-Canet</t>
  </si>
  <si>
    <t>WC26 5BI</t>
  </si>
  <si>
    <t>(644) 440-6033</t>
  </si>
  <si>
    <t>trygstad@mac.com</t>
  </si>
  <si>
    <t>Elías Carbonell Pareja</t>
  </si>
  <si>
    <t>(788) 977-2844</t>
  </si>
  <si>
    <t>plover@me.com</t>
  </si>
  <si>
    <t>Elvira Olmedo Girona</t>
  </si>
  <si>
    <t>575 Park Avenue</t>
  </si>
  <si>
    <t>(244) 263-7499</t>
  </si>
  <si>
    <t>choset@optonline.net</t>
  </si>
  <si>
    <t>Sosimo Landa Aragonés</t>
  </si>
  <si>
    <t>SW21 9ZX</t>
  </si>
  <si>
    <t>(837) 287-6032</t>
  </si>
  <si>
    <t>caidaperl@aol.com</t>
  </si>
  <si>
    <t>Clotilde del Osorio</t>
  </si>
  <si>
    <t>(212) 363-5006</t>
  </si>
  <si>
    <t>murdocj@gmail.com</t>
  </si>
  <si>
    <t>Alcides Tello Fernandez</t>
  </si>
  <si>
    <t>9505 The Grove</t>
  </si>
  <si>
    <t>(315) 840-0702</t>
  </si>
  <si>
    <t>grossman@verizon.net</t>
  </si>
  <si>
    <t>Sigfrido Simó Benavent</t>
  </si>
  <si>
    <t>SE31 9GQ</t>
  </si>
  <si>
    <t>(467) 358-4503</t>
  </si>
  <si>
    <t>bartlett@mac.com</t>
  </si>
  <si>
    <t>Nerea Leon Puga</t>
  </si>
  <si>
    <t>(360) 620-0866</t>
  </si>
  <si>
    <t>claesjac@aol.com</t>
  </si>
  <si>
    <t>David Ballesteros-Francisco</t>
  </si>
  <si>
    <t>437 Queensway</t>
  </si>
  <si>
    <t>(229) 275-5223</t>
  </si>
  <si>
    <t>jadavis@icloud.com</t>
  </si>
  <si>
    <t>Eva Araceli Marcos Cerdán</t>
  </si>
  <si>
    <t>NW87 0HE</t>
  </si>
  <si>
    <t>(344) 778-8434</t>
  </si>
  <si>
    <t>vmalik@msn.com</t>
  </si>
  <si>
    <t>Tecla Conesa</t>
  </si>
  <si>
    <t>(258) 518-2594</t>
  </si>
  <si>
    <t>slaff@me.com</t>
  </si>
  <si>
    <t>Mayte Isern Gárate</t>
  </si>
  <si>
    <t>4 Mill Road</t>
  </si>
  <si>
    <t>(859) 270-2403</t>
  </si>
  <si>
    <t>kjohnson@gmail.com</t>
  </si>
  <si>
    <t>Ignacio Bauzà-Torrens</t>
  </si>
  <si>
    <t>SW50 4KB</t>
  </si>
  <si>
    <t>(611) 486-5321</t>
  </si>
  <si>
    <t>weazelman@icloud.com</t>
  </si>
  <si>
    <t>Amor Estrada-Querol</t>
  </si>
  <si>
    <t>(768) 652-3949</t>
  </si>
  <si>
    <t>ivoibs@icloud.com</t>
  </si>
  <si>
    <t>Gabino Aranda Godoy</t>
  </si>
  <si>
    <t>11 The Avenue</t>
  </si>
  <si>
    <t>(998) 487-9102</t>
  </si>
  <si>
    <t>atmarks@aol.com</t>
  </si>
  <si>
    <t>Gerónimo Asenjo</t>
  </si>
  <si>
    <t>NW16 9IB</t>
  </si>
  <si>
    <t>(253) 321-2154</t>
  </si>
  <si>
    <t>hermanab@live.com</t>
  </si>
  <si>
    <t>Enrique Andreu Cueto</t>
  </si>
  <si>
    <t>(532) 409-6324</t>
  </si>
  <si>
    <t>matty@yahoo.ca</t>
  </si>
  <si>
    <t>Clara Cantón Farré</t>
  </si>
  <si>
    <t>76 Queensway</t>
  </si>
  <si>
    <t>(661) 728-1691</t>
  </si>
  <si>
    <t>enintend@verizon.net</t>
  </si>
  <si>
    <t>Baudelio Asensio</t>
  </si>
  <si>
    <t>WC10 3BR</t>
  </si>
  <si>
    <t>(570) 540-0876</t>
  </si>
  <si>
    <t>dsugal@me.com</t>
  </si>
  <si>
    <t>Pepita del Grau</t>
  </si>
  <si>
    <t>(433) 516-7191</t>
  </si>
  <si>
    <t>openldap@outlook.com</t>
  </si>
  <si>
    <t>Alba Batalla Valls</t>
  </si>
  <si>
    <t>24 Kings Road</t>
  </si>
  <si>
    <t>(535) 857-6686</t>
  </si>
  <si>
    <t>lishoy@comcast.net</t>
  </si>
  <si>
    <t>Bernardino Patiño Aguado</t>
  </si>
  <si>
    <t>WC58 1WY</t>
  </si>
  <si>
    <t>(849) 782-9869</t>
  </si>
  <si>
    <t>temmink@optonline.net</t>
  </si>
  <si>
    <t>Esteban Vaquero Dominguez</t>
  </si>
  <si>
    <t>(561) 625-6255</t>
  </si>
  <si>
    <t>wildixon@optonline.net</t>
  </si>
  <si>
    <t>Anacleto Tomás Torrecilla</t>
  </si>
  <si>
    <t>94 New Road</t>
  </si>
  <si>
    <t>(654) 705-7739</t>
  </si>
  <si>
    <t>peoplesr@outlook.com</t>
  </si>
  <si>
    <t>Severino Nicolau Vizcaíno</t>
  </si>
  <si>
    <t>NW54 0QY</t>
  </si>
  <si>
    <t>(712) 820-6745</t>
  </si>
  <si>
    <t>psichel@aol.com</t>
  </si>
  <si>
    <t>Corona Feijoo Pi</t>
  </si>
  <si>
    <t>(259) 838-4855</t>
  </si>
  <si>
    <t>Rafaela Hurtado Reguera</t>
  </si>
  <si>
    <t>73 Chester Road</t>
  </si>
  <si>
    <t>(824) 717-6847</t>
  </si>
  <si>
    <t>mlewan@live.com</t>
  </si>
  <si>
    <t>Zaira Calderón Ariño</t>
  </si>
  <si>
    <t>SE36 8WH</t>
  </si>
  <si>
    <t>(366) 665-1941</t>
  </si>
  <si>
    <t>okroeger@yahoo.com</t>
  </si>
  <si>
    <t>Aníbal Acero</t>
  </si>
  <si>
    <t>(305) 495-3592</t>
  </si>
  <si>
    <t>jgmyers@att.net</t>
  </si>
  <si>
    <t>Leocadio Palomo Palomares</t>
  </si>
  <si>
    <t>386 Richmond Road</t>
  </si>
  <si>
    <t>(602) 659-7572</t>
  </si>
  <si>
    <t>torgox@verizon.net</t>
  </si>
  <si>
    <t>Juan Carlos Delgado Durán</t>
  </si>
  <si>
    <t>EC70 8TD</t>
  </si>
  <si>
    <t>(689) 239-4563</t>
  </si>
  <si>
    <t>eurohack@verizon.net</t>
  </si>
  <si>
    <t>Elvira Bravo-Cano</t>
  </si>
  <si>
    <t>(207) 205-4139</t>
  </si>
  <si>
    <t>grinder@mac.com</t>
  </si>
  <si>
    <t>Demetrio de Larrañaga</t>
  </si>
  <si>
    <t>16 George Street</t>
  </si>
  <si>
    <t>(516) 973-1052</t>
  </si>
  <si>
    <t>mallanmba@comcast.net</t>
  </si>
  <si>
    <t>Hernando Garay</t>
  </si>
  <si>
    <t>NW01 6ER</t>
  </si>
  <si>
    <t>(556) 265-3355</t>
  </si>
  <si>
    <t>martyloo@sbcglobal.net</t>
  </si>
  <si>
    <t>Isabela Roma Jurado</t>
  </si>
  <si>
    <t>(630) 838-5414</t>
  </si>
  <si>
    <t>smcnabb@yahoo.com</t>
  </si>
  <si>
    <t>Roberto Tomás-Bermúdez</t>
  </si>
  <si>
    <t>93 St. John’s Road</t>
  </si>
  <si>
    <t>(762) 570-3297</t>
  </si>
  <si>
    <t>msherr@yahoo.ca</t>
  </si>
  <si>
    <t>Yolanda Oliva Polo</t>
  </si>
  <si>
    <t>N10 2EQ</t>
  </si>
  <si>
    <t>(283) 766-9356</t>
  </si>
  <si>
    <t>grothoff@icloud.com</t>
  </si>
  <si>
    <t>Rosendo Pinilla Bustamante</t>
  </si>
  <si>
    <t>(750) 486-9536</t>
  </si>
  <si>
    <t>budinger@icloud.com</t>
  </si>
  <si>
    <t>Vanesa Celia Ibáñez Ferrer</t>
  </si>
  <si>
    <t>5 Church Road</t>
  </si>
  <si>
    <t>(619) 353-7970</t>
  </si>
  <si>
    <t>Albina de Fiol</t>
  </si>
  <si>
    <t>SE07 3LY</t>
  </si>
  <si>
    <t>(961) 219-0829</t>
  </si>
  <si>
    <t>dpitts@sbcglobal.net</t>
  </si>
  <si>
    <t>Georgina Arroyo Araujo</t>
  </si>
  <si>
    <t>(209) 879-1264</t>
  </si>
  <si>
    <t>osaru@me.com</t>
  </si>
  <si>
    <t>Celestina Rodrigo Hidalgo</t>
  </si>
  <si>
    <t>213 The Drive</t>
  </si>
  <si>
    <t>(332) 532-0822</t>
  </si>
  <si>
    <t>jramio@gmail.com</t>
  </si>
  <si>
    <t>Felicidad de Bernal</t>
  </si>
  <si>
    <t>NW58 3QB</t>
  </si>
  <si>
    <t>(487) 640-6779</t>
  </si>
  <si>
    <t>kudra@comcast.net</t>
  </si>
  <si>
    <t>Valeria Almansa-Bárcena</t>
  </si>
  <si>
    <t>(536) 366-2187</t>
  </si>
  <si>
    <t>yruan@icloud.com</t>
  </si>
  <si>
    <t>Javier Cortina Grau</t>
  </si>
  <si>
    <t>28 Victoria Street</t>
  </si>
  <si>
    <t>(363) 544-2841</t>
  </si>
  <si>
    <t>petersen@msn.com</t>
  </si>
  <si>
    <t>Manolo Isidro Ros Salgado</t>
  </si>
  <si>
    <t>SW80 9JL</t>
  </si>
  <si>
    <t>(461) 271-1631</t>
  </si>
  <si>
    <t>jbearp@sbcglobal.net</t>
  </si>
  <si>
    <t>Concepción Bustamante</t>
  </si>
  <si>
    <t>(857) 335-5320</t>
  </si>
  <si>
    <t>kjohnson@mac.com</t>
  </si>
  <si>
    <t>Viviana Tur Asensio</t>
  </si>
  <si>
    <t>27 Church Road</t>
  </si>
  <si>
    <t>(634) 371-1153</t>
  </si>
  <si>
    <t>jaesenj@comcast.net</t>
  </si>
  <si>
    <t>Emilia Valentín Coello</t>
  </si>
  <si>
    <t>WC52 1ML</t>
  </si>
  <si>
    <t>(439) 244-2458</t>
  </si>
  <si>
    <t>offthelip@yahoo.ca</t>
  </si>
  <si>
    <t>Bárbara Arcos Cases</t>
  </si>
  <si>
    <t>(320) 535-5081</t>
  </si>
  <si>
    <t>Martín Giménez Herrera</t>
  </si>
  <si>
    <t>40 Woodland Dr.</t>
  </si>
  <si>
    <t>(993) 964-1956</t>
  </si>
  <si>
    <t>pgolle@aol.com</t>
  </si>
  <si>
    <t>Gastón Real Barriga</t>
  </si>
  <si>
    <t>9453 South Pineknoll Drive</t>
  </si>
  <si>
    <t>(748) 245-9826</t>
  </si>
  <si>
    <t>mdielmann@verizon.net</t>
  </si>
  <si>
    <t>Estefanía Peñas</t>
  </si>
  <si>
    <t>847 S. Manor St.</t>
  </si>
  <si>
    <t>(381) 532-2238</t>
  </si>
  <si>
    <t>gerlo@optonline.net</t>
  </si>
  <si>
    <t>Loreto Estrella Viñas Juan</t>
  </si>
  <si>
    <t>7071 Third St.</t>
  </si>
  <si>
    <t>(907) 754-8902</t>
  </si>
  <si>
    <t>sarahs@verizon.net</t>
  </si>
  <si>
    <t>Emperatriz Quirós Aguirre</t>
  </si>
  <si>
    <t>8215 Atlantic St.</t>
  </si>
  <si>
    <t>(531) 907-4416</t>
  </si>
  <si>
    <t>galbra@comcast.net</t>
  </si>
  <si>
    <t>Leocadio Escalona</t>
  </si>
  <si>
    <t>735 N. Yukon Street</t>
  </si>
  <si>
    <t>(572) 498-8666</t>
  </si>
  <si>
    <t>kaiser@comcast.net</t>
  </si>
  <si>
    <t>Carina Barroso Lopez</t>
  </si>
  <si>
    <t>3 Holly Ave.</t>
  </si>
  <si>
    <t>(716) 425-2898</t>
  </si>
  <si>
    <t>kildjean@hotmail.com</t>
  </si>
  <si>
    <t>Damián Tomas Solís</t>
  </si>
  <si>
    <t>770 Carson St.</t>
  </si>
  <si>
    <t>(762) 419-8629</t>
  </si>
  <si>
    <t>cliffordj@yahoo.ca</t>
  </si>
  <si>
    <t>Isaac Vallejo-Coll</t>
  </si>
  <si>
    <t>47 Honey Creek Lane</t>
  </si>
  <si>
    <t>(280) 675-9489</t>
  </si>
  <si>
    <t>breegster@outlook.com</t>
  </si>
  <si>
    <t>Fernanda Lozano Bastida</t>
  </si>
  <si>
    <t>89 West Lakeview Dr.</t>
  </si>
  <si>
    <t>(634) 550-6646</t>
  </si>
  <si>
    <t>calin@comcast.net</t>
  </si>
  <si>
    <t>Angélica Diego Cuéllar</t>
  </si>
  <si>
    <t>541 S. State Dr.</t>
  </si>
  <si>
    <t>(527) 606-6801</t>
  </si>
  <si>
    <t>José Luis Lorenzo Losada</t>
  </si>
  <si>
    <t>8759 Tanglewood Dr.</t>
  </si>
  <si>
    <t>(465) 963-8317</t>
  </si>
  <si>
    <t>singer@att.net</t>
  </si>
  <si>
    <t>María Sáenz Azorin</t>
  </si>
  <si>
    <t>9283 High Ridge Drive</t>
  </si>
  <si>
    <t>(659) 984-6638</t>
  </si>
  <si>
    <t>vsprintf@att.net</t>
  </si>
  <si>
    <t>Hernando Olmedo Seguí</t>
  </si>
  <si>
    <t>582 Honey Creek Road</t>
  </si>
  <si>
    <t>(962) 381-3510</t>
  </si>
  <si>
    <t>mhassel@msn.com</t>
  </si>
  <si>
    <t>Mamen Chacón Crespo</t>
  </si>
  <si>
    <t>847 West Jockey Hollow Court</t>
  </si>
  <si>
    <t>(576) 978-9774</t>
  </si>
  <si>
    <t>weidai@sbcglobal.net</t>
  </si>
  <si>
    <t>Morena Ros Estrada</t>
  </si>
  <si>
    <t>720 Paris Hill St.</t>
  </si>
  <si>
    <t>(721) 881-8367</t>
  </si>
  <si>
    <t>quantaman@msn.com</t>
  </si>
  <si>
    <t>Berta Mena Rivas</t>
  </si>
  <si>
    <t>61 Bridle St.</t>
  </si>
  <si>
    <t>(812) 855-9668</t>
  </si>
  <si>
    <t>timtroyr@gmail.com</t>
  </si>
  <si>
    <t>Carmen Alemany Bertrán</t>
  </si>
  <si>
    <t>9555 Purple Finch Dr.</t>
  </si>
  <si>
    <t>(819) 268-2557</t>
  </si>
  <si>
    <t>papathan@att.net</t>
  </si>
  <si>
    <t>Emilia Oliveras Granados</t>
  </si>
  <si>
    <t>8473 South Lilac Court</t>
  </si>
  <si>
    <t>(398) 878-0122</t>
  </si>
  <si>
    <t>jyoliver@att.net</t>
  </si>
  <si>
    <t>Jaime Santiago Vazquez</t>
  </si>
  <si>
    <t>855 Colonial St.</t>
  </si>
  <si>
    <t>(301) 631-9640</t>
  </si>
  <si>
    <t>steve@sbcglobal.net</t>
  </si>
  <si>
    <t>Clemente de Coloma</t>
  </si>
  <si>
    <t>48 Sunbeam St.</t>
  </si>
  <si>
    <t>(891) 535-5328</t>
  </si>
  <si>
    <t>falcao@live.com</t>
  </si>
  <si>
    <t>Hilda del Tapia</t>
  </si>
  <si>
    <t>440 Cactus St.</t>
  </si>
  <si>
    <t>(576) 200-5761</t>
  </si>
  <si>
    <t>wildfire@mac.com</t>
  </si>
  <si>
    <t>Espiridión Abril Marti</t>
  </si>
  <si>
    <t>36 NW. Pierce St.</t>
  </si>
  <si>
    <t>(654) 407-4012</t>
  </si>
  <si>
    <t>pfitza@comcast.net</t>
  </si>
  <si>
    <t>Porfirio Cal Bru</t>
  </si>
  <si>
    <t>832 Lake Forest Rd.</t>
  </si>
  <si>
    <t>(599) 743-9003</t>
  </si>
  <si>
    <t>staffelb@mac.com</t>
  </si>
  <si>
    <t>María Ángeles de Valbuena</t>
  </si>
  <si>
    <t>810 10th St.</t>
  </si>
  <si>
    <t>(240) 906-5404</t>
  </si>
  <si>
    <t>chaffar@live.com</t>
  </si>
  <si>
    <t>Darío Dávila</t>
  </si>
  <si>
    <t>268 E. Penn Circle</t>
  </si>
  <si>
    <t>(455) 626-4301</t>
  </si>
  <si>
    <t>bmidd@gmail.com</t>
  </si>
  <si>
    <t>Victor Manuel Sedano-Domingo</t>
  </si>
  <si>
    <t>606 Galvin Street</t>
  </si>
  <si>
    <t>(493) 311-8669</t>
  </si>
  <si>
    <t>north@live.com</t>
  </si>
  <si>
    <t>Marcela Saura</t>
  </si>
  <si>
    <t>940 Riverside Court</t>
  </si>
  <si>
    <t>(758) 602-4935</t>
  </si>
  <si>
    <t>scottzed@gmail.com</t>
  </si>
  <si>
    <t>Rosalva Carreras Calatayud</t>
  </si>
  <si>
    <t>9485 S. Pheasant Dr.</t>
  </si>
  <si>
    <t>(390) 779-8899</t>
  </si>
  <si>
    <t>jramio@icloud.com</t>
  </si>
  <si>
    <t>Ágata Bermúdez-Espejo</t>
  </si>
  <si>
    <t>54 Indian Summer Street</t>
  </si>
  <si>
    <t>(487) 438-4975</t>
  </si>
  <si>
    <t>wagnerch@yahoo.com</t>
  </si>
  <si>
    <t>Leire Bellido Carmona</t>
  </si>
  <si>
    <t>719 Center Ave.</t>
  </si>
  <si>
    <t>(659) 904-0068</t>
  </si>
  <si>
    <t>nighthawk@aol.com</t>
  </si>
  <si>
    <t>Consuela Emilia Cuenca Cerdán</t>
  </si>
  <si>
    <t>91 SE. Pierce Ave.</t>
  </si>
  <si>
    <t>(721) 772-9718</t>
  </si>
  <si>
    <t>pthomsen@yahoo.com</t>
  </si>
  <si>
    <t>Juan Luis Ángel Alemany</t>
  </si>
  <si>
    <t>73 Alderwood St.</t>
  </si>
  <si>
    <t>(471) 210-6992</t>
  </si>
  <si>
    <t>nelson@yahoo.com</t>
  </si>
  <si>
    <t>Nazaret Garrido Lladó</t>
  </si>
  <si>
    <t>9163 South Oxford Ave.</t>
  </si>
  <si>
    <t>(435) 955-2960</t>
  </si>
  <si>
    <t>augusto@gmail.com</t>
  </si>
  <si>
    <t>Elena Pons</t>
  </si>
  <si>
    <t>8478 West St.</t>
  </si>
  <si>
    <t>(323) 803-5626</t>
  </si>
  <si>
    <t>jrifkin@outlook.com</t>
  </si>
  <si>
    <t>Pilar Castells Fernández</t>
  </si>
  <si>
    <t>8142 Lees Creek Rd.</t>
  </si>
  <si>
    <t>(507) 934-7625</t>
  </si>
  <si>
    <t>pgolle@outlook.com</t>
  </si>
  <si>
    <t>José María Jacobo Ojeda Montesinos</t>
  </si>
  <si>
    <t>70 Green Hill Drive</t>
  </si>
  <si>
    <t>(532) 766-7644</t>
  </si>
  <si>
    <t>sekiya@live.com</t>
  </si>
  <si>
    <t>Manolo de Pavón</t>
  </si>
  <si>
    <t>9983 Woodside Street</t>
  </si>
  <si>
    <t>(772) 757-3738</t>
  </si>
  <si>
    <t>airship@verizon.net</t>
  </si>
  <si>
    <t>Cándido Beltrán Pino</t>
  </si>
  <si>
    <t>23 Tarkiln Hill Avenue</t>
  </si>
  <si>
    <t>(887) 277-6652</t>
  </si>
  <si>
    <t>credmond@hotmail.com</t>
  </si>
  <si>
    <t>Apolonia del Real</t>
  </si>
  <si>
    <t>7241 Cemetery Ave.</t>
  </si>
  <si>
    <t>(725) 408-3080</t>
  </si>
  <si>
    <t>parrt@outlook.com</t>
  </si>
  <si>
    <t>Zoraida Rovira Arce</t>
  </si>
  <si>
    <t>85 Lookout Ave.</t>
  </si>
  <si>
    <t>(845) 673-0453</t>
  </si>
  <si>
    <t>mwandel@att.net</t>
  </si>
  <si>
    <t>Elpidio Pont Expósito</t>
  </si>
  <si>
    <t>37 Fairview Ave.</t>
  </si>
  <si>
    <t>(962) 741-6475</t>
  </si>
  <si>
    <t>lamprecht@live.com</t>
  </si>
  <si>
    <t>Joan Lobo-Haro</t>
  </si>
  <si>
    <t>91 Annadale Road</t>
  </si>
  <si>
    <t>(396) 942-3896</t>
  </si>
  <si>
    <t>fudrucker@live.com</t>
  </si>
  <si>
    <t>Nayara Gimeno Velasco</t>
  </si>
  <si>
    <t>81 Bohemia Lane</t>
  </si>
  <si>
    <t>(672) 429-8285</t>
  </si>
  <si>
    <t>ntegrity@aol.com</t>
  </si>
  <si>
    <t>África del Conde</t>
  </si>
  <si>
    <t>749 N. Beechwood Ave.</t>
  </si>
  <si>
    <t>(524) 528-5199</t>
  </si>
  <si>
    <t>shaffei@outlook.com</t>
  </si>
  <si>
    <t>Ángela Pinedo Vendrell</t>
  </si>
  <si>
    <t>759 E. Foxrun Ave.</t>
  </si>
  <si>
    <t>(422) 560-9699</t>
  </si>
  <si>
    <t>tellis@yahoo.com</t>
  </si>
  <si>
    <t>Joan Fabregat Ochoa</t>
  </si>
  <si>
    <t>242 East 8th Lane</t>
  </si>
  <si>
    <t>(879) 980-7282</t>
  </si>
  <si>
    <t>mcraigw@yahoo.ca</t>
  </si>
  <si>
    <t>Cruz Tamayo-Carpio</t>
  </si>
  <si>
    <t>8133 SE. Augusta Ave.</t>
  </si>
  <si>
    <t>(372) 654-9387</t>
  </si>
  <si>
    <t>clkao@outlook.com</t>
  </si>
  <si>
    <t>Pascual Pedro Ruiz</t>
  </si>
  <si>
    <t>8497 3rd St.</t>
  </si>
  <si>
    <t>(933) 613-2582</t>
  </si>
  <si>
    <t>kwilliams@icloud.com</t>
  </si>
  <si>
    <t>Melisa Guitart</t>
  </si>
  <si>
    <t>9045 Poor House Lane</t>
  </si>
  <si>
    <t>(365) 278-8056</t>
  </si>
  <si>
    <t>munson@icloud.com</t>
  </si>
  <si>
    <t>Anacleto Caballero Ferrera</t>
  </si>
  <si>
    <t>71 Cambridge Lane</t>
  </si>
  <si>
    <t>(588) 897-0633</t>
  </si>
  <si>
    <t>nwiger@aol.com</t>
  </si>
  <si>
    <t>Vicente Calleja</t>
  </si>
  <si>
    <t>8117 Birch Hill Rd.</t>
  </si>
  <si>
    <t>(303) 754-3969</t>
  </si>
  <si>
    <t>epeeist@gmail.com</t>
  </si>
  <si>
    <t>Marco Ropero</t>
  </si>
  <si>
    <t>9140 Carpenter St.</t>
  </si>
  <si>
    <t>(311) 963-9615</t>
  </si>
  <si>
    <t>krueger@comcast.net</t>
  </si>
  <si>
    <t>Cristian Baquero-Cánovas</t>
  </si>
  <si>
    <t>538 Cross Street</t>
  </si>
  <si>
    <t>(777) 720-1143</t>
  </si>
  <si>
    <t>dsugal@live.com</t>
  </si>
  <si>
    <t>Josep Reina Prieto</t>
  </si>
  <si>
    <t>919 Princeton St.</t>
  </si>
  <si>
    <t>(741) 758-2688</t>
  </si>
  <si>
    <t>tellis@me.com</t>
  </si>
  <si>
    <t>Florinda Anguita-Sancho</t>
  </si>
  <si>
    <t>17 Ashley Street</t>
  </si>
  <si>
    <t>(802) 484-9409</t>
  </si>
  <si>
    <t>inico@aol.com</t>
  </si>
  <si>
    <t>Calixta Villaverde Acosta</t>
  </si>
  <si>
    <t>682 Glenwood Street</t>
  </si>
  <si>
    <t>(641) 921-8831</t>
  </si>
  <si>
    <t>bebing@optonline.net</t>
  </si>
  <si>
    <t>Marisela Milla-Martorell</t>
  </si>
  <si>
    <t>94 Beach St.</t>
  </si>
  <si>
    <t>(954) 421-2884</t>
  </si>
  <si>
    <t>jdray@aol.com</t>
  </si>
  <si>
    <t>Rosendo Almeida Naranjo</t>
  </si>
  <si>
    <t>26 East Main Dr.</t>
  </si>
  <si>
    <t>(954) 956-0103</t>
  </si>
  <si>
    <t>irving@sbcglobal.net</t>
  </si>
  <si>
    <t>Ana Sofía Colomer Martín</t>
  </si>
  <si>
    <t>373 Bear Hill St.</t>
  </si>
  <si>
    <t>(295) 983-4853</t>
  </si>
  <si>
    <t>andersbr@hotmail.com</t>
  </si>
  <si>
    <t>Rolando Caballero Niño</t>
  </si>
  <si>
    <t>497 Maiden Street</t>
  </si>
  <si>
    <t>(253) 483-2574</t>
  </si>
  <si>
    <t>parrt@yahoo.ca</t>
  </si>
  <si>
    <t>Paola Casanovas-Riba</t>
  </si>
  <si>
    <t>741 Ann Ave.</t>
  </si>
  <si>
    <t>(244) 616-3629</t>
  </si>
  <si>
    <t>cliffski@live.com</t>
  </si>
  <si>
    <t>Lupita del Sanjuan</t>
  </si>
  <si>
    <t>23 Kent St.</t>
  </si>
  <si>
    <t>(586) 717-5632</t>
  </si>
  <si>
    <t>mlewan@att.net</t>
  </si>
  <si>
    <t>Modesto Franco Hervia</t>
  </si>
  <si>
    <t>4 Fairground Avenue</t>
  </si>
  <si>
    <t>(890) 780-5763</t>
  </si>
  <si>
    <t>dwsauder@yahoo.com</t>
  </si>
  <si>
    <t>Modesto Morante</t>
  </si>
  <si>
    <t>20 Deerfield Lane</t>
  </si>
  <si>
    <t>(958) 671-5221</t>
  </si>
  <si>
    <t>djupedal@yahoo.com</t>
  </si>
  <si>
    <t>Clemente Ferrero Garmendia</t>
  </si>
  <si>
    <t>9618 Lower River St.</t>
  </si>
  <si>
    <t>(203) 272-8879</t>
  </si>
  <si>
    <t>dpitts@mac.com</t>
  </si>
  <si>
    <t>Guiomar Ferrera</t>
  </si>
  <si>
    <t>50 New Rd.</t>
  </si>
  <si>
    <t>(412) 374-4809</t>
  </si>
  <si>
    <t>kevinm@live.com</t>
  </si>
  <si>
    <t>Araceli Borrell-Armas</t>
  </si>
  <si>
    <t>534 Clinton Street</t>
  </si>
  <si>
    <t>(700) 831-5400</t>
  </si>
  <si>
    <t>okroeger@gmail.com</t>
  </si>
  <si>
    <t>Jorge Gutierrez Caparrós</t>
  </si>
  <si>
    <t>56 Marsh Drive</t>
  </si>
  <si>
    <t>(536) 847-4736</t>
  </si>
  <si>
    <t>smpeters@optonline.net</t>
  </si>
  <si>
    <t>Beatriz Mamen Casanovas Ruiz</t>
  </si>
  <si>
    <t>901 Belmont Street</t>
  </si>
  <si>
    <t>(853) 399-2912</t>
  </si>
  <si>
    <t>balchen@aol.com</t>
  </si>
  <si>
    <t>Vicenta Rivero Otero</t>
  </si>
  <si>
    <t>34 West Pleasant St.</t>
  </si>
  <si>
    <t>(719) 895-4064</t>
  </si>
  <si>
    <t>marin@att.net</t>
  </si>
  <si>
    <t>Vicenta Solé-Palma</t>
  </si>
  <si>
    <t>61 Fulton Street</t>
  </si>
  <si>
    <t>(579) 455-3524</t>
  </si>
  <si>
    <t>bdthomas@yahoo.ca</t>
  </si>
  <si>
    <t>Alejandra Beltrán Fuente</t>
  </si>
  <si>
    <t>38 Nut Swamp St.</t>
  </si>
  <si>
    <t>(952) 284-4700</t>
  </si>
  <si>
    <t>sartak@outlook.com</t>
  </si>
  <si>
    <t>Ruperta Casanova Bermúdez</t>
  </si>
  <si>
    <t>505 Evergreen Dr.</t>
  </si>
  <si>
    <t>(819) 878-4303</t>
  </si>
  <si>
    <t>jmmuller@yahoo.com</t>
  </si>
  <si>
    <t>Nicolás Ayala Campoy</t>
  </si>
  <si>
    <t>353 Sherman St.</t>
  </si>
  <si>
    <t>(467) 290-0508</t>
  </si>
  <si>
    <t>bowmanbs@me.com</t>
  </si>
  <si>
    <t>Leopoldo del Sáez</t>
  </si>
  <si>
    <t>764 New St.</t>
  </si>
  <si>
    <t>(590) 409-5907</t>
  </si>
  <si>
    <t>parsimony@live.com</t>
  </si>
  <si>
    <t>Haroldo del Hoyos</t>
  </si>
  <si>
    <t>2 Delaware Lane</t>
  </si>
  <si>
    <t>(266) 570-8715</t>
  </si>
  <si>
    <t>weazelman@optonline.net</t>
  </si>
  <si>
    <t>Juanita Pastora Escolano Marí</t>
  </si>
  <si>
    <t>940 S. Thomas Ave.</t>
  </si>
  <si>
    <t>(471) 733-8756</t>
  </si>
  <si>
    <t>dexter@aol.com</t>
  </si>
  <si>
    <t>Jenny Manuel Llorens</t>
  </si>
  <si>
    <t>8459 Wagon Road</t>
  </si>
  <si>
    <t>(616) 501-9475</t>
  </si>
  <si>
    <t>avalon@att.net</t>
  </si>
  <si>
    <t>Belén Cantero Uría</t>
  </si>
  <si>
    <t>815 Victoria Ave.</t>
  </si>
  <si>
    <t>(814) 815-8592</t>
  </si>
  <si>
    <t>mgemmons@optonline.net</t>
  </si>
  <si>
    <t>Candela Grande Arenas</t>
  </si>
  <si>
    <t>7019 Maple St.</t>
  </si>
  <si>
    <t>(628) 340-8842</t>
  </si>
  <si>
    <t>djpig@aol.com</t>
  </si>
  <si>
    <t>Socorro Sans Pomares</t>
  </si>
  <si>
    <t>7328 Marsh St.</t>
  </si>
  <si>
    <t>(994) 397-7201</t>
  </si>
  <si>
    <t>bartak@comcast.net</t>
  </si>
  <si>
    <t>Nazaret Antúnez Rios</t>
  </si>
  <si>
    <t>7379 Nut Swamp Dr.</t>
  </si>
  <si>
    <t>(644) 968-4427</t>
  </si>
  <si>
    <t>jmcnamara@yahoo.com</t>
  </si>
  <si>
    <t>Yago Teruel Palomino</t>
  </si>
  <si>
    <t>67 Bald Hill St.</t>
  </si>
  <si>
    <t>(549) 850-2390</t>
  </si>
  <si>
    <t>aibrahim@comcast.net</t>
  </si>
  <si>
    <t>Lola Crespi Lobato</t>
  </si>
  <si>
    <t>4 Proctor Ave.</t>
  </si>
  <si>
    <t>(506) 841-6393</t>
  </si>
  <si>
    <t>duncand@yahoo.com</t>
  </si>
  <si>
    <t>Matías Agudo Ruiz</t>
  </si>
  <si>
    <t>9 Lake St.</t>
  </si>
  <si>
    <t>(340) 492-0275</t>
  </si>
  <si>
    <t>bdbrown@att.net</t>
  </si>
  <si>
    <t>Luisa Redondo Salom</t>
  </si>
  <si>
    <t>501 Foster Ave.</t>
  </si>
  <si>
    <t>(383) 357-1843</t>
  </si>
  <si>
    <t>Isa Trillo Rozas</t>
  </si>
  <si>
    <t>7652 Lakeshore Court</t>
  </si>
  <si>
    <t>(405) 559-9778</t>
  </si>
  <si>
    <t>monkeydo@att.net</t>
  </si>
  <si>
    <t>Asdrubal Estevez Solís</t>
  </si>
  <si>
    <t>490 Beacon St.</t>
  </si>
  <si>
    <t>(268) 398-7609</t>
  </si>
  <si>
    <t>amichalo@verizon.net</t>
  </si>
  <si>
    <t>Ruth Blázquez Cerro</t>
  </si>
  <si>
    <t>9050 West Catherine Dr.</t>
  </si>
  <si>
    <t>(310) 577-6728</t>
  </si>
  <si>
    <t>gravyface@aol.com</t>
  </si>
  <si>
    <t>Hernando del Nieto</t>
  </si>
  <si>
    <t>8438 Joy Ridge Drive</t>
  </si>
  <si>
    <t>(811) 765-3302</t>
  </si>
  <si>
    <t>webdragon@msn.com</t>
  </si>
  <si>
    <t>Silvio Vilanova Amador</t>
  </si>
  <si>
    <t>9656 Beaver Ridge St.</t>
  </si>
  <si>
    <t>(403) 928-7118</t>
  </si>
  <si>
    <t>matthijs@me.com</t>
  </si>
  <si>
    <t>Damián Andrade</t>
  </si>
  <si>
    <t>106 Market Ave.</t>
  </si>
  <si>
    <t>(607) 905-6893</t>
  </si>
  <si>
    <t>kidehen@msn.com</t>
  </si>
  <si>
    <t>Patricio Velasco</t>
  </si>
  <si>
    <t>8615 W. Pine Lane</t>
  </si>
  <si>
    <t>(384) 958-4888</t>
  </si>
  <si>
    <t>rjones@yahoo.com</t>
  </si>
  <si>
    <t>Antonio Mendizábal Sevillano</t>
  </si>
  <si>
    <t>9323 E. Old York St.</t>
  </si>
  <si>
    <t>(324) 284-9902</t>
  </si>
  <si>
    <t>zavadsky@yahoo.ca</t>
  </si>
  <si>
    <t>Aitana Escudero Hidalgo</t>
  </si>
  <si>
    <t>8819 Oak Ave.</t>
  </si>
  <si>
    <t>(836) 752-4390</t>
  </si>
  <si>
    <t>jaesenj@icloud.com</t>
  </si>
  <si>
    <t>Magdalena Castell Rey</t>
  </si>
  <si>
    <t>9910 Essex St.</t>
  </si>
  <si>
    <t>(574) 870-1271</t>
  </si>
  <si>
    <t>smcnabb@mac.com</t>
  </si>
  <si>
    <t>Baltasar del Giner</t>
  </si>
  <si>
    <t>142 Windfall St.</t>
  </si>
  <si>
    <t>(422) 535-5367</t>
  </si>
  <si>
    <t>sagal@outlook.com</t>
  </si>
  <si>
    <t>Martirio Samper Tena</t>
  </si>
  <si>
    <t>9809 Gates Street</t>
  </si>
  <si>
    <t>(415) 828-3663</t>
  </si>
  <si>
    <t>dwendlan@gmail.com</t>
  </si>
  <si>
    <t>Arsenio Haro Ledesma</t>
  </si>
  <si>
    <t>510 West Homewood Ave.</t>
  </si>
  <si>
    <t>(415) 947-3697</t>
  </si>
  <si>
    <t>nweaver@att.net</t>
  </si>
  <si>
    <t>Herminia Nevado Pagès</t>
  </si>
  <si>
    <t>9 Nut Swamp Road</t>
  </si>
  <si>
    <t>(655) 247-5450</t>
  </si>
  <si>
    <t>odlyzko@icloud.com</t>
  </si>
  <si>
    <t>Apolonia Luís-Bernat</t>
  </si>
  <si>
    <t>52 Glenridge Street</t>
  </si>
  <si>
    <t>(726) 230-1885</t>
  </si>
  <si>
    <t>jipsen@mac.com</t>
  </si>
  <si>
    <t>Lina Porcel Bustamante</t>
  </si>
  <si>
    <t>8788 Birchpond Circle</t>
  </si>
  <si>
    <t>(301) 446-4931</t>
  </si>
  <si>
    <t>bogjobber@outlook.com</t>
  </si>
  <si>
    <t>José Luis Ferrándiz Cornejo</t>
  </si>
  <si>
    <t>559 Young St.</t>
  </si>
  <si>
    <t>(205) 948-8280</t>
  </si>
  <si>
    <t>benanov@att.net</t>
  </si>
  <si>
    <t>Belen Chaparro</t>
  </si>
  <si>
    <t>114 Carriage Lane</t>
  </si>
  <si>
    <t>(216) 341-9188</t>
  </si>
  <si>
    <t>rnewman@verizon.net</t>
  </si>
  <si>
    <t>Poncio Cerdán</t>
  </si>
  <si>
    <t>328 E. Windfall Ave.</t>
  </si>
  <si>
    <t>(922) 668-4401</t>
  </si>
  <si>
    <t>oracle@hotmail.com</t>
  </si>
  <si>
    <t>Andrés Doménech Almazán</t>
  </si>
  <si>
    <t>9123 Shub Farm Road</t>
  </si>
  <si>
    <t>(929) 916-9742</t>
  </si>
  <si>
    <t>ianbuck@yahoo.com</t>
  </si>
  <si>
    <t>Cecilio Apolinar Salas Alemán</t>
  </si>
  <si>
    <t>120 Whitemarsh St.</t>
  </si>
  <si>
    <t>(294) 465-2217</t>
  </si>
  <si>
    <t>hampton@hotmail.com</t>
  </si>
  <si>
    <t>Otilia Ropero Macias</t>
  </si>
  <si>
    <t>9690 Princess Ave.</t>
  </si>
  <si>
    <t>(358) 731-3798</t>
  </si>
  <si>
    <t>boomzilla@sbcglobal.net</t>
  </si>
  <si>
    <t>Severo de Goñi</t>
  </si>
  <si>
    <t>8948 St Louis Ave.</t>
  </si>
  <si>
    <t>(352) 604-1886</t>
  </si>
  <si>
    <t>bulletin@att.net</t>
  </si>
  <si>
    <t>Chuy Julián Cabrero</t>
  </si>
  <si>
    <t>748 East Brown St.</t>
  </si>
  <si>
    <t>(316) 723-5488</t>
  </si>
  <si>
    <t>animats@msn.com</t>
  </si>
  <si>
    <t>Adelia Campo-Bueno</t>
  </si>
  <si>
    <t>679 Oak Meadow Ave.</t>
  </si>
  <si>
    <t>(900) 365-3438</t>
  </si>
  <si>
    <t>dieman@mac.com</t>
  </si>
  <si>
    <t>Anacleto Paniagua-Antúnez</t>
  </si>
  <si>
    <t>490 W. Vernon Street</t>
  </si>
  <si>
    <t>(232) 995-8639</t>
  </si>
  <si>
    <t>augusto@yahoo.com</t>
  </si>
  <si>
    <t>Régulo Larrea Pereira</t>
  </si>
  <si>
    <t>279 Magnolia Avenue</t>
  </si>
  <si>
    <t>(713) 359-4317</t>
  </si>
  <si>
    <t>dunstan@outlook.com</t>
  </si>
  <si>
    <t>Pacífica Guardiola Rosa</t>
  </si>
  <si>
    <t>9589 Thorne Ave.</t>
  </si>
  <si>
    <t>(206) 847-8774</t>
  </si>
  <si>
    <t>mhoffman@sbcglobal.net</t>
  </si>
  <si>
    <t>Victorino Aramburu</t>
  </si>
  <si>
    <t>899 Shipley Ave.</t>
  </si>
  <si>
    <t>(411) 376-4315</t>
  </si>
  <si>
    <t>weazelman@gmail.com</t>
  </si>
  <si>
    <t>Bibiana Mata Alcolea</t>
  </si>
  <si>
    <t>46 Victoria Court</t>
  </si>
  <si>
    <t>(938) 721-2256</t>
  </si>
  <si>
    <t>mirod@icloud.com</t>
  </si>
  <si>
    <t>Florentina Grande Quintero</t>
  </si>
  <si>
    <t>8664 Oak Valley Drive</t>
  </si>
  <si>
    <t>(419) 442-9188</t>
  </si>
  <si>
    <t>yangyan@msn.com</t>
  </si>
  <si>
    <t>Cayetano Coello Fernandez</t>
  </si>
  <si>
    <t>922 West Leeton Ridge St.</t>
  </si>
  <si>
    <t>(763) 952-1502</t>
  </si>
  <si>
    <t>benits@optonline.net</t>
  </si>
  <si>
    <t>Florinda Gascón Gonzalo</t>
  </si>
  <si>
    <t>7880 Leeton Ridge Avenue</t>
  </si>
  <si>
    <t>(723) 961-1436</t>
  </si>
  <si>
    <t>oevans@aol.com</t>
  </si>
  <si>
    <t>Valeria Ríos</t>
  </si>
  <si>
    <t>92 Marvon St.</t>
  </si>
  <si>
    <t>(233) 477-9648</t>
  </si>
  <si>
    <t>sfoskett@yahoo.com</t>
  </si>
  <si>
    <t>Blanca Moya Fabregat</t>
  </si>
  <si>
    <t>905 Wrangler Lane</t>
  </si>
  <si>
    <t>(347) 835-6563</t>
  </si>
  <si>
    <t>catalog@hotmail.com</t>
  </si>
  <si>
    <t>Soraya Cáceres Marin</t>
  </si>
  <si>
    <t>9096 Clark Lane</t>
  </si>
  <si>
    <t>(732) 949-7420</t>
  </si>
  <si>
    <t>preneel@verizon.net</t>
  </si>
  <si>
    <t>Rufina Rosselló Sales</t>
  </si>
  <si>
    <t>9783 Poplar Street</t>
  </si>
  <si>
    <t>(334) 788-2547</t>
  </si>
  <si>
    <t>drezet@msn.com</t>
  </si>
  <si>
    <t>Abril Almazán Gargallo</t>
  </si>
  <si>
    <t>744 Coffee Ave.</t>
  </si>
  <si>
    <t>(355) 952-4381</t>
  </si>
  <si>
    <t>symbolic@mac.com</t>
  </si>
  <si>
    <t>Sandalio Pinto Alcázar</t>
  </si>
  <si>
    <t>10 Rockwell Road</t>
  </si>
  <si>
    <t>(875) 650-4506</t>
  </si>
  <si>
    <t>melnik@mac.com</t>
  </si>
  <si>
    <t>Urbano Rosselló Llabrés</t>
  </si>
  <si>
    <t>395 W. Coffee St.</t>
  </si>
  <si>
    <t>(650) 311-4823</t>
  </si>
  <si>
    <t>vertigo@optonline.net</t>
  </si>
  <si>
    <t>Aurelio Ferreras Granados</t>
  </si>
  <si>
    <t>499 Second Dr.</t>
  </si>
  <si>
    <t>(944) 439-2624</t>
  </si>
  <si>
    <t>odlyzko@outlook.com</t>
  </si>
  <si>
    <t>Aroa Pujol Belmonte</t>
  </si>
  <si>
    <t>56 Nut Swamp Circle</t>
  </si>
  <si>
    <t>(283) 827-0141</t>
  </si>
  <si>
    <t>nachbaur@yahoo.com</t>
  </si>
  <si>
    <t>Calista de Abril</t>
  </si>
  <si>
    <t>943 Holly Ave.</t>
  </si>
  <si>
    <t>(975) 594-0844</t>
  </si>
  <si>
    <t>cumarana@att.net</t>
  </si>
  <si>
    <t>Teófilo Contreras Téllez</t>
  </si>
  <si>
    <t>9752 Blackburn Dr.</t>
  </si>
  <si>
    <t>(990) 738-6040</t>
  </si>
  <si>
    <t>donev@outlook.com</t>
  </si>
  <si>
    <t>Milagros Cabañas</t>
  </si>
  <si>
    <t>8821 Rockville Lane</t>
  </si>
  <si>
    <t>(770) 545-8863</t>
  </si>
  <si>
    <t>hutton@me.com</t>
  </si>
  <si>
    <t>Gonzalo Sans Miró</t>
  </si>
  <si>
    <t>6 Newport Court</t>
  </si>
  <si>
    <t>(334) 305-7194</t>
  </si>
  <si>
    <t>corrada@mac.com</t>
  </si>
  <si>
    <t>Sofía Bou Zamorano</t>
  </si>
  <si>
    <t>309 South Hill Field St.</t>
  </si>
  <si>
    <t>(602) 467-4837</t>
  </si>
  <si>
    <t>chinthaka@aol.com</t>
  </si>
  <si>
    <t>Leandro Gabino Cruz Izaguirre</t>
  </si>
  <si>
    <t>7363 St Louis Street</t>
  </si>
  <si>
    <t>(939) 500-3265</t>
  </si>
  <si>
    <t>cgreuter@yahoo.com</t>
  </si>
  <si>
    <t>Angelina Royo Canals</t>
  </si>
  <si>
    <t>8877 Selby Rd.</t>
  </si>
  <si>
    <t>(987) 536-2384</t>
  </si>
  <si>
    <t>ateniese@hotmail.com</t>
  </si>
  <si>
    <t>Pío Fonseca-Granados</t>
  </si>
  <si>
    <t>35 Airport Street</t>
  </si>
  <si>
    <t>(730) 738-3338</t>
  </si>
  <si>
    <t>mcmillan@optonline.net</t>
  </si>
  <si>
    <t>Luis Miguel Cuadrado Gual</t>
  </si>
  <si>
    <t>858 Primrose Lane</t>
  </si>
  <si>
    <t>(330) 201-7051</t>
  </si>
  <si>
    <t>gilmoure@yahoo.ca</t>
  </si>
  <si>
    <t>Blanca Lucas Cortés</t>
  </si>
  <si>
    <t>824 Woodside Avenue</t>
  </si>
  <si>
    <t>(932) 338-3282</t>
  </si>
  <si>
    <t>mbrown@live.com</t>
  </si>
  <si>
    <t>José Luis Arévalo</t>
  </si>
  <si>
    <t>917 NW. Leatherwood Court</t>
  </si>
  <si>
    <t>(878) 237-0878</t>
  </si>
  <si>
    <t>qmacro@verizon.net</t>
  </si>
  <si>
    <t>Leonel Sierra Fajardo</t>
  </si>
  <si>
    <t>21 Creek Drive</t>
  </si>
  <si>
    <t>(403) 429-9891</t>
  </si>
  <si>
    <t>staikos@gmail.com</t>
  </si>
  <si>
    <t>Calixto Palacio Casas</t>
  </si>
  <si>
    <t>39 Goldfield Rd.</t>
  </si>
  <si>
    <t>(705) 444-0556</t>
  </si>
  <si>
    <t>knorr@comcast.net</t>
  </si>
  <si>
    <t>Eugenio Pla Alegre</t>
  </si>
  <si>
    <t>972 Stillwater St.</t>
  </si>
  <si>
    <t>(879) 591-2306</t>
  </si>
  <si>
    <t>gavinls@verizon.net</t>
  </si>
  <si>
    <t>Daniela Arana</t>
  </si>
  <si>
    <t>86 Logan Dr.</t>
  </si>
  <si>
    <t>(467) 399-9709</t>
  </si>
  <si>
    <t>scarolan@aol.com</t>
  </si>
  <si>
    <t>Amancio Casares Francisco</t>
  </si>
  <si>
    <t>88 Maple Circle</t>
  </si>
  <si>
    <t>(744) 598-1150</t>
  </si>
  <si>
    <t>hutton@comcast.net</t>
  </si>
  <si>
    <t>Leopoldo Lamas Vilaplana</t>
  </si>
  <si>
    <t>31 Studebaker St.</t>
  </si>
  <si>
    <t>(857) 769-7335</t>
  </si>
  <si>
    <t>pizza@gmail.com</t>
  </si>
  <si>
    <t>Pascual del Haro</t>
  </si>
  <si>
    <t>34 E. Lafayette Court</t>
  </si>
  <si>
    <t>(894) 916-8764</t>
  </si>
  <si>
    <t>mobileip@yahoo.ca</t>
  </si>
  <si>
    <t>Dionisia Llamas</t>
  </si>
  <si>
    <t>2 Ridgeview Dr.</t>
  </si>
  <si>
    <t>(546) 437-8882</t>
  </si>
  <si>
    <t>horrocks@yahoo.com</t>
  </si>
  <si>
    <t>Amada Falcó Llabrés</t>
  </si>
  <si>
    <t>75 Jefferson Lane</t>
  </si>
  <si>
    <t>(928) 743-6374</t>
  </si>
  <si>
    <t>sarahs@aol.com</t>
  </si>
  <si>
    <t>Óscar Enríquez Acedo</t>
  </si>
  <si>
    <t>5 Circle Dr.</t>
  </si>
  <si>
    <t>(751) 725-0334</t>
  </si>
  <si>
    <t>fluffy@aol.com</t>
  </si>
  <si>
    <t>Cecilio Bastida Seguí</t>
  </si>
  <si>
    <t>612 Silver Spear Dr.</t>
  </si>
  <si>
    <t>(453) 596-2200</t>
  </si>
  <si>
    <t>jeffcovey@optonline.net</t>
  </si>
  <si>
    <t>Leocadia Aznar Revilla</t>
  </si>
  <si>
    <t>8627 Bayberry Street</t>
  </si>
  <si>
    <t>(623) 788-7862</t>
  </si>
  <si>
    <t>naoya@outlook.com</t>
  </si>
  <si>
    <t>Anabel Iniesta Hierro</t>
  </si>
  <si>
    <t>4 Bank Dr.</t>
  </si>
  <si>
    <t>(920) 438-1880</t>
  </si>
  <si>
    <t>Lilia Narváez Batalla</t>
  </si>
  <si>
    <t>8579 Greenview St.</t>
  </si>
  <si>
    <t>(752) 297-5212</t>
  </si>
  <si>
    <t>mrobshaw@me.com</t>
  </si>
  <si>
    <t>Adriana Egea Luís</t>
  </si>
  <si>
    <t>8483 Sugar Ave.</t>
  </si>
  <si>
    <t>(693) 681-7202</t>
  </si>
  <si>
    <t>ajlitt@outlook.com</t>
  </si>
  <si>
    <t>Pepita del Gallart</t>
  </si>
  <si>
    <t>8995 Rockledge Street</t>
  </si>
  <si>
    <t>(455) 437-3253</t>
  </si>
  <si>
    <t>dawnsong@icloud.com</t>
  </si>
  <si>
    <t>Luis Ángel Téllez Conde</t>
  </si>
  <si>
    <t>9834 Pennington Ave.</t>
  </si>
  <si>
    <t>(212) 757-8062</t>
  </si>
  <si>
    <t>mirod@aol.com</t>
  </si>
  <si>
    <t>Angelina Sanmiguel Gallo</t>
  </si>
  <si>
    <t>14 Charles Ave.</t>
  </si>
  <si>
    <t>(904) 210-8504</t>
  </si>
  <si>
    <t>uraeus@aol.com</t>
  </si>
  <si>
    <t>Catalina Solé Porras</t>
  </si>
  <si>
    <t>178 Oakland Lane</t>
  </si>
  <si>
    <t>(203) 626-2113</t>
  </si>
  <si>
    <t>treeves@comcast.net</t>
  </si>
  <si>
    <t>Manuela Benavides Gálvez</t>
  </si>
  <si>
    <t>7690 Glenridge Street</t>
  </si>
  <si>
    <t>(671) 220-0042</t>
  </si>
  <si>
    <t>gknauss@outlook.com</t>
  </si>
  <si>
    <t>Teresa Lastra Serra</t>
  </si>
  <si>
    <t>9105 E. Bayberry Avenue</t>
  </si>
  <si>
    <t>(547) 966-8598</t>
  </si>
  <si>
    <t>duncand@mac.com</t>
  </si>
  <si>
    <t>Marianela Jover Carballo</t>
  </si>
  <si>
    <t>8489 Colonial St.</t>
  </si>
  <si>
    <t>(623) 913-9558</t>
  </si>
  <si>
    <t>marioph@mac.com</t>
  </si>
  <si>
    <t>Ainara Zaragoza Crespi</t>
  </si>
  <si>
    <t>7266 Shady Drive</t>
  </si>
  <si>
    <t>(715) 291-1286</t>
  </si>
  <si>
    <t>unreal@aol.com</t>
  </si>
  <si>
    <t>Claudio Porfirio Francisco Múñiz</t>
  </si>
  <si>
    <t>493 Summer Avenue</t>
  </si>
  <si>
    <t>(354) 237-3268</t>
  </si>
  <si>
    <t>mdielmann@yahoo.ca</t>
  </si>
  <si>
    <t>Andrés Felipe Cuevas</t>
  </si>
  <si>
    <t>254 Kingston Street</t>
  </si>
  <si>
    <t>(269) 935-1685</t>
  </si>
  <si>
    <t>kuparine@msn.com</t>
  </si>
  <si>
    <t>Encarnación Fiol Domingo</t>
  </si>
  <si>
    <t>37 Garfield Dr.</t>
  </si>
  <si>
    <t>(646) 203-3225</t>
  </si>
  <si>
    <t>pfitza@live.com</t>
  </si>
  <si>
    <t>Fátima de Cisneros</t>
  </si>
  <si>
    <t>92 Peg Shop Rd.</t>
  </si>
  <si>
    <t>(806) 938-4587</t>
  </si>
  <si>
    <t>comdig@yahoo.ca</t>
  </si>
  <si>
    <t>Maximino Vigil Morante</t>
  </si>
  <si>
    <t>457 Orange Street</t>
  </si>
  <si>
    <t>(633) 955-6590</t>
  </si>
  <si>
    <t>sfoskett@verizon.net</t>
  </si>
  <si>
    <t>María Luisa Antúnez Girón</t>
  </si>
  <si>
    <t>62 Swanson Dr.</t>
  </si>
  <si>
    <t>(987) 947-7889</t>
  </si>
  <si>
    <t>techie@gmail.com</t>
  </si>
  <si>
    <t>Beatriz Bello Godoy</t>
  </si>
  <si>
    <t>269 Hartford St.</t>
  </si>
  <si>
    <t>(946) 604-6365</t>
  </si>
  <si>
    <t>kjetilk@live.com</t>
  </si>
  <si>
    <t>Eloísa Rosalina Pont Madrigal</t>
  </si>
  <si>
    <t>15 East Richardson Drive</t>
  </si>
  <si>
    <t>(696) 763-2316</t>
  </si>
  <si>
    <t>kourai@me.com</t>
  </si>
  <si>
    <t>Ibán Rios Calvet</t>
  </si>
  <si>
    <t>859 Foxrun Ave.</t>
  </si>
  <si>
    <t>(461) 831-9487</t>
  </si>
  <si>
    <t>kempsonc@aol.com</t>
  </si>
  <si>
    <t>Rufino Mascaró-Borrell</t>
  </si>
  <si>
    <t>6 Monroe Ave.</t>
  </si>
  <si>
    <t>(695) 531-1875</t>
  </si>
  <si>
    <t>joglo@optonline.net</t>
  </si>
  <si>
    <t>Félix Paredes Mulet</t>
  </si>
  <si>
    <t>7465 Rosewood Road</t>
  </si>
  <si>
    <t>(936) 854-3061</t>
  </si>
  <si>
    <t>pakaste@msn.com</t>
  </si>
  <si>
    <t>Lucho Aznar</t>
  </si>
  <si>
    <t>85 Brewery Lane</t>
  </si>
  <si>
    <t>(691) 840-0840</t>
  </si>
  <si>
    <t>facet@gmail.com</t>
  </si>
  <si>
    <t>Encarnacion del Aguiló</t>
  </si>
  <si>
    <t>8987 Tunnel Court</t>
  </si>
  <si>
    <t>(810) 733-6823</t>
  </si>
  <si>
    <t>lstaf@me.com</t>
  </si>
  <si>
    <t>Juan Bautista de Campos</t>
  </si>
  <si>
    <t>618 North Park Drive</t>
  </si>
  <si>
    <t>(392) 721-3723</t>
  </si>
  <si>
    <t>vganesh@hotmail.com</t>
  </si>
  <si>
    <t>Leonor Ugarte Salas</t>
  </si>
  <si>
    <t>749 Honey Creek St.</t>
  </si>
  <si>
    <t>(244) 975-9008</t>
  </si>
  <si>
    <t>seebs@gmail.com</t>
  </si>
  <si>
    <t>Hermenegildo de Tolosa</t>
  </si>
  <si>
    <t>401 Arcadia St.</t>
  </si>
  <si>
    <t>(574) 310-1480</t>
  </si>
  <si>
    <t>baveja@msn.com</t>
  </si>
  <si>
    <t>Lisandro Benavides Barba</t>
  </si>
  <si>
    <t>61 Aspen Street</t>
  </si>
  <si>
    <t>(562) 687-6697</t>
  </si>
  <si>
    <t>jdhedden@me.com</t>
  </si>
  <si>
    <t>Zacarías Milla Fernandez</t>
  </si>
  <si>
    <t>8842 Albany Dr.</t>
  </si>
  <si>
    <t>(362) 958-3945</t>
  </si>
  <si>
    <t>nimaclea@mac.com</t>
  </si>
  <si>
    <t>Leyre Ponce-Quintana</t>
  </si>
  <si>
    <t>7761 Glenridge St.</t>
  </si>
  <si>
    <t>(425) 692-2477</t>
  </si>
  <si>
    <t>wikinerd@msn.com</t>
  </si>
  <si>
    <t>Palmira Moreno Manzanares</t>
  </si>
  <si>
    <t>7542 Logan Ave.</t>
  </si>
  <si>
    <t>(844) 204-7819</t>
  </si>
  <si>
    <t>suresh@sbcglobal.net</t>
  </si>
  <si>
    <t>Amancio Bermúdez Flor</t>
  </si>
  <si>
    <t>906 North Marshall Drive</t>
  </si>
  <si>
    <t>(707) 398-6865</t>
  </si>
  <si>
    <t>mhassel@outlook.com</t>
  </si>
  <si>
    <t>Baltasar Téllez Vargas</t>
  </si>
  <si>
    <t>566 Old Windsor Street</t>
  </si>
  <si>
    <t>(469) 519-2773</t>
  </si>
  <si>
    <t>mcsporran@hotmail.com</t>
  </si>
  <si>
    <t>María Fernanda Delia Rovira Taboada</t>
  </si>
  <si>
    <t>363 Carson Lane</t>
  </si>
  <si>
    <t>(592) 732-7144</t>
  </si>
  <si>
    <t>lcheng@outlook.com</t>
  </si>
  <si>
    <t>Héctor Galván</t>
  </si>
  <si>
    <t>8046 Clay Street</t>
  </si>
  <si>
    <t>(602) 356-3808</t>
  </si>
  <si>
    <t>weidai@att.net</t>
  </si>
  <si>
    <t>Matías Rincón-Roldan</t>
  </si>
  <si>
    <t>36 South Lake Forest Lane</t>
  </si>
  <si>
    <t>(640) 568-0785</t>
  </si>
  <si>
    <t>jpflip@hotmail.com</t>
  </si>
  <si>
    <t>Benigno Folch Villaverde</t>
  </si>
  <si>
    <t>437 Jockey Hollow Dr.</t>
  </si>
  <si>
    <t>(400) 512-4755</t>
  </si>
  <si>
    <t>Ariel Bejarano Gimenez</t>
  </si>
  <si>
    <t>135 Airport Ave.</t>
  </si>
  <si>
    <t>(415) 935-8378</t>
  </si>
  <si>
    <t>smpeters@gmail.com</t>
  </si>
  <si>
    <t>Román Villa Marqués</t>
  </si>
  <si>
    <t>8857 Gonzales Street</t>
  </si>
  <si>
    <t>(664) 297-3908</t>
  </si>
  <si>
    <t>cosimo@live.com</t>
  </si>
  <si>
    <t>Nombre completo</t>
  </si>
  <si>
    <t>Fecha de nacimiento</t>
  </si>
  <si>
    <t>Dirección</t>
  </si>
  <si>
    <t>Teléfono</t>
  </si>
  <si>
    <t>Correo electrónico</t>
  </si>
  <si>
    <t>Grupo de clientes</t>
  </si>
  <si>
    <t>País Venta</t>
  </si>
  <si>
    <t>Zona Venta</t>
  </si>
  <si>
    <t>ID Producto</t>
  </si>
  <si>
    <t>ID Pais</t>
  </si>
  <si>
    <t>Precio Total</t>
  </si>
  <si>
    <t>dia</t>
  </si>
  <si>
    <t>mes</t>
  </si>
  <si>
    <t>año</t>
  </si>
  <si>
    <t>9112 St. Johns Road</t>
  </si>
  <si>
    <t>3 St. Johns Road</t>
  </si>
  <si>
    <t>90 St. Johns Road</t>
  </si>
  <si>
    <t>93 St. Johns Road</t>
  </si>
  <si>
    <t>Africa</t>
  </si>
  <si>
    <t>Australia y Oceania</t>
  </si>
  <si>
    <t>Centroamerica y Caribe</t>
  </si>
  <si>
    <t>Norteamerica</t>
  </si>
  <si>
    <t>Cote dIvoire</t>
  </si>
  <si>
    <t>&lt;</t>
  </si>
  <si>
    <t>&gt;</t>
  </si>
  <si>
    <t>var Dato1 = {ID_cliente: "C1008",Nombre_completo: "Eutropio Sedano Cabanillas", Fecha_Nacimiento: "1987-10-03", Direccion: "Cowansville, QC J2K 8Y0", Telefono: "(780) 915-5789", Correo_Electronico: "crusader@verizon.net", Grupo_Cliente: "E"}</t>
  </si>
  <si>
    <t>Dato1</t>
  </si>
  <si>
    <t>Dato2</t>
  </si>
  <si>
    <t>Dato3</t>
  </si>
  <si>
    <t>Dato1,</t>
  </si>
  <si>
    <t>Dato2,</t>
  </si>
  <si>
    <t>Dato3,</t>
  </si>
  <si>
    <t>Dato4,</t>
  </si>
  <si>
    <t>Dato5,</t>
  </si>
  <si>
    <t>Dato4</t>
  </si>
  <si>
    <t>Dato5</t>
  </si>
  <si>
    <t>Dato6</t>
  </si>
  <si>
    <t>Dato7</t>
  </si>
  <si>
    <t>Dato8</t>
  </si>
  <si>
    <t>Dato9</t>
  </si>
  <si>
    <t>Dato10</t>
  </si>
  <si>
    <t>Dato11</t>
  </si>
  <si>
    <t>Dato12</t>
  </si>
  <si>
    <t>Dato13</t>
  </si>
  <si>
    <t>Dato14</t>
  </si>
  <si>
    <t>Dato15</t>
  </si>
  <si>
    <t>Dato16</t>
  </si>
  <si>
    <t>Dato17</t>
  </si>
  <si>
    <t>Dato18</t>
  </si>
  <si>
    <t>Dato19</t>
  </si>
  <si>
    <t>Dato20</t>
  </si>
  <si>
    <t>Dato21</t>
  </si>
  <si>
    <t>Dato22</t>
  </si>
  <si>
    <t>Dato23</t>
  </si>
  <si>
    <t>Dato24</t>
  </si>
  <si>
    <t>Dato25</t>
  </si>
  <si>
    <t>Dato26</t>
  </si>
  <si>
    <t>Dato27</t>
  </si>
  <si>
    <t>Dato28</t>
  </si>
  <si>
    <t>Dato29</t>
  </si>
  <si>
    <t>Dato30</t>
  </si>
  <si>
    <t>Dato31</t>
  </si>
  <si>
    <t>Dato32</t>
  </si>
  <si>
    <t>Dato33</t>
  </si>
  <si>
    <t>Dato34</t>
  </si>
  <si>
    <t>Dato35</t>
  </si>
  <si>
    <t>Dato36</t>
  </si>
  <si>
    <t>Dato37</t>
  </si>
  <si>
    <t>Dato38</t>
  </si>
  <si>
    <t>Dato39</t>
  </si>
  <si>
    <t>Dato40</t>
  </si>
  <si>
    <t>Dato41</t>
  </si>
  <si>
    <t>Dato42</t>
  </si>
  <si>
    <t>Dato43</t>
  </si>
  <si>
    <t>Dato44</t>
  </si>
  <si>
    <t>Dato45</t>
  </si>
  <si>
    <t>Dato46</t>
  </si>
  <si>
    <t>Dato47</t>
  </si>
  <si>
    <t>Dato48</t>
  </si>
  <si>
    <t>Dato49</t>
  </si>
  <si>
    <t>Dato50</t>
  </si>
  <si>
    <t>Dato51</t>
  </si>
  <si>
    <t>Dato52</t>
  </si>
  <si>
    <t>Dato53</t>
  </si>
  <si>
    <t>Dato54</t>
  </si>
  <si>
    <t>Dato55</t>
  </si>
  <si>
    <t>Dato56</t>
  </si>
  <si>
    <t>Dato57</t>
  </si>
  <si>
    <t>Dato58</t>
  </si>
  <si>
    <t>Dato59</t>
  </si>
  <si>
    <t>Dato60</t>
  </si>
  <si>
    <t>Dato61</t>
  </si>
  <si>
    <t>Dato62</t>
  </si>
  <si>
    <t>Dato63</t>
  </si>
  <si>
    <t>Dato64</t>
  </si>
  <si>
    <t>Dato65</t>
  </si>
  <si>
    <t>Dato66</t>
  </si>
  <si>
    <t>Dato67</t>
  </si>
  <si>
    <t>Dato68</t>
  </si>
  <si>
    <t>Dato69</t>
  </si>
  <si>
    <t>Dato70</t>
  </si>
  <si>
    <t>Dato71</t>
  </si>
  <si>
    <t>Dato72</t>
  </si>
  <si>
    <t>Dato73</t>
  </si>
  <si>
    <t>Dato74</t>
  </si>
  <si>
    <t>Dato75</t>
  </si>
  <si>
    <t>Dato76</t>
  </si>
  <si>
    <t>Dato77</t>
  </si>
  <si>
    <t>Dato78</t>
  </si>
  <si>
    <t>Dato79</t>
  </si>
  <si>
    <t>Dato80</t>
  </si>
  <si>
    <t>Dato81</t>
  </si>
  <si>
    <t>Dato82</t>
  </si>
  <si>
    <t>Dato83</t>
  </si>
  <si>
    <t>Dato84</t>
  </si>
  <si>
    <t>Dato85</t>
  </si>
  <si>
    <t>Dato86</t>
  </si>
  <si>
    <t>Dato87</t>
  </si>
  <si>
    <t>Dato88</t>
  </si>
  <si>
    <t>Dato89</t>
  </si>
  <si>
    <t>Dato90</t>
  </si>
  <si>
    <t>Dato91</t>
  </si>
  <si>
    <t>Dato92</t>
  </si>
  <si>
    <t>Dato93</t>
  </si>
  <si>
    <t>Dato94</t>
  </si>
  <si>
    <t>Dato95</t>
  </si>
  <si>
    <t>Dato96</t>
  </si>
  <si>
    <t>Dato97</t>
  </si>
  <si>
    <t>Dato98</t>
  </si>
  <si>
    <t>Dato99</t>
  </si>
  <si>
    <t>Dato100</t>
  </si>
  <si>
    <t>Dato101</t>
  </si>
  <si>
    <t>Dato102</t>
  </si>
  <si>
    <t>Dato103</t>
  </si>
  <si>
    <t>Dato104</t>
  </si>
  <si>
    <t>Dato105</t>
  </si>
  <si>
    <t>Dato106</t>
  </si>
  <si>
    <t>Dato107</t>
  </si>
  <si>
    <t>Dato108</t>
  </si>
  <si>
    <t>Dato109</t>
  </si>
  <si>
    <t>Dato110</t>
  </si>
  <si>
    <t>Dato111</t>
  </si>
  <si>
    <t>Dato112</t>
  </si>
  <si>
    <t>Dato113</t>
  </si>
  <si>
    <t>Dato114</t>
  </si>
  <si>
    <t>Dato115</t>
  </si>
  <si>
    <t>Dato116</t>
  </si>
  <si>
    <t>Dato117</t>
  </si>
  <si>
    <t>Dato118</t>
  </si>
  <si>
    <t>Dato119</t>
  </si>
  <si>
    <t>Dato120</t>
  </si>
  <si>
    <t>Dato121</t>
  </si>
  <si>
    <t>Dato122</t>
  </si>
  <si>
    <t>Dato123</t>
  </si>
  <si>
    <t>Dato124</t>
  </si>
  <si>
    <t>Dato125</t>
  </si>
  <si>
    <t>Dato126</t>
  </si>
  <si>
    <t>Dato127</t>
  </si>
  <si>
    <t>Dato128</t>
  </si>
  <si>
    <t>Dato129</t>
  </si>
  <si>
    <t>Dato130</t>
  </si>
  <si>
    <t>Dato131</t>
  </si>
  <si>
    <t>Dato132</t>
  </si>
  <si>
    <t>Dato133</t>
  </si>
  <si>
    <t>Dato134</t>
  </si>
  <si>
    <t>Dato135</t>
  </si>
  <si>
    <t>Dato136</t>
  </si>
  <si>
    <t>Dato137</t>
  </si>
  <si>
    <t>Dato138</t>
  </si>
  <si>
    <t>Dato139</t>
  </si>
  <si>
    <t>Dato140</t>
  </si>
  <si>
    <t>Dato141</t>
  </si>
  <si>
    <t>Dato142</t>
  </si>
  <si>
    <t>Dato143</t>
  </si>
  <si>
    <t>Dato144</t>
  </si>
  <si>
    <t>Dato145</t>
  </si>
  <si>
    <t>Dato146</t>
  </si>
  <si>
    <t>Dato147</t>
  </si>
  <si>
    <t>Dato148</t>
  </si>
  <si>
    <t>Dato149</t>
  </si>
  <si>
    <t>Dato150</t>
  </si>
  <si>
    <t>Dato151</t>
  </si>
  <si>
    <t>Dato152</t>
  </si>
  <si>
    <t>Dato153</t>
  </si>
  <si>
    <t>Dato154</t>
  </si>
  <si>
    <t>Dato155</t>
  </si>
  <si>
    <t>Dato156</t>
  </si>
  <si>
    <t>Dato157</t>
  </si>
  <si>
    <t>Dato158</t>
  </si>
  <si>
    <t>Dato159</t>
  </si>
  <si>
    <t>Dato160</t>
  </si>
  <si>
    <t>Dato161</t>
  </si>
  <si>
    <t>Dato162</t>
  </si>
  <si>
    <t>Dato163</t>
  </si>
  <si>
    <t>Dato164</t>
  </si>
  <si>
    <t>Dato165</t>
  </si>
  <si>
    <t>Dato166</t>
  </si>
  <si>
    <t>Dato167</t>
  </si>
  <si>
    <t>Dato168</t>
  </si>
  <si>
    <t>Dato169</t>
  </si>
  <si>
    <t>Dato170</t>
  </si>
  <si>
    <t>Dato171</t>
  </si>
  <si>
    <t>Dato172</t>
  </si>
  <si>
    <t>Dato173</t>
  </si>
  <si>
    <t>Dato174</t>
  </si>
  <si>
    <t>Dato175</t>
  </si>
  <si>
    <t>Dato176</t>
  </si>
  <si>
    <t>Dato177</t>
  </si>
  <si>
    <t>Dato178</t>
  </si>
  <si>
    <t>Dato179</t>
  </si>
  <si>
    <t>Dato180</t>
  </si>
  <si>
    <t>Dato181</t>
  </si>
  <si>
    <t>Dato182</t>
  </si>
  <si>
    <t>Dato183</t>
  </si>
  <si>
    <t>Dato184</t>
  </si>
  <si>
    <t>Dato185</t>
  </si>
  <si>
    <t>Dato186</t>
  </si>
  <si>
    <t>Dato187</t>
  </si>
  <si>
    <t>Dato188</t>
  </si>
  <si>
    <t>Dato189</t>
  </si>
  <si>
    <t>Dato190</t>
  </si>
  <si>
    <t>Dato191</t>
  </si>
  <si>
    <t>Dato192</t>
  </si>
  <si>
    <t>Dato193</t>
  </si>
  <si>
    <t>Dato194</t>
  </si>
  <si>
    <t>Dato195</t>
  </si>
  <si>
    <t>Dato196</t>
  </si>
  <si>
    <t>Dato197</t>
  </si>
  <si>
    <t>Dato198</t>
  </si>
  <si>
    <t>Dato199</t>
  </si>
  <si>
    <t>Dato200</t>
  </si>
  <si>
    <t>Dato201</t>
  </si>
  <si>
    <t>Dato202</t>
  </si>
  <si>
    <t>Dato203</t>
  </si>
  <si>
    <t>Dato204</t>
  </si>
  <si>
    <t>Dato205</t>
  </si>
  <si>
    <t>Dato206</t>
  </si>
  <si>
    <t>Dato207</t>
  </si>
  <si>
    <t>Dato208</t>
  </si>
  <si>
    <t>Dato209</t>
  </si>
  <si>
    <t>Dato210</t>
  </si>
  <si>
    <t>Dato211</t>
  </si>
  <si>
    <t>Dato212</t>
  </si>
  <si>
    <t>Dato213</t>
  </si>
  <si>
    <t>Dato214</t>
  </si>
  <si>
    <t>Dato215</t>
  </si>
  <si>
    <t>Dato216</t>
  </si>
  <si>
    <t>Dato217</t>
  </si>
  <si>
    <t>Dato218</t>
  </si>
  <si>
    <t>Dato219</t>
  </si>
  <si>
    <t>Dato220</t>
  </si>
  <si>
    <t>Dato221</t>
  </si>
  <si>
    <t>Dato222</t>
  </si>
  <si>
    <t>Dato223</t>
  </si>
  <si>
    <t>Dato224</t>
  </si>
  <si>
    <t>Dato225</t>
  </si>
  <si>
    <t>Dato226</t>
  </si>
  <si>
    <t>Dato227</t>
  </si>
  <si>
    <t>Dato228</t>
  </si>
  <si>
    <t>Dato229</t>
  </si>
  <si>
    <t>Dato230</t>
  </si>
  <si>
    <t>Dato231</t>
  </si>
  <si>
    <t>Dato232</t>
  </si>
  <si>
    <t>Dato233</t>
  </si>
  <si>
    <t>Dato234</t>
  </si>
  <si>
    <t>Dato235</t>
  </si>
  <si>
    <t>Dato236</t>
  </si>
  <si>
    <t>Dato237</t>
  </si>
  <si>
    <t>Dato238</t>
  </si>
  <si>
    <t>Dato239</t>
  </si>
  <si>
    <t>Dato240</t>
  </si>
  <si>
    <t>Dato241</t>
  </si>
  <si>
    <t>Dato242</t>
  </si>
  <si>
    <t>Dato243</t>
  </si>
  <si>
    <t>Dato244</t>
  </si>
  <si>
    <t>Dato245</t>
  </si>
  <si>
    <t>Dato246</t>
  </si>
  <si>
    <t>Dato247</t>
  </si>
  <si>
    <t>Dato248</t>
  </si>
  <si>
    <t>Dato249</t>
  </si>
  <si>
    <t>Dato250</t>
  </si>
  <si>
    <t>Dato251</t>
  </si>
  <si>
    <t>Dato252</t>
  </si>
  <si>
    <t>Dato253</t>
  </si>
  <si>
    <t>Dato254</t>
  </si>
  <si>
    <t>Dato255</t>
  </si>
  <si>
    <t>Dato256</t>
  </si>
  <si>
    <t>Dato257</t>
  </si>
  <si>
    <t>Dato258</t>
  </si>
  <si>
    <t>Dato259</t>
  </si>
  <si>
    <t>Dato260</t>
  </si>
  <si>
    <t>Dato261</t>
  </si>
  <si>
    <t>Dato262</t>
  </si>
  <si>
    <t>Dato263</t>
  </si>
  <si>
    <t>Dato264</t>
  </si>
  <si>
    <t>Dato265</t>
  </si>
  <si>
    <t>Dato266</t>
  </si>
  <si>
    <t>Dato267</t>
  </si>
  <si>
    <t>Dato268</t>
  </si>
  <si>
    <t>Dato269</t>
  </si>
  <si>
    <t>Dato270</t>
  </si>
  <si>
    <t>Dato271</t>
  </si>
  <si>
    <t>Dato272</t>
  </si>
  <si>
    <t>Dato273</t>
  </si>
  <si>
    <t>Dato274</t>
  </si>
  <si>
    <t>Dato275</t>
  </si>
  <si>
    <t>Dato276</t>
  </si>
  <si>
    <t>Dato277</t>
  </si>
  <si>
    <t>Dato278</t>
  </si>
  <si>
    <t>Dato279</t>
  </si>
  <si>
    <t>Dato280</t>
  </si>
  <si>
    <t>Dato281</t>
  </si>
  <si>
    <t>Dato282</t>
  </si>
  <si>
    <t>Dato283</t>
  </si>
  <si>
    <t>Dato284</t>
  </si>
  <si>
    <t>Dato285</t>
  </si>
  <si>
    <t>Dato286</t>
  </si>
  <si>
    <t>Dato287</t>
  </si>
  <si>
    <t>Dato288</t>
  </si>
  <si>
    <t>Dato289</t>
  </si>
  <si>
    <t>Dato290</t>
  </si>
  <si>
    <t>Dato291</t>
  </si>
  <si>
    <t>Dato292</t>
  </si>
  <si>
    <t>Dato293</t>
  </si>
  <si>
    <t>Dato294</t>
  </si>
  <si>
    <t>Dato295</t>
  </si>
  <si>
    <t>Dato296</t>
  </si>
  <si>
    <t>Dato297</t>
  </si>
  <si>
    <t>Dato298</t>
  </si>
  <si>
    <t>Dato299</t>
  </si>
  <si>
    <t>Dato300</t>
  </si>
  <si>
    <t>Dato301</t>
  </si>
  <si>
    <t>Dato302</t>
  </si>
  <si>
    <t>Dato303</t>
  </si>
  <si>
    <t>Dato304</t>
  </si>
  <si>
    <t>Dato305</t>
  </si>
  <si>
    <t>Dato306</t>
  </si>
  <si>
    <t>Dato307</t>
  </si>
  <si>
    <t>Dato308</t>
  </si>
  <si>
    <t>Dato309</t>
  </si>
  <si>
    <t>Dato310</t>
  </si>
  <si>
    <t>Dato311</t>
  </si>
  <si>
    <t>Dato312</t>
  </si>
  <si>
    <t>Dato313</t>
  </si>
  <si>
    <t>Dato314</t>
  </si>
  <si>
    <t>Dato315</t>
  </si>
  <si>
    <t>Dato316</t>
  </si>
  <si>
    <t>Dato317</t>
  </si>
  <si>
    <t>Dato318</t>
  </si>
  <si>
    <t>Dato319</t>
  </si>
  <si>
    <t>Dato320</t>
  </si>
  <si>
    <t>Dato321</t>
  </si>
  <si>
    <t>Dato322</t>
  </si>
  <si>
    <t>Dato323</t>
  </si>
  <si>
    <t>Dato324</t>
  </si>
  <si>
    <t>Dato325</t>
  </si>
  <si>
    <t>Dato326</t>
  </si>
  <si>
    <t>Dato327</t>
  </si>
  <si>
    <t>Dato328</t>
  </si>
  <si>
    <t>Dato329</t>
  </si>
  <si>
    <t>Dato330</t>
  </si>
  <si>
    <t>Dato331</t>
  </si>
  <si>
    <t>Dato332</t>
  </si>
  <si>
    <t>Dato333</t>
  </si>
  <si>
    <t>Dato334</t>
  </si>
  <si>
    <t>Dato335</t>
  </si>
  <si>
    <t>Dato336</t>
  </si>
  <si>
    <t>Dato337</t>
  </si>
  <si>
    <t>Dato338</t>
  </si>
  <si>
    <t>Dato339</t>
  </si>
  <si>
    <t>Dato340</t>
  </si>
  <si>
    <t>Dato341</t>
  </si>
  <si>
    <t>Dato342</t>
  </si>
  <si>
    <t>Dato343</t>
  </si>
  <si>
    <t>Dato344</t>
  </si>
  <si>
    <t>Dato345</t>
  </si>
  <si>
    <t>Dato346</t>
  </si>
  <si>
    <t>Dato347</t>
  </si>
  <si>
    <t>Dato348</t>
  </si>
  <si>
    <t>Dato349</t>
  </si>
  <si>
    <t>Dato350</t>
  </si>
  <si>
    <t>Dato351</t>
  </si>
  <si>
    <t>Dato352</t>
  </si>
  <si>
    <t>Dato353</t>
  </si>
  <si>
    <t>Dato354</t>
  </si>
  <si>
    <t>Dato355</t>
  </si>
  <si>
    <t>Dato356</t>
  </si>
  <si>
    <t>Dato357</t>
  </si>
  <si>
    <t>Dato358</t>
  </si>
  <si>
    <t>Dato359</t>
  </si>
  <si>
    <t>Dato360</t>
  </si>
  <si>
    <t>Dato361</t>
  </si>
  <si>
    <t>Dato362</t>
  </si>
  <si>
    <t>Dato363</t>
  </si>
  <si>
    <t>Dato364</t>
  </si>
  <si>
    <t>Dato365</t>
  </si>
  <si>
    <t>Dato366</t>
  </si>
  <si>
    <t>Dato367</t>
  </si>
  <si>
    <t>Dato368</t>
  </si>
  <si>
    <t>Dato369</t>
  </si>
  <si>
    <t>Dato370</t>
  </si>
  <si>
    <t>Dato371</t>
  </si>
  <si>
    <t>Dato372</t>
  </si>
  <si>
    <t>Dato373</t>
  </si>
  <si>
    <t>Dato374</t>
  </si>
  <si>
    <t>Dato375</t>
  </si>
  <si>
    <t>Dato376</t>
  </si>
  <si>
    <t>Dato377</t>
  </si>
  <si>
    <t>Dato378</t>
  </si>
  <si>
    <t>Dato379</t>
  </si>
  <si>
    <t>Dato380</t>
  </si>
  <si>
    <t>Dato381</t>
  </si>
  <si>
    <t>Dato382</t>
  </si>
  <si>
    <t>Dato383</t>
  </si>
  <si>
    <t>Dato384</t>
  </si>
  <si>
    <t>Dato385</t>
  </si>
  <si>
    <t>Dato386</t>
  </si>
  <si>
    <t>Dato387</t>
  </si>
  <si>
    <t>Dato388</t>
  </si>
  <si>
    <t>Dato389</t>
  </si>
  <si>
    <t>Dato390</t>
  </si>
  <si>
    <t>Dato391</t>
  </si>
  <si>
    <t>Dato392</t>
  </si>
  <si>
    <t>Dato393</t>
  </si>
  <si>
    <t>Dato394</t>
  </si>
  <si>
    <t>Dato395</t>
  </si>
  <si>
    <t>Dato396</t>
  </si>
  <si>
    <t>Dato397</t>
  </si>
  <si>
    <t>Dato398</t>
  </si>
  <si>
    <t>Dato399</t>
  </si>
  <si>
    <t>Dato400</t>
  </si>
  <si>
    <t>Dato401</t>
  </si>
  <si>
    <t>Dato402</t>
  </si>
  <si>
    <t>Dato403</t>
  </si>
  <si>
    <t>Dato404</t>
  </si>
  <si>
    <t>Dato405</t>
  </si>
  <si>
    <t>Dato406</t>
  </si>
  <si>
    <t>Dato407</t>
  </si>
  <si>
    <t>Dato408</t>
  </si>
  <si>
    <t>Dato409</t>
  </si>
  <si>
    <t>Dato410</t>
  </si>
  <si>
    <t>Dato411</t>
  </si>
  <si>
    <t>Dato412</t>
  </si>
  <si>
    <t>Dato413</t>
  </si>
  <si>
    <t>Dato414</t>
  </si>
  <si>
    <t>Dato415</t>
  </si>
  <si>
    <t>Dato416</t>
  </si>
  <si>
    <t>Dato417</t>
  </si>
  <si>
    <t>Dato418</t>
  </si>
  <si>
    <t>Dato419</t>
  </si>
  <si>
    <t>Dato420</t>
  </si>
  <si>
    <t>Dato421</t>
  </si>
  <si>
    <t>Dato422</t>
  </si>
  <si>
    <t>Dato423</t>
  </si>
  <si>
    <t>Dato424</t>
  </si>
  <si>
    <t>Dato425</t>
  </si>
  <si>
    <t>Dato426</t>
  </si>
  <si>
    <t>Dato427</t>
  </si>
  <si>
    <t>Dato428</t>
  </si>
  <si>
    <t>Dato429</t>
  </si>
  <si>
    <t>Dato430</t>
  </si>
  <si>
    <t>Dato431</t>
  </si>
  <si>
    <t>Dato432</t>
  </si>
  <si>
    <t>Dato433</t>
  </si>
  <si>
    <t>Dato434</t>
  </si>
  <si>
    <t>Dato435</t>
  </si>
  <si>
    <t>Dato436</t>
  </si>
  <si>
    <t>Dato437</t>
  </si>
  <si>
    <t>Dato438</t>
  </si>
  <si>
    <t>Dato439</t>
  </si>
  <si>
    <t>Dato440</t>
  </si>
  <si>
    <t>Dato441</t>
  </si>
  <si>
    <t>Dato442</t>
  </si>
  <si>
    <t>Dato443</t>
  </si>
  <si>
    <t>Dato444</t>
  </si>
  <si>
    <t>Dato445</t>
  </si>
  <si>
    <t>Dato446</t>
  </si>
  <si>
    <t>Dato447</t>
  </si>
  <si>
    <t>Dato448</t>
  </si>
  <si>
    <t>Dato449</t>
  </si>
  <si>
    <t>Dato450</t>
  </si>
  <si>
    <t>Dato451</t>
  </si>
  <si>
    <t>Dato452</t>
  </si>
  <si>
    <t>Dato453</t>
  </si>
  <si>
    <t>Dato454</t>
  </si>
  <si>
    <t>Dato455</t>
  </si>
  <si>
    <t>Dato456</t>
  </si>
  <si>
    <t>Dato457</t>
  </si>
  <si>
    <t>Dato458</t>
  </si>
  <si>
    <t>Dato459</t>
  </si>
  <si>
    <t>Dato460</t>
  </si>
  <si>
    <t>Dato461</t>
  </si>
  <si>
    <t>Dato462</t>
  </si>
  <si>
    <t>Dato463</t>
  </si>
  <si>
    <t>Dato464</t>
  </si>
  <si>
    <t>Dato465</t>
  </si>
  <si>
    <t>Dato466</t>
  </si>
  <si>
    <t>Dato467</t>
  </si>
  <si>
    <t>Dato468</t>
  </si>
  <si>
    <t>Dato469</t>
  </si>
  <si>
    <t>Dato470</t>
  </si>
  <si>
    <t>Dato471</t>
  </si>
  <si>
    <t>Dato472</t>
  </si>
  <si>
    <t>Dato473</t>
  </si>
  <si>
    <t>Dato474</t>
  </si>
  <si>
    <t>Dato475</t>
  </si>
  <si>
    <t>Dato476</t>
  </si>
  <si>
    <t>Dato477</t>
  </si>
  <si>
    <t>Dato478</t>
  </si>
  <si>
    <t>Dato479</t>
  </si>
  <si>
    <t>Dato480</t>
  </si>
  <si>
    <t>Dato481</t>
  </si>
  <si>
    <t>Dato482</t>
  </si>
  <si>
    <t>Dato483</t>
  </si>
  <si>
    <t>Dato484</t>
  </si>
  <si>
    <t>Dato485</t>
  </si>
  <si>
    <t>Dato486</t>
  </si>
  <si>
    <t>Dato487</t>
  </si>
  <si>
    <t>Dato488</t>
  </si>
  <si>
    <t>Dato489</t>
  </si>
  <si>
    <t>Dato490</t>
  </si>
  <si>
    <t>Dato491</t>
  </si>
  <si>
    <t>Dato492</t>
  </si>
  <si>
    <t>Dato493</t>
  </si>
  <si>
    <t>Dato494</t>
  </si>
  <si>
    <t>Dato495</t>
  </si>
  <si>
    <t>Dato496</t>
  </si>
  <si>
    <t>Dato497</t>
  </si>
  <si>
    <t>Dato498</t>
  </si>
  <si>
    <t>Dato499</t>
  </si>
  <si>
    <t>Dato500</t>
  </si>
  <si>
    <t>Dato501</t>
  </si>
  <si>
    <t>Dato502</t>
  </si>
  <si>
    <t>Dato503</t>
  </si>
  <si>
    <t>Dato504</t>
  </si>
  <si>
    <t>Dato505</t>
  </si>
  <si>
    <t>Dato506</t>
  </si>
  <si>
    <t>Dato507</t>
  </si>
  <si>
    <t>Dato508</t>
  </si>
  <si>
    <t>Dato509</t>
  </si>
  <si>
    <t>Dato510</t>
  </si>
  <si>
    <t>Dato511</t>
  </si>
  <si>
    <t>Dato512</t>
  </si>
  <si>
    <t>Dato513</t>
  </si>
  <si>
    <t>Dato514</t>
  </si>
  <si>
    <t>Dato515</t>
  </si>
  <si>
    <t>Dato516</t>
  </si>
  <si>
    <t>Dato517</t>
  </si>
  <si>
    <t>Dato518</t>
  </si>
  <si>
    <t>Dato519</t>
  </si>
  <si>
    <t>Dato520</t>
  </si>
  <si>
    <t>Dato521</t>
  </si>
  <si>
    <t>Dato522</t>
  </si>
  <si>
    <t>Dato523</t>
  </si>
  <si>
    <t>Dato524</t>
  </si>
  <si>
    <t>Dato525</t>
  </si>
  <si>
    <t>Dato526</t>
  </si>
  <si>
    <t>Dato527</t>
  </si>
  <si>
    <t>Dato528</t>
  </si>
  <si>
    <t>Dato529</t>
  </si>
  <si>
    <t>Dato530</t>
  </si>
  <si>
    <t>Dato531</t>
  </si>
  <si>
    <t>Dato532</t>
  </si>
  <si>
    <t>Dato533</t>
  </si>
  <si>
    <t>Dato534</t>
  </si>
  <si>
    <t>Dato535</t>
  </si>
  <si>
    <t>Dato536</t>
  </si>
  <si>
    <t>Dato537</t>
  </si>
  <si>
    <t>Dato538</t>
  </si>
  <si>
    <t>Dato539</t>
  </si>
  <si>
    <t>Dato540</t>
  </si>
  <si>
    <t>Dato541</t>
  </si>
  <si>
    <t>Dato542</t>
  </si>
  <si>
    <t>Dato543</t>
  </si>
  <si>
    <t>Dato544</t>
  </si>
  <si>
    <t>Dato545</t>
  </si>
  <si>
    <t>Dato546</t>
  </si>
  <si>
    <t>Dato547</t>
  </si>
  <si>
    <t>Dato548</t>
  </si>
  <si>
    <t>Dato549</t>
  </si>
  <si>
    <t>Dato550</t>
  </si>
  <si>
    <t>Dato551</t>
  </si>
  <si>
    <t>Dato552</t>
  </si>
  <si>
    <t>Dato553</t>
  </si>
  <si>
    <t>Dato554</t>
  </si>
  <si>
    <t>Dato555</t>
  </si>
  <si>
    <t>Dato556</t>
  </si>
  <si>
    <t>Dato557</t>
  </si>
  <si>
    <t>Dato558</t>
  </si>
  <si>
    <t>Dato559</t>
  </si>
  <si>
    <t>Dato560</t>
  </si>
  <si>
    <t>Dato561</t>
  </si>
  <si>
    <t>Dato562</t>
  </si>
  <si>
    <t>Dato563</t>
  </si>
  <si>
    <t>Dato564</t>
  </si>
  <si>
    <t>Dato565</t>
  </si>
  <si>
    <t>Dato566</t>
  </si>
  <si>
    <t>Dato567</t>
  </si>
  <si>
    <t>Dato568</t>
  </si>
  <si>
    <t>Dato569</t>
  </si>
  <si>
    <t>Dato570</t>
  </si>
  <si>
    <t>Dato571</t>
  </si>
  <si>
    <t>Dato572</t>
  </si>
  <si>
    <t>Dato573</t>
  </si>
  <si>
    <t>Dato574</t>
  </si>
  <si>
    <t>Dato575</t>
  </si>
  <si>
    <t>Dato576</t>
  </si>
  <si>
    <t>Dato577</t>
  </si>
  <si>
    <t>Dato578</t>
  </si>
  <si>
    <t>Dato579</t>
  </si>
  <si>
    <t>Dato580</t>
  </si>
  <si>
    <t>Dato581</t>
  </si>
  <si>
    <t>Dato582</t>
  </si>
  <si>
    <t>Dato583</t>
  </si>
  <si>
    <t>Dato584</t>
  </si>
  <si>
    <t>Dato585</t>
  </si>
  <si>
    <t>Dato586</t>
  </si>
  <si>
    <t>Dato587</t>
  </si>
  <si>
    <t>Dato588</t>
  </si>
  <si>
    <t>Dato589</t>
  </si>
  <si>
    <t>Dato590</t>
  </si>
  <si>
    <t>Dato591</t>
  </si>
  <si>
    <t>Dato592</t>
  </si>
  <si>
    <t>Dato593</t>
  </si>
  <si>
    <t>Dato594</t>
  </si>
  <si>
    <t>Dato595</t>
  </si>
  <si>
    <t>Dato596</t>
  </si>
  <si>
    <t>Dato597</t>
  </si>
  <si>
    <t>Dato598</t>
  </si>
  <si>
    <t>Dato599</t>
  </si>
  <si>
    <t>Dato600</t>
  </si>
  <si>
    <t>Dato601</t>
  </si>
  <si>
    <t>Dato602</t>
  </si>
  <si>
    <t>Dato603</t>
  </si>
  <si>
    <t>Dato604</t>
  </si>
  <si>
    <t>Dato605</t>
  </si>
  <si>
    <t>Dato606</t>
  </si>
  <si>
    <t>Dato607</t>
  </si>
  <si>
    <t>Dato608</t>
  </si>
  <si>
    <t>Dato609</t>
  </si>
  <si>
    <t>Dato610</t>
  </si>
  <si>
    <t>Dato611</t>
  </si>
  <si>
    <t>Dato612</t>
  </si>
  <si>
    <t>Dato613</t>
  </si>
  <si>
    <t>Dato614</t>
  </si>
  <si>
    <t>Dato615</t>
  </si>
  <si>
    <t>Dato616</t>
  </si>
  <si>
    <t>Dato617</t>
  </si>
  <si>
    <t>Dato618</t>
  </si>
  <si>
    <t>Dato619</t>
  </si>
  <si>
    <t>Dato620</t>
  </si>
  <si>
    <t>Dato621</t>
  </si>
  <si>
    <t>Dato622</t>
  </si>
  <si>
    <t>Dato623</t>
  </si>
  <si>
    <t>Dato624</t>
  </si>
  <si>
    <t>Dato625</t>
  </si>
  <si>
    <t>Dato626</t>
  </si>
  <si>
    <t>Dato627</t>
  </si>
  <si>
    <t>Dato628</t>
  </si>
  <si>
    <t>Dato629</t>
  </si>
  <si>
    <t>Dato630</t>
  </si>
  <si>
    <t>Dato631</t>
  </si>
  <si>
    <t>Dato632</t>
  </si>
  <si>
    <t>Dato633</t>
  </si>
  <si>
    <t>Dato634</t>
  </si>
  <si>
    <t>Dato635</t>
  </si>
  <si>
    <t>Dato636</t>
  </si>
  <si>
    <t>Dato637</t>
  </si>
  <si>
    <t>Dato638</t>
  </si>
  <si>
    <t>Dato639</t>
  </si>
  <si>
    <t>Dato640</t>
  </si>
  <si>
    <t>Dato641</t>
  </si>
  <si>
    <t>Dato642</t>
  </si>
  <si>
    <t>Dato643</t>
  </si>
  <si>
    <t>Dato644</t>
  </si>
  <si>
    <t>Dato645</t>
  </si>
  <si>
    <t>Dato646</t>
  </si>
  <si>
    <t>Dato647</t>
  </si>
  <si>
    <t>Dato648</t>
  </si>
  <si>
    <t>Dato649</t>
  </si>
  <si>
    <t>Dato650</t>
  </si>
  <si>
    <t>Dato651</t>
  </si>
  <si>
    <t>Dato652</t>
  </si>
  <si>
    <t>Dato653</t>
  </si>
  <si>
    <t>Dato654</t>
  </si>
  <si>
    <t>Dato655</t>
  </si>
  <si>
    <t>Dato656</t>
  </si>
  <si>
    <t>Dato657</t>
  </si>
  <si>
    <t>Dato658</t>
  </si>
  <si>
    <t>Dato659</t>
  </si>
  <si>
    <t>Dato660</t>
  </si>
  <si>
    <t>Dato661</t>
  </si>
  <si>
    <t>Dato662</t>
  </si>
  <si>
    <t>Dato663</t>
  </si>
  <si>
    <t>Dato664</t>
  </si>
  <si>
    <t>Dato665</t>
  </si>
  <si>
    <t>Dato666</t>
  </si>
  <si>
    <t>Dato667</t>
  </si>
  <si>
    <t>Dato668</t>
  </si>
  <si>
    <t>Dato669</t>
  </si>
  <si>
    <t>Dato670</t>
  </si>
  <si>
    <t>Dato671</t>
  </si>
  <si>
    <t>Dato672</t>
  </si>
  <si>
    <t>Dato673</t>
  </si>
  <si>
    <t>Dato674</t>
  </si>
  <si>
    <t>Dato675</t>
  </si>
  <si>
    <t>Dato676</t>
  </si>
  <si>
    <t>Dato677</t>
  </si>
  <si>
    <t>Dato678</t>
  </si>
  <si>
    <t>Dato679</t>
  </si>
  <si>
    <t>Dato680</t>
  </si>
  <si>
    <t>Dato681</t>
  </si>
  <si>
    <t>Dato682</t>
  </si>
  <si>
    <t>Dato683</t>
  </si>
  <si>
    <t>Dato684</t>
  </si>
  <si>
    <t>Dato685</t>
  </si>
  <si>
    <t>Dato686</t>
  </si>
  <si>
    <t>Dato687</t>
  </si>
  <si>
    <t>Dato688</t>
  </si>
  <si>
    <t>Dato689</t>
  </si>
  <si>
    <t>Dato690</t>
  </si>
  <si>
    <t>Dato691</t>
  </si>
  <si>
    <t>Dato692</t>
  </si>
  <si>
    <t>Dato693</t>
  </si>
  <si>
    <t>Dato694</t>
  </si>
  <si>
    <t>Dato695</t>
  </si>
  <si>
    <t>Dato696</t>
  </si>
  <si>
    <t>Dato697</t>
  </si>
  <si>
    <t>Dato698</t>
  </si>
  <si>
    <t>Dato699</t>
  </si>
  <si>
    <t>Dato700</t>
  </si>
  <si>
    <t>Dato701</t>
  </si>
  <si>
    <t>Dato702</t>
  </si>
  <si>
    <t>Dato703</t>
  </si>
  <si>
    <t>Dato704</t>
  </si>
  <si>
    <t>Dato705</t>
  </si>
  <si>
    <t>Dato706</t>
  </si>
  <si>
    <t>Dato707</t>
  </si>
  <si>
    <t>Dato708</t>
  </si>
  <si>
    <t>Dato709</t>
  </si>
  <si>
    <t>Dato710</t>
  </si>
  <si>
    <t>Dato711</t>
  </si>
  <si>
    <t>Dato712</t>
  </si>
  <si>
    <t>Dato713</t>
  </si>
  <si>
    <t>Dato714</t>
  </si>
  <si>
    <t>Dato715</t>
  </si>
  <si>
    <t>Dato716</t>
  </si>
  <si>
    <t>Dato717</t>
  </si>
  <si>
    <t>Dato718</t>
  </si>
  <si>
    <t>Dato719</t>
  </si>
  <si>
    <t>Dato720</t>
  </si>
  <si>
    <t>Dato721</t>
  </si>
  <si>
    <t>Dato722</t>
  </si>
  <si>
    <t>Dato723</t>
  </si>
  <si>
    <t>Dato724</t>
  </si>
  <si>
    <t>Dato725</t>
  </si>
  <si>
    <t>Dato726</t>
  </si>
  <si>
    <t>Dato727</t>
  </si>
  <si>
    <t>Dato728</t>
  </si>
  <si>
    <t>Dato729</t>
  </si>
  <si>
    <t>Dato730</t>
  </si>
  <si>
    <t>Dato731</t>
  </si>
  <si>
    <t>Dato732</t>
  </si>
  <si>
    <t>Dato733</t>
  </si>
  <si>
    <t>Dato734</t>
  </si>
  <si>
    <t>Dato735</t>
  </si>
  <si>
    <t>Dato736</t>
  </si>
  <si>
    <t>Dato737</t>
  </si>
  <si>
    <t>Dato738</t>
  </si>
  <si>
    <t>Dato739</t>
  </si>
  <si>
    <t>Dato740</t>
  </si>
  <si>
    <t>Dato741</t>
  </si>
  <si>
    <t>Dato742</t>
  </si>
  <si>
    <t>Dato743</t>
  </si>
  <si>
    <t>Dato744</t>
  </si>
  <si>
    <t>Dato745</t>
  </si>
  <si>
    <t>Dato746</t>
  </si>
  <si>
    <t>Dato747</t>
  </si>
  <si>
    <t>Dato748</t>
  </si>
  <si>
    <t>Dato749</t>
  </si>
  <si>
    <t>Dato750</t>
  </si>
  <si>
    <t>Dato751</t>
  </si>
  <si>
    <t>Dato752</t>
  </si>
  <si>
    <t>Dato753</t>
  </si>
  <si>
    <t>Dato754</t>
  </si>
  <si>
    <t>Dato755</t>
  </si>
  <si>
    <t>Dato756</t>
  </si>
  <si>
    <t>Dato757</t>
  </si>
  <si>
    <t>Dato758</t>
  </si>
  <si>
    <t>Dato759</t>
  </si>
  <si>
    <t>Dato760</t>
  </si>
  <si>
    <t>Dato761</t>
  </si>
  <si>
    <t>Dato762</t>
  </si>
  <si>
    <t>Dato763</t>
  </si>
  <si>
    <t>Dato764</t>
  </si>
  <si>
    <t>Dato765</t>
  </si>
  <si>
    <t>Dato766</t>
  </si>
  <si>
    <t>Dato767</t>
  </si>
  <si>
    <t>Dato768</t>
  </si>
  <si>
    <t>Dato769</t>
  </si>
  <si>
    <t>Dato770</t>
  </si>
  <si>
    <t>Dato771</t>
  </si>
  <si>
    <t>Dato772</t>
  </si>
  <si>
    <t>Dato773</t>
  </si>
  <si>
    <t>Dato774</t>
  </si>
  <si>
    <t>Dato775</t>
  </si>
  <si>
    <t>Dato776</t>
  </si>
  <si>
    <t>Dato777</t>
  </si>
  <si>
    <t>Dato778</t>
  </si>
  <si>
    <t>Dato779</t>
  </si>
  <si>
    <t>Dato780</t>
  </si>
  <si>
    <t>Dato781</t>
  </si>
  <si>
    <t>Dato782</t>
  </si>
  <si>
    <t>Dato783</t>
  </si>
  <si>
    <t>Dato784</t>
  </si>
  <si>
    <t>Dato785</t>
  </si>
  <si>
    <t>Dato786</t>
  </si>
  <si>
    <t>Dato787</t>
  </si>
  <si>
    <t>Dato788</t>
  </si>
  <si>
    <t>Dato789</t>
  </si>
  <si>
    <t>Dato790</t>
  </si>
  <si>
    <t>Dato791</t>
  </si>
  <si>
    <t>Dato792</t>
  </si>
  <si>
    <t>Dato793</t>
  </si>
  <si>
    <t>Dato794</t>
  </si>
  <si>
    <t>Dato795</t>
  </si>
  <si>
    <t>Dato796</t>
  </si>
  <si>
    <t>Dato797</t>
  </si>
  <si>
    <t>Dato798</t>
  </si>
  <si>
    <t>Dato799</t>
  </si>
  <si>
    <t>Dato800</t>
  </si>
  <si>
    <t>Dato801</t>
  </si>
  <si>
    <t>Dato802</t>
  </si>
  <si>
    <t>Dato803</t>
  </si>
  <si>
    <t>Dato804</t>
  </si>
  <si>
    <t>Dato805</t>
  </si>
  <si>
    <t>Dato806</t>
  </si>
  <si>
    <t>Dato807</t>
  </si>
  <si>
    <t>Dato808</t>
  </si>
  <si>
    <t>Dato809</t>
  </si>
  <si>
    <t>Dato810</t>
  </si>
  <si>
    <t>Dato811</t>
  </si>
  <si>
    <t>Dato812</t>
  </si>
  <si>
    <t>Dato813</t>
  </si>
  <si>
    <t>Dato814</t>
  </si>
  <si>
    <t>Dato815</t>
  </si>
  <si>
    <t>Dato816</t>
  </si>
  <si>
    <t>Dato817</t>
  </si>
  <si>
    <t>Dato818</t>
  </si>
  <si>
    <t>Dato819</t>
  </si>
  <si>
    <t>Dato820</t>
  </si>
  <si>
    <t>Dato821</t>
  </si>
  <si>
    <t>Dato822</t>
  </si>
  <si>
    <t>Dato823</t>
  </si>
  <si>
    <t>Dato824</t>
  </si>
  <si>
    <t>Dato825</t>
  </si>
  <si>
    <t>Dato826</t>
  </si>
  <si>
    <t>Dato827</t>
  </si>
  <si>
    <t>Dato828</t>
  </si>
  <si>
    <t>Dato829</t>
  </si>
  <si>
    <t>Dato830</t>
  </si>
  <si>
    <t>Dato831</t>
  </si>
  <si>
    <t>Dato832</t>
  </si>
  <si>
    <t>Dato833</t>
  </si>
  <si>
    <t>Dato834</t>
  </si>
  <si>
    <t>Dato835</t>
  </si>
  <si>
    <t>Dato836</t>
  </si>
  <si>
    <t>Dato837</t>
  </si>
  <si>
    <t>Dato838</t>
  </si>
  <si>
    <t>Dato839</t>
  </si>
  <si>
    <t>Dato840</t>
  </si>
  <si>
    <t>Dato841</t>
  </si>
  <si>
    <t>Dato842</t>
  </si>
  <si>
    <t>Dato843</t>
  </si>
  <si>
    <t>Dato844</t>
  </si>
  <si>
    <t>Dato845</t>
  </si>
  <si>
    <t>Dato846</t>
  </si>
  <si>
    <t>Dato847</t>
  </si>
  <si>
    <t>Dato848</t>
  </si>
  <si>
    <t>Dato849</t>
  </si>
  <si>
    <t>Dato850</t>
  </si>
  <si>
    <t>Dato851</t>
  </si>
  <si>
    <t>Dato852</t>
  </si>
  <si>
    <t>Dato853</t>
  </si>
  <si>
    <t>Dato854</t>
  </si>
  <si>
    <t>Dato855</t>
  </si>
  <si>
    <t>Dato856</t>
  </si>
  <si>
    <t>Dato857</t>
  </si>
  <si>
    <t>Dato858</t>
  </si>
  <si>
    <t>Dato859</t>
  </si>
  <si>
    <t>Dato860</t>
  </si>
  <si>
    <t>Dato861</t>
  </si>
  <si>
    <t>Dato862</t>
  </si>
  <si>
    <t>Dato863</t>
  </si>
  <si>
    <t>Dato864</t>
  </si>
  <si>
    <t>Dato865</t>
  </si>
  <si>
    <t>Dato866</t>
  </si>
  <si>
    <t>Dato867</t>
  </si>
  <si>
    <t>Dato868</t>
  </si>
  <si>
    <t>Dato869</t>
  </si>
  <si>
    <t>Dato870</t>
  </si>
  <si>
    <t>Dato871</t>
  </si>
  <si>
    <t>Dato872</t>
  </si>
  <si>
    <t>Dato873</t>
  </si>
  <si>
    <t>Dato874</t>
  </si>
  <si>
    <t>Dato875</t>
  </si>
  <si>
    <t>Dato876</t>
  </si>
  <si>
    <t>Dato877</t>
  </si>
  <si>
    <t>Dato878</t>
  </si>
  <si>
    <t>Dato879</t>
  </si>
  <si>
    <t>Dato880</t>
  </si>
  <si>
    <t>Dato881</t>
  </si>
  <si>
    <t>Dato882</t>
  </si>
  <si>
    <t>Dato883</t>
  </si>
  <si>
    <t>Dato884</t>
  </si>
  <si>
    <t>Dato885</t>
  </si>
  <si>
    <t>Dato886</t>
  </si>
  <si>
    <t>Dato887</t>
  </si>
  <si>
    <t>Dato888</t>
  </si>
  <si>
    <t>Dato889</t>
  </si>
  <si>
    <t>Dato890</t>
  </si>
  <si>
    <t>Dato891</t>
  </si>
  <si>
    <t>Dato892</t>
  </si>
  <si>
    <t>Dato893</t>
  </si>
  <si>
    <t>Dato894</t>
  </si>
  <si>
    <t>Dato895</t>
  </si>
  <si>
    <t>Dato896</t>
  </si>
  <si>
    <t>Dato897</t>
  </si>
  <si>
    <t>Dato898</t>
  </si>
  <si>
    <t>Dato899</t>
  </si>
  <si>
    <t>Dato900</t>
  </si>
  <si>
    <t>Dato901</t>
  </si>
  <si>
    <t>Dato902</t>
  </si>
  <si>
    <t>Dato903</t>
  </si>
  <si>
    <t>Dato904</t>
  </si>
  <si>
    <t>Dato905</t>
  </si>
  <si>
    <t>Dato906</t>
  </si>
  <si>
    <t>Dato907</t>
  </si>
  <si>
    <t>Dato908</t>
  </si>
  <si>
    <t>Dato909</t>
  </si>
  <si>
    <t>Dato910</t>
  </si>
  <si>
    <t>Dato911</t>
  </si>
  <si>
    <t>Dato912</t>
  </si>
  <si>
    <t>Dato913</t>
  </si>
  <si>
    <t>Dato914</t>
  </si>
  <si>
    <t>Dato915</t>
  </si>
  <si>
    <t>Dato916</t>
  </si>
  <si>
    <t>Dato917</t>
  </si>
  <si>
    <t>Dato918</t>
  </si>
  <si>
    <t>Dato919</t>
  </si>
  <si>
    <t>Dato920</t>
  </si>
  <si>
    <t>Dato921</t>
  </si>
  <si>
    <t>Dato922</t>
  </si>
  <si>
    <t>Dato923</t>
  </si>
  <si>
    <t>Dato924</t>
  </si>
  <si>
    <t>Dato925</t>
  </si>
  <si>
    <t>Dato926</t>
  </si>
  <si>
    <t>Dato927</t>
  </si>
  <si>
    <t>Dato928</t>
  </si>
  <si>
    <t>Dato929</t>
  </si>
  <si>
    <t>Dato930</t>
  </si>
  <si>
    <t>Dato931</t>
  </si>
  <si>
    <t>Dato932</t>
  </si>
  <si>
    <t>Dato933</t>
  </si>
  <si>
    <t>Dato934</t>
  </si>
  <si>
    <t>Dato935</t>
  </si>
  <si>
    <t>Dato936</t>
  </si>
  <si>
    <t>Dato937</t>
  </si>
  <si>
    <t>Dato938</t>
  </si>
  <si>
    <t>Dato939</t>
  </si>
  <si>
    <t>Dato940</t>
  </si>
  <si>
    <t>Dato941</t>
  </si>
  <si>
    <t>Dato942</t>
  </si>
  <si>
    <t>Dato943</t>
  </si>
  <si>
    <t>Dato944</t>
  </si>
  <si>
    <t>Dato945</t>
  </si>
  <si>
    <t>Dato946</t>
  </si>
  <si>
    <t>Dato947</t>
  </si>
  <si>
    <t>Dato948</t>
  </si>
  <si>
    <t>Dato949</t>
  </si>
  <si>
    <t>Dato950</t>
  </si>
  <si>
    <t>Dato951</t>
  </si>
  <si>
    <t>db.Cliente.insertOne(Dato1)</t>
  </si>
  <si>
    <t>Dato6,</t>
  </si>
  <si>
    <t>Dato7,</t>
  </si>
  <si>
    <t>Dato8,</t>
  </si>
  <si>
    <t>Dato9,</t>
  </si>
  <si>
    <t>Dato10,</t>
  </si>
  <si>
    <t>Dato11,</t>
  </si>
  <si>
    <t>Dato12,</t>
  </si>
  <si>
    <t>Dato13,</t>
  </si>
  <si>
    <t>Dato14,</t>
  </si>
  <si>
    <t>Dato15,</t>
  </si>
  <si>
    <t>Dato16,</t>
  </si>
  <si>
    <t>Dato17,</t>
  </si>
  <si>
    <t>Dato18,</t>
  </si>
  <si>
    <t>Dato19,</t>
  </si>
  <si>
    <t>Dato20,</t>
  </si>
  <si>
    <t>Dato21,</t>
  </si>
  <si>
    <t>Dato22,</t>
  </si>
  <si>
    <t>Dato23,</t>
  </si>
  <si>
    <t>Dato24,</t>
  </si>
  <si>
    <t>Dato25,</t>
  </si>
  <si>
    <t>Dato26,</t>
  </si>
  <si>
    <t>Dato27,</t>
  </si>
  <si>
    <t>Dato28,</t>
  </si>
  <si>
    <t>Dato29,</t>
  </si>
  <si>
    <t>Dato30,</t>
  </si>
  <si>
    <t>Dato31,</t>
  </si>
  <si>
    <t>Dato32,</t>
  </si>
  <si>
    <t>Dato33,</t>
  </si>
  <si>
    <t>Dato34,</t>
  </si>
  <si>
    <t>Dato35,</t>
  </si>
  <si>
    <t>Dato36,</t>
  </si>
  <si>
    <t>Dato37,</t>
  </si>
  <si>
    <t>Dato38,</t>
  </si>
  <si>
    <t>Dato39,</t>
  </si>
  <si>
    <t>Dato40,</t>
  </si>
  <si>
    <t>Dato41,</t>
  </si>
  <si>
    <t>Dato42,</t>
  </si>
  <si>
    <t>Dato43,</t>
  </si>
  <si>
    <t>Dato44,</t>
  </si>
  <si>
    <t>Dato45,</t>
  </si>
  <si>
    <t>Dato46,</t>
  </si>
  <si>
    <t>Dato47,</t>
  </si>
  <si>
    <t>Dato48,</t>
  </si>
  <si>
    <t>Dato49,</t>
  </si>
  <si>
    <t>Dato50,</t>
  </si>
  <si>
    <t>Dato51,</t>
  </si>
  <si>
    <t>Dato52,</t>
  </si>
  <si>
    <t>Dato53,</t>
  </si>
  <si>
    <t>Dato54,</t>
  </si>
  <si>
    <t>Dato55,</t>
  </si>
  <si>
    <t>Dato56,</t>
  </si>
  <si>
    <t>Dato57,</t>
  </si>
  <si>
    <t>Dato58,</t>
  </si>
  <si>
    <t>Dato59,</t>
  </si>
  <si>
    <t>Dato60,</t>
  </si>
  <si>
    <t>Dato61,</t>
  </si>
  <si>
    <t>Dato62,</t>
  </si>
  <si>
    <t>Dato63,</t>
  </si>
  <si>
    <t>Dato64,</t>
  </si>
  <si>
    <t>Dato65,</t>
  </si>
  <si>
    <t>Dato66,</t>
  </si>
  <si>
    <t>Dato67,</t>
  </si>
  <si>
    <t>Dato68,</t>
  </si>
  <si>
    <t>Dato69,</t>
  </si>
  <si>
    <t>Dato70,</t>
  </si>
  <si>
    <t>Dato71,</t>
  </si>
  <si>
    <t>Dato72,</t>
  </si>
  <si>
    <t>Dato73,</t>
  </si>
  <si>
    <t>Dato74,</t>
  </si>
  <si>
    <t>Dato75,</t>
  </si>
  <si>
    <t>Dato76,</t>
  </si>
  <si>
    <t>Dato77,</t>
  </si>
  <si>
    <t>Dato78,</t>
  </si>
  <si>
    <t>Dato79,</t>
  </si>
  <si>
    <t>Dato80,</t>
  </si>
  <si>
    <t>Dato81,</t>
  </si>
  <si>
    <t>Dato82,</t>
  </si>
  <si>
    <t>Dato83,</t>
  </si>
  <si>
    <t>Dato84,</t>
  </si>
  <si>
    <t>Dato85,</t>
  </si>
  <si>
    <t>Dato86,</t>
  </si>
  <si>
    <t>Dato87,</t>
  </si>
  <si>
    <t>Dato88,</t>
  </si>
  <si>
    <t>Dato89,</t>
  </si>
  <si>
    <t>Dato90,</t>
  </si>
  <si>
    <t>Dato91,</t>
  </si>
  <si>
    <t>Dato92,</t>
  </si>
  <si>
    <t>Dato93,</t>
  </si>
  <si>
    <t>Dato94,</t>
  </si>
  <si>
    <t>Dato95,</t>
  </si>
  <si>
    <t>Dato96,</t>
  </si>
  <si>
    <t>Dato97,</t>
  </si>
  <si>
    <t>Dato98,</t>
  </si>
  <si>
    <t>Dato99,</t>
  </si>
  <si>
    <t>Dato100,</t>
  </si>
  <si>
    <t>Dato101,</t>
  </si>
  <si>
    <t>Dato102,</t>
  </si>
  <si>
    <t>Dato103,</t>
  </si>
  <si>
    <t>Dato104,</t>
  </si>
  <si>
    <t>Dato105,</t>
  </si>
  <si>
    <t>Dato106,</t>
  </si>
  <si>
    <t>Dato107,</t>
  </si>
  <si>
    <t>Dato108,</t>
  </si>
  <si>
    <t>Dato109,</t>
  </si>
  <si>
    <t>Dato110,</t>
  </si>
  <si>
    <t>Dato111,</t>
  </si>
  <si>
    <t>Dato112,</t>
  </si>
  <si>
    <t>Dato113,</t>
  </si>
  <si>
    <t>Dato114,</t>
  </si>
  <si>
    <t>Dato115,</t>
  </si>
  <si>
    <t>Dato116,</t>
  </si>
  <si>
    <t>Dato117,</t>
  </si>
  <si>
    <t>Dato118,</t>
  </si>
  <si>
    <t>Dato119,</t>
  </si>
  <si>
    <t>Dato120,</t>
  </si>
  <si>
    <t>Dato121,</t>
  </si>
  <si>
    <t>Dato122,</t>
  </si>
  <si>
    <t>Dato123,</t>
  </si>
  <si>
    <t>Dato124,</t>
  </si>
  <si>
    <t>Dato125,</t>
  </si>
  <si>
    <t>Dato126,</t>
  </si>
  <si>
    <t>Dato127,</t>
  </si>
  <si>
    <t>Dato128,</t>
  </si>
  <si>
    <t>Dato129,</t>
  </si>
  <si>
    <t>Dato130,</t>
  </si>
  <si>
    <t>Dato131,</t>
  </si>
  <si>
    <t>Dato132,</t>
  </si>
  <si>
    <t>Dato133,</t>
  </si>
  <si>
    <t>Dato134,</t>
  </si>
  <si>
    <t>Dato135,</t>
  </si>
  <si>
    <t>Dato136,</t>
  </si>
  <si>
    <t>Dato137,</t>
  </si>
  <si>
    <t>Dato138,</t>
  </si>
  <si>
    <t>Dato139,</t>
  </si>
  <si>
    <t>Dato140,</t>
  </si>
  <si>
    <t>Dato141,</t>
  </si>
  <si>
    <t>Dato142,</t>
  </si>
  <si>
    <t>Dato143,</t>
  </si>
  <si>
    <t>Dato144,</t>
  </si>
  <si>
    <t>Dato145,</t>
  </si>
  <si>
    <t>Dato146,</t>
  </si>
  <si>
    <t>Dato147,</t>
  </si>
  <si>
    <t>Dato148,</t>
  </si>
  <si>
    <t>Dato149,</t>
  </si>
  <si>
    <t>Dato150,</t>
  </si>
  <si>
    <t>Dato151,</t>
  </si>
  <si>
    <t>Dato152,</t>
  </si>
  <si>
    <t>Dato153,</t>
  </si>
  <si>
    <t>Dato154,</t>
  </si>
  <si>
    <t>Dato155,</t>
  </si>
  <si>
    <t>Dato156,</t>
  </si>
  <si>
    <t>Dato157,</t>
  </si>
  <si>
    <t>Dato158,</t>
  </si>
  <si>
    <t>Dato159,</t>
  </si>
  <si>
    <t>Dato160,</t>
  </si>
  <si>
    <t>Dato161,</t>
  </si>
  <si>
    <t>Dato162,</t>
  </si>
  <si>
    <t>Dato163,</t>
  </si>
  <si>
    <t>Dato164,</t>
  </si>
  <si>
    <t>Dato165,</t>
  </si>
  <si>
    <t>Dato166,</t>
  </si>
  <si>
    <t>Dato167,</t>
  </si>
  <si>
    <t>Dato168,</t>
  </si>
  <si>
    <t>Dato169,</t>
  </si>
  <si>
    <t>Dato170,</t>
  </si>
  <si>
    <t>Dato171,</t>
  </si>
  <si>
    <t>Dato172,</t>
  </si>
  <si>
    <t>Dato173,</t>
  </si>
  <si>
    <t>Dato174,</t>
  </si>
  <si>
    <t>Dato175,</t>
  </si>
  <si>
    <t>Dato176,</t>
  </si>
  <si>
    <t>Dato177,</t>
  </si>
  <si>
    <t>Dato178,</t>
  </si>
  <si>
    <t>Dato179,</t>
  </si>
  <si>
    <t>Dato180,</t>
  </si>
  <si>
    <t>Dato181,</t>
  </si>
  <si>
    <t>Dato182,</t>
  </si>
  <si>
    <t>Dato183,</t>
  </si>
  <si>
    <t>Dato184,</t>
  </si>
  <si>
    <t>Dato185,</t>
  </si>
  <si>
    <t>Dato186,</t>
  </si>
  <si>
    <t>Dato187,</t>
  </si>
  <si>
    <t>Dato188,</t>
  </si>
  <si>
    <t>Dato189,</t>
  </si>
  <si>
    <t>Dato190,</t>
  </si>
  <si>
    <t>Dato191,</t>
  </si>
  <si>
    <t>Dato192,</t>
  </si>
  <si>
    <t>Dato193,</t>
  </si>
  <si>
    <t>Dato194,</t>
  </si>
  <si>
    <t>Dato195,</t>
  </si>
  <si>
    <t>Dato196,</t>
  </si>
  <si>
    <t>Dato197,</t>
  </si>
  <si>
    <t>Dato198,</t>
  </si>
  <si>
    <t>Dato199,</t>
  </si>
  <si>
    <t>Dato200,</t>
  </si>
  <si>
    <t>Dato201,</t>
  </si>
  <si>
    <t>Dato202,</t>
  </si>
  <si>
    <t>Dato203,</t>
  </si>
  <si>
    <t>Dato204,</t>
  </si>
  <si>
    <t>Dato205,</t>
  </si>
  <si>
    <t>Dato206,</t>
  </si>
  <si>
    <t>Dato207,</t>
  </si>
  <si>
    <t>Dato208,</t>
  </si>
  <si>
    <t>Dato209,</t>
  </si>
  <si>
    <t>Dato210,</t>
  </si>
  <si>
    <t>Dato211,</t>
  </si>
  <si>
    <t>Dato212,</t>
  </si>
  <si>
    <t>Dato213,</t>
  </si>
  <si>
    <t>Dato214,</t>
  </si>
  <si>
    <t>Dato215,</t>
  </si>
  <si>
    <t>Dato216,</t>
  </si>
  <si>
    <t>Dato217,</t>
  </si>
  <si>
    <t>Dato218,</t>
  </si>
  <si>
    <t>Dato219,</t>
  </si>
  <si>
    <t>Dato220,</t>
  </si>
  <si>
    <t>Dato221,</t>
  </si>
  <si>
    <t>Dato222,</t>
  </si>
  <si>
    <t>Dato223,</t>
  </si>
  <si>
    <t>Dato224,</t>
  </si>
  <si>
    <t>Dato225,</t>
  </si>
  <si>
    <t>Dato226,</t>
  </si>
  <si>
    <t>Dato227,</t>
  </si>
  <si>
    <t>Dato228,</t>
  </si>
  <si>
    <t>Dato229,</t>
  </si>
  <si>
    <t>Dato230,</t>
  </si>
  <si>
    <t>Dato231,</t>
  </si>
  <si>
    <t>Dato232,</t>
  </si>
  <si>
    <t>Dato233,</t>
  </si>
  <si>
    <t>Dato234,</t>
  </si>
  <si>
    <t>Dato235,</t>
  </si>
  <si>
    <t>Dato236,</t>
  </si>
  <si>
    <t>Dato237,</t>
  </si>
  <si>
    <t>Dato238,</t>
  </si>
  <si>
    <t>Dato239,</t>
  </si>
  <si>
    <t>Dato240,</t>
  </si>
  <si>
    <t>Dato241,</t>
  </si>
  <si>
    <t>Dato242,</t>
  </si>
  <si>
    <t>Dato243,</t>
  </si>
  <si>
    <t>Dato244,</t>
  </si>
  <si>
    <t>Dato245,</t>
  </si>
  <si>
    <t>Dato246,</t>
  </si>
  <si>
    <t>Dato247,</t>
  </si>
  <si>
    <t>Dato248,</t>
  </si>
  <si>
    <t>Dato249,</t>
  </si>
  <si>
    <t>Dato250,</t>
  </si>
  <si>
    <t>Dato251,</t>
  </si>
  <si>
    <t>Dato252,</t>
  </si>
  <si>
    <t>Dato253,</t>
  </si>
  <si>
    <t>Dato254,</t>
  </si>
  <si>
    <t>Dato255,</t>
  </si>
  <si>
    <t>Dato256,</t>
  </si>
  <si>
    <t>Dato257,</t>
  </si>
  <si>
    <t>Dato258,</t>
  </si>
  <si>
    <t>Dato259,</t>
  </si>
  <si>
    <t>Dato260,</t>
  </si>
  <si>
    <t>Dato261,</t>
  </si>
  <si>
    <t>Dato262,</t>
  </si>
  <si>
    <t>Dato263,</t>
  </si>
  <si>
    <t>Dato264,</t>
  </si>
  <si>
    <t>Dato265,</t>
  </si>
  <si>
    <t>Dato266,</t>
  </si>
  <si>
    <t>Dato267,</t>
  </si>
  <si>
    <t>Dato268,</t>
  </si>
  <si>
    <t>Dato269,</t>
  </si>
  <si>
    <t>Dato270,</t>
  </si>
  <si>
    <t>Dato271,</t>
  </si>
  <si>
    <t>Dato272,</t>
  </si>
  <si>
    <t>Dato273,</t>
  </si>
  <si>
    <t>Dato274,</t>
  </si>
  <si>
    <t>Dato275,</t>
  </si>
  <si>
    <t>Dato276,</t>
  </si>
  <si>
    <t>Dato277,</t>
  </si>
  <si>
    <t>Dato278,</t>
  </si>
  <si>
    <t>Dato279,</t>
  </si>
  <si>
    <t>Dato280,</t>
  </si>
  <si>
    <t>Dato281,</t>
  </si>
  <si>
    <t>Dato282,</t>
  </si>
  <si>
    <t>Dato283,</t>
  </si>
  <si>
    <t>Dato284,</t>
  </si>
  <si>
    <t>Dato285,</t>
  </si>
  <si>
    <t>Dato286,</t>
  </si>
  <si>
    <t>Dato287,</t>
  </si>
  <si>
    <t>Dato288,</t>
  </si>
  <si>
    <t>Dato289,</t>
  </si>
  <si>
    <t>Dato290,</t>
  </si>
  <si>
    <t>Dato291,</t>
  </si>
  <si>
    <t>Dato292,</t>
  </si>
  <si>
    <t>Dato293,</t>
  </si>
  <si>
    <t>Dato294,</t>
  </si>
  <si>
    <t>Dato295,</t>
  </si>
  <si>
    <t>Dato296,</t>
  </si>
  <si>
    <t>Dato297,</t>
  </si>
  <si>
    <t>Dato298,</t>
  </si>
  <si>
    <t>Dato299,</t>
  </si>
  <si>
    <t>Dato300,</t>
  </si>
  <si>
    <t>Dato301,</t>
  </si>
  <si>
    <t>Dato302,</t>
  </si>
  <si>
    <t>Dato303,</t>
  </si>
  <si>
    <t>Dato304,</t>
  </si>
  <si>
    <t>Dato305,</t>
  </si>
  <si>
    <t>Dato306,</t>
  </si>
  <si>
    <t>Dato307,</t>
  </si>
  <si>
    <t>Dato308,</t>
  </si>
  <si>
    <t>Dato309,</t>
  </si>
  <si>
    <t>Dato310,</t>
  </si>
  <si>
    <t>Dato311,</t>
  </si>
  <si>
    <t>Dato312,</t>
  </si>
  <si>
    <t>Dato313,</t>
  </si>
  <si>
    <t>Dato314,</t>
  </si>
  <si>
    <t>Dato315,</t>
  </si>
  <si>
    <t>Dato316,</t>
  </si>
  <si>
    <t>Dato317,</t>
  </si>
  <si>
    <t>Dato318,</t>
  </si>
  <si>
    <t>Dato319,</t>
  </si>
  <si>
    <t>Dato320,</t>
  </si>
  <si>
    <t>Dato321,</t>
  </si>
  <si>
    <t>Dato322,</t>
  </si>
  <si>
    <t>Dato323,</t>
  </si>
  <si>
    <t>Dato324,</t>
  </si>
  <si>
    <t>Dato325,</t>
  </si>
  <si>
    <t>Dato326,</t>
  </si>
  <si>
    <t>Dato327,</t>
  </si>
  <si>
    <t>Dato328,</t>
  </si>
  <si>
    <t>Dato329,</t>
  </si>
  <si>
    <t>Dato330,</t>
  </si>
  <si>
    <t>Dato331,</t>
  </si>
  <si>
    <t>Dato332,</t>
  </si>
  <si>
    <t>Dato333,</t>
  </si>
  <si>
    <t>Dato334,</t>
  </si>
  <si>
    <t>Dato335,</t>
  </si>
  <si>
    <t>Dato336,</t>
  </si>
  <si>
    <t>Dato337,</t>
  </si>
  <si>
    <t>Dato338,</t>
  </si>
  <si>
    <t>Dato339,</t>
  </si>
  <si>
    <t>Dato340,</t>
  </si>
  <si>
    <t>Dato341,</t>
  </si>
  <si>
    <t>Dato342,</t>
  </si>
  <si>
    <t>Dato343,</t>
  </si>
  <si>
    <t>Dato344,</t>
  </si>
  <si>
    <t>Dato345,</t>
  </si>
  <si>
    <t>Dato346,</t>
  </si>
  <si>
    <t>Dato347,</t>
  </si>
  <si>
    <t>Dato348,</t>
  </si>
  <si>
    <t>Dato349,</t>
  </si>
  <si>
    <t>Dato350,</t>
  </si>
  <si>
    <t>Dato351,</t>
  </si>
  <si>
    <t>Dato352,</t>
  </si>
  <si>
    <t>Dato353,</t>
  </si>
  <si>
    <t>Dato354,</t>
  </si>
  <si>
    <t>Dato355,</t>
  </si>
  <si>
    <t>Dato356,</t>
  </si>
  <si>
    <t>Dato357,</t>
  </si>
  <si>
    <t>Dato358,</t>
  </si>
  <si>
    <t>Dato359,</t>
  </si>
  <si>
    <t>Dato360,</t>
  </si>
  <si>
    <t>Dato361,</t>
  </si>
  <si>
    <t>Dato362,</t>
  </si>
  <si>
    <t>Dato363,</t>
  </si>
  <si>
    <t>Dato364,</t>
  </si>
  <si>
    <t>Dato365,</t>
  </si>
  <si>
    <t>Dato366,</t>
  </si>
  <si>
    <t>Dato367,</t>
  </si>
  <si>
    <t>Dato368,</t>
  </si>
  <si>
    <t>Dato369,</t>
  </si>
  <si>
    <t>Dato370,</t>
  </si>
  <si>
    <t>Dato371,</t>
  </si>
  <si>
    <t>Dato372,</t>
  </si>
  <si>
    <t>Dato373,</t>
  </si>
  <si>
    <t>Dato374,</t>
  </si>
  <si>
    <t>Dato375,</t>
  </si>
  <si>
    <t>Dato376,</t>
  </si>
  <si>
    <t>Dato377,</t>
  </si>
  <si>
    <t>Dato378,</t>
  </si>
  <si>
    <t>Dato379,</t>
  </si>
  <si>
    <t>Dato380,</t>
  </si>
  <si>
    <t>Dato381,</t>
  </si>
  <si>
    <t>Dato382,</t>
  </si>
  <si>
    <t>Dato383,</t>
  </si>
  <si>
    <t>Dato384,</t>
  </si>
  <si>
    <t>Dato385,</t>
  </si>
  <si>
    <t>Dato386,</t>
  </si>
  <si>
    <t>Dato387,</t>
  </si>
  <si>
    <t>Dato388,</t>
  </si>
  <si>
    <t>Dato389,</t>
  </si>
  <si>
    <t>Dato390,</t>
  </si>
  <si>
    <t>Dato391,</t>
  </si>
  <si>
    <t>Dato392,</t>
  </si>
  <si>
    <t>Dato393,</t>
  </si>
  <si>
    <t>Dato394,</t>
  </si>
  <si>
    <t>Dato395,</t>
  </si>
  <si>
    <t>Dato396,</t>
  </si>
  <si>
    <t>Dato397,</t>
  </si>
  <si>
    <t>Dato398,</t>
  </si>
  <si>
    <t>Dato399,</t>
  </si>
  <si>
    <t>Dato400,</t>
  </si>
  <si>
    <t>Dato401,</t>
  </si>
  <si>
    <t>Dato402,</t>
  </si>
  <si>
    <t>Dato403,</t>
  </si>
  <si>
    <t>Dato404,</t>
  </si>
  <si>
    <t>Dato405,</t>
  </si>
  <si>
    <t>Dato406,</t>
  </si>
  <si>
    <t>Dato407,</t>
  </si>
  <si>
    <t>Dato408,</t>
  </si>
  <si>
    <t>Dato409,</t>
  </si>
  <si>
    <t>Dato410,</t>
  </si>
  <si>
    <t>Dato411,</t>
  </si>
  <si>
    <t>Dato412,</t>
  </si>
  <si>
    <t>Dato413,</t>
  </si>
  <si>
    <t>Dato414,</t>
  </si>
  <si>
    <t>Dato415,</t>
  </si>
  <si>
    <t>Dato416,</t>
  </si>
  <si>
    <t>Dato417,</t>
  </si>
  <si>
    <t>Dato418,</t>
  </si>
  <si>
    <t>Dato419,</t>
  </si>
  <si>
    <t>Dato420,</t>
  </si>
  <si>
    <t>Dato421,</t>
  </si>
  <si>
    <t>Dato422,</t>
  </si>
  <si>
    <t>Dato423,</t>
  </si>
  <si>
    <t>Dato424,</t>
  </si>
  <si>
    <t>Dato425,</t>
  </si>
  <si>
    <t>Dato426,</t>
  </si>
  <si>
    <t>Dato427,</t>
  </si>
  <si>
    <t>Dato428,</t>
  </si>
  <si>
    <t>Dato429,</t>
  </si>
  <si>
    <t>Dato430,</t>
  </si>
  <si>
    <t>Dato431,</t>
  </si>
  <si>
    <t>Dato432,</t>
  </si>
  <si>
    <t>Dato433,</t>
  </si>
  <si>
    <t>Dato434,</t>
  </si>
  <si>
    <t>Dato435,</t>
  </si>
  <si>
    <t>Dato436,</t>
  </si>
  <si>
    <t>Dato437,</t>
  </si>
  <si>
    <t>Dato438,</t>
  </si>
  <si>
    <t>Dato439,</t>
  </si>
  <si>
    <t>Dato440,</t>
  </si>
  <si>
    <t>Dato441,</t>
  </si>
  <si>
    <t>Dato442,</t>
  </si>
  <si>
    <t>Dato443,</t>
  </si>
  <si>
    <t>Dato444,</t>
  </si>
  <si>
    <t>Dato445,</t>
  </si>
  <si>
    <t>Dato446,</t>
  </si>
  <si>
    <t>Dato447,</t>
  </si>
  <si>
    <t>Dato448,</t>
  </si>
  <si>
    <t>Dato449,</t>
  </si>
  <si>
    <t>Dato450,</t>
  </si>
  <si>
    <t>Dato451,</t>
  </si>
  <si>
    <t>Dato452,</t>
  </si>
  <si>
    <t>Dato453,</t>
  </si>
  <si>
    <t>Dato454,</t>
  </si>
  <si>
    <t>Dato455,</t>
  </si>
  <si>
    <t>Dato456,</t>
  </si>
  <si>
    <t>Dato457,</t>
  </si>
  <si>
    <t>Dato458,</t>
  </si>
  <si>
    <t>Dato459,</t>
  </si>
  <si>
    <t>Dato460,</t>
  </si>
  <si>
    <t>Dato461,</t>
  </si>
  <si>
    <t>Dato462,</t>
  </si>
  <si>
    <t>Dato463,</t>
  </si>
  <si>
    <t>Dato464,</t>
  </si>
  <si>
    <t>Dato465,</t>
  </si>
  <si>
    <t>Dato466,</t>
  </si>
  <si>
    <t>Dato467,</t>
  </si>
  <si>
    <t>Dato468,</t>
  </si>
  <si>
    <t>Dato469,</t>
  </si>
  <si>
    <t>Dato470,</t>
  </si>
  <si>
    <t>Dato471,</t>
  </si>
  <si>
    <t>Dato472,</t>
  </si>
  <si>
    <t>Dato473,</t>
  </si>
  <si>
    <t>Dato474,</t>
  </si>
  <si>
    <t>Dato475,</t>
  </si>
  <si>
    <t>Dato476,</t>
  </si>
  <si>
    <t>Dato477,</t>
  </si>
  <si>
    <t>Dato478,</t>
  </si>
  <si>
    <t>Dato479,</t>
  </si>
  <si>
    <t>Dato480,</t>
  </si>
  <si>
    <t>Dato481,</t>
  </si>
  <si>
    <t>Dato482,</t>
  </si>
  <si>
    <t>Dato483,</t>
  </si>
  <si>
    <t>Dato484,</t>
  </si>
  <si>
    <t>Dato485,</t>
  </si>
  <si>
    <t>Dato486,</t>
  </si>
  <si>
    <t>Dato487,</t>
  </si>
  <si>
    <t>Dato488,</t>
  </si>
  <si>
    <t>Dato489,</t>
  </si>
  <si>
    <t>Dato490,</t>
  </si>
  <si>
    <t>Dato491,</t>
  </si>
  <si>
    <t>Dato492,</t>
  </si>
  <si>
    <t>Dato493,</t>
  </si>
  <si>
    <t>Dato494,</t>
  </si>
  <si>
    <t>Dato495,</t>
  </si>
  <si>
    <t>Dato496,</t>
  </si>
  <si>
    <t>Dato497,</t>
  </si>
  <si>
    <t>Dato498,</t>
  </si>
  <si>
    <t>Dato499,</t>
  </si>
  <si>
    <t>Dato500,</t>
  </si>
  <si>
    <t>Dato501,</t>
  </si>
  <si>
    <t>Dato502,</t>
  </si>
  <si>
    <t>Dato503,</t>
  </si>
  <si>
    <t>Dato504,</t>
  </si>
  <si>
    <t>Dato505,</t>
  </si>
  <si>
    <t>Dato506,</t>
  </si>
  <si>
    <t>Dato507,</t>
  </si>
  <si>
    <t>Dato508,</t>
  </si>
  <si>
    <t>Dato509,</t>
  </si>
  <si>
    <t>Dato510,</t>
  </si>
  <si>
    <t>Dato511,</t>
  </si>
  <si>
    <t>Dato512,</t>
  </si>
  <si>
    <t>Dato513,</t>
  </si>
  <si>
    <t>Dato514,</t>
  </si>
  <si>
    <t>Dato515,</t>
  </si>
  <si>
    <t>Dato516,</t>
  </si>
  <si>
    <t>Dato517,</t>
  </si>
  <si>
    <t>Dato518,</t>
  </si>
  <si>
    <t>Dato519,</t>
  </si>
  <si>
    <t>Dato520,</t>
  </si>
  <si>
    <t>Dato521,</t>
  </si>
  <si>
    <t>Dato522,</t>
  </si>
  <si>
    <t>Dato523,</t>
  </si>
  <si>
    <t>Dato524,</t>
  </si>
  <si>
    <t>Dato525,</t>
  </si>
  <si>
    <t>Dato526,</t>
  </si>
  <si>
    <t>Dato527,</t>
  </si>
  <si>
    <t>Dato528,</t>
  </si>
  <si>
    <t>Dato529,</t>
  </si>
  <si>
    <t>Dato530,</t>
  </si>
  <si>
    <t>Dato531,</t>
  </si>
  <si>
    <t>Dato532,</t>
  </si>
  <si>
    <t>Dato533,</t>
  </si>
  <si>
    <t>Dato534,</t>
  </si>
  <si>
    <t>Dato535,</t>
  </si>
  <si>
    <t>Dato536,</t>
  </si>
  <si>
    <t>Dato537,</t>
  </si>
  <si>
    <t>Dato538,</t>
  </si>
  <si>
    <t>Dato539,</t>
  </si>
  <si>
    <t>Dato540,</t>
  </si>
  <si>
    <t>Dato541,</t>
  </si>
  <si>
    <t>Dato542,</t>
  </si>
  <si>
    <t>Dato543,</t>
  </si>
  <si>
    <t>Dato544,</t>
  </si>
  <si>
    <t>Dato545,</t>
  </si>
  <si>
    <t>Dato546,</t>
  </si>
  <si>
    <t>Dato547,</t>
  </si>
  <si>
    <t>Dato548,</t>
  </si>
  <si>
    <t>Dato549,</t>
  </si>
  <si>
    <t>Dato550,</t>
  </si>
  <si>
    <t>Dato551,</t>
  </si>
  <si>
    <t>Dato552,</t>
  </si>
  <si>
    <t>Dato553,</t>
  </si>
  <si>
    <t>Dato554,</t>
  </si>
  <si>
    <t>Dato555,</t>
  </si>
  <si>
    <t>Dato556,</t>
  </si>
  <si>
    <t>Dato557,</t>
  </si>
  <si>
    <t>Dato558,</t>
  </si>
  <si>
    <t>Dato559,</t>
  </si>
  <si>
    <t>Dato560,</t>
  </si>
  <si>
    <t>Dato561,</t>
  </si>
  <si>
    <t>Dato562,</t>
  </si>
  <si>
    <t>Dato563,</t>
  </si>
  <si>
    <t>Dato564,</t>
  </si>
  <si>
    <t>Dato565,</t>
  </si>
  <si>
    <t>Dato566,</t>
  </si>
  <si>
    <t>Dato567,</t>
  </si>
  <si>
    <t>Dato568,</t>
  </si>
  <si>
    <t>Dato569,</t>
  </si>
  <si>
    <t>Dato570,</t>
  </si>
  <si>
    <t>Dato571,</t>
  </si>
  <si>
    <t>Dato572,</t>
  </si>
  <si>
    <t>Dato573,</t>
  </si>
  <si>
    <t>Dato574,</t>
  </si>
  <si>
    <t>Dato575,</t>
  </si>
  <si>
    <t>Dato576,</t>
  </si>
  <si>
    <t>Dato577,</t>
  </si>
  <si>
    <t>Dato578,</t>
  </si>
  <si>
    <t>Dato579,</t>
  </si>
  <si>
    <t>Dato580,</t>
  </si>
  <si>
    <t>Dato581,</t>
  </si>
  <si>
    <t>Dato582,</t>
  </si>
  <si>
    <t>Dato583,</t>
  </si>
  <si>
    <t>Dato584,</t>
  </si>
  <si>
    <t>Dato585,</t>
  </si>
  <si>
    <t>Dato586,</t>
  </si>
  <si>
    <t>Dato587,</t>
  </si>
  <si>
    <t>Dato588,</t>
  </si>
  <si>
    <t>Dato589,</t>
  </si>
  <si>
    <t>Dato590,</t>
  </si>
  <si>
    <t>Dato591,</t>
  </si>
  <si>
    <t>Dato592,</t>
  </si>
  <si>
    <t>Dato593,</t>
  </si>
  <si>
    <t>Dato594,</t>
  </si>
  <si>
    <t>Dato595,</t>
  </si>
  <si>
    <t>Dato596,</t>
  </si>
  <si>
    <t>Dato597,</t>
  </si>
  <si>
    <t>Dato598,</t>
  </si>
  <si>
    <t>Dato599,</t>
  </si>
  <si>
    <t>Dato600,</t>
  </si>
  <si>
    <t>Dato601,</t>
  </si>
  <si>
    <t>Dato602,</t>
  </si>
  <si>
    <t>Dato603,</t>
  </si>
  <si>
    <t>Dato604,</t>
  </si>
  <si>
    <t>Dato605,</t>
  </si>
  <si>
    <t>Dato606,</t>
  </si>
  <si>
    <t>Dato607,</t>
  </si>
  <si>
    <t>Dato608,</t>
  </si>
  <si>
    <t>Dato609,</t>
  </si>
  <si>
    <t>Dato610,</t>
  </si>
  <si>
    <t>Dato611,</t>
  </si>
  <si>
    <t>Dato612,</t>
  </si>
  <si>
    <t>Dato613,</t>
  </si>
  <si>
    <t>Dato614,</t>
  </si>
  <si>
    <t>Dato615,</t>
  </si>
  <si>
    <t>Dato616,</t>
  </si>
  <si>
    <t>Dato617,</t>
  </si>
  <si>
    <t>Dato618,</t>
  </si>
  <si>
    <t>Dato619,</t>
  </si>
  <si>
    <t>Dato620,</t>
  </si>
  <si>
    <t>Dato621,</t>
  </si>
  <si>
    <t>Dato622,</t>
  </si>
  <si>
    <t>Dato623,</t>
  </si>
  <si>
    <t>Dato624,</t>
  </si>
  <si>
    <t>Dato625,</t>
  </si>
  <si>
    <t>Dato626,</t>
  </si>
  <si>
    <t>Dato627,</t>
  </si>
  <si>
    <t>Dato628,</t>
  </si>
  <si>
    <t>Dato629,</t>
  </si>
  <si>
    <t>Dato630,</t>
  </si>
  <si>
    <t>Dato631,</t>
  </si>
  <si>
    <t>Dato632,</t>
  </si>
  <si>
    <t>Dato633,</t>
  </si>
  <si>
    <t>Dato634,</t>
  </si>
  <si>
    <t>Dato635,</t>
  </si>
  <si>
    <t>Dato636,</t>
  </si>
  <si>
    <t>Dato637,</t>
  </si>
  <si>
    <t>Dato638,</t>
  </si>
  <si>
    <t>Dato639,</t>
  </si>
  <si>
    <t>Dato640,</t>
  </si>
  <si>
    <t>Dato641,</t>
  </si>
  <si>
    <t>Dato642,</t>
  </si>
  <si>
    <t>Dato643,</t>
  </si>
  <si>
    <t>Dato644,</t>
  </si>
  <si>
    <t>Dato645,</t>
  </si>
  <si>
    <t>Dato646,</t>
  </si>
  <si>
    <t>Dato647,</t>
  </si>
  <si>
    <t>Dato648,</t>
  </si>
  <si>
    <t>Dato649,</t>
  </si>
  <si>
    <t>Dato650,</t>
  </si>
  <si>
    <t>Dato651,</t>
  </si>
  <si>
    <t>Dato652,</t>
  </si>
  <si>
    <t>Dato653,</t>
  </si>
  <si>
    <t>Dato654,</t>
  </si>
  <si>
    <t>Dato655,</t>
  </si>
  <si>
    <t>Dato656,</t>
  </si>
  <si>
    <t>Dato657,</t>
  </si>
  <si>
    <t>Dato658,</t>
  </si>
  <si>
    <t>Dato659,</t>
  </si>
  <si>
    <t>Dato660,</t>
  </si>
  <si>
    <t>Dato661,</t>
  </si>
  <si>
    <t>Dato662,</t>
  </si>
  <si>
    <t>Dato663,</t>
  </si>
  <si>
    <t>Dato664,</t>
  </si>
  <si>
    <t>Dato665,</t>
  </si>
  <si>
    <t>Dato666,</t>
  </si>
  <si>
    <t>Dato667,</t>
  </si>
  <si>
    <t>Dato668,</t>
  </si>
  <si>
    <t>Dato669,</t>
  </si>
  <si>
    <t>Dato670,</t>
  </si>
  <si>
    <t>Dato671,</t>
  </si>
  <si>
    <t>Dato672,</t>
  </si>
  <si>
    <t>Dato673,</t>
  </si>
  <si>
    <t>Dato674,</t>
  </si>
  <si>
    <t>Dato675,</t>
  </si>
  <si>
    <t>Dato676,</t>
  </si>
  <si>
    <t>Dato677,</t>
  </si>
  <si>
    <t>Dato678,</t>
  </si>
  <si>
    <t>Dato679,</t>
  </si>
  <si>
    <t>Dato680,</t>
  </si>
  <si>
    <t>Dato681,</t>
  </si>
  <si>
    <t>Dato682,</t>
  </si>
  <si>
    <t>Dato683,</t>
  </si>
  <si>
    <t>Dato684,</t>
  </si>
  <si>
    <t>Dato685,</t>
  </si>
  <si>
    <t>Dato686,</t>
  </si>
  <si>
    <t>Dato687,</t>
  </si>
  <si>
    <t>Dato688,</t>
  </si>
  <si>
    <t>Dato689,</t>
  </si>
  <si>
    <t>Dato690,</t>
  </si>
  <si>
    <t>Dato691,</t>
  </si>
  <si>
    <t>Dato692,</t>
  </si>
  <si>
    <t>Dato693,</t>
  </si>
  <si>
    <t>Dato694,</t>
  </si>
  <si>
    <t>Dato695,</t>
  </si>
  <si>
    <t>Dato696,</t>
  </si>
  <si>
    <t>Dato697,</t>
  </si>
  <si>
    <t>Dato698,</t>
  </si>
  <si>
    <t>Dato699,</t>
  </si>
  <si>
    <t>Dato700,</t>
  </si>
  <si>
    <t>Dato701,</t>
  </si>
  <si>
    <t>Dato702,</t>
  </si>
  <si>
    <t>Dato703,</t>
  </si>
  <si>
    <t>Dato704,</t>
  </si>
  <si>
    <t>Dato705,</t>
  </si>
  <si>
    <t>Dato706,</t>
  </si>
  <si>
    <t>Dato707,</t>
  </si>
  <si>
    <t>Dato708,</t>
  </si>
  <si>
    <t>Dato709,</t>
  </si>
  <si>
    <t>Dato710,</t>
  </si>
  <si>
    <t>Dato711,</t>
  </si>
  <si>
    <t>Dato712,</t>
  </si>
  <si>
    <t>Dato713,</t>
  </si>
  <si>
    <t>Dato714,</t>
  </si>
  <si>
    <t>Dato715,</t>
  </si>
  <si>
    <t>Dato716,</t>
  </si>
  <si>
    <t>Dato717,</t>
  </si>
  <si>
    <t>Dato718,</t>
  </si>
  <si>
    <t>Dato719,</t>
  </si>
  <si>
    <t>Dato720,</t>
  </si>
  <si>
    <t>Dato721,</t>
  </si>
  <si>
    <t>Dato722,</t>
  </si>
  <si>
    <t>Dato723,</t>
  </si>
  <si>
    <t>Dato724,</t>
  </si>
  <si>
    <t>Dato725,</t>
  </si>
  <si>
    <t>Dato726,</t>
  </si>
  <si>
    <t>Dato727,</t>
  </si>
  <si>
    <t>Dato728,</t>
  </si>
  <si>
    <t>Dato729,</t>
  </si>
  <si>
    <t>Dato730,</t>
  </si>
  <si>
    <t>Dato731,</t>
  </si>
  <si>
    <t>Dato732,</t>
  </si>
  <si>
    <t>Dato733,</t>
  </si>
  <si>
    <t>Dato734,</t>
  </si>
  <si>
    <t>Dato735,</t>
  </si>
  <si>
    <t>Dato736,</t>
  </si>
  <si>
    <t>Dato737,</t>
  </si>
  <si>
    <t>Dato738,</t>
  </si>
  <si>
    <t>Dato739,</t>
  </si>
  <si>
    <t>Dato740,</t>
  </si>
  <si>
    <t>Dato741,</t>
  </si>
  <si>
    <t>Dato742,</t>
  </si>
  <si>
    <t>Dato743,</t>
  </si>
  <si>
    <t>Dato744,</t>
  </si>
  <si>
    <t>Dato745,</t>
  </si>
  <si>
    <t>Dato746,</t>
  </si>
  <si>
    <t>Dato747,</t>
  </si>
  <si>
    <t>Dato748,</t>
  </si>
  <si>
    <t>Dato749,</t>
  </si>
  <si>
    <t>Dato750,</t>
  </si>
  <si>
    <t>Dato751,</t>
  </si>
  <si>
    <t>Dato752,</t>
  </si>
  <si>
    <t>Dato753,</t>
  </si>
  <si>
    <t>Dato754,</t>
  </si>
  <si>
    <t>Dato755,</t>
  </si>
  <si>
    <t>Dato756,</t>
  </si>
  <si>
    <t>Dato757,</t>
  </si>
  <si>
    <t>Dato758,</t>
  </si>
  <si>
    <t>Dato759,</t>
  </si>
  <si>
    <t>Dato760,</t>
  </si>
  <si>
    <t>Dato761,</t>
  </si>
  <si>
    <t>Dato762,</t>
  </si>
  <si>
    <t>Dato763,</t>
  </si>
  <si>
    <t>Dato764,</t>
  </si>
  <si>
    <t>Dato765,</t>
  </si>
  <si>
    <t>Dato766,</t>
  </si>
  <si>
    <t>Dato767,</t>
  </si>
  <si>
    <t>Dato768,</t>
  </si>
  <si>
    <t>Dato769,</t>
  </si>
  <si>
    <t>Dato770,</t>
  </si>
  <si>
    <t>Dato771,</t>
  </si>
  <si>
    <t>Dato772,</t>
  </si>
  <si>
    <t>Dato773,</t>
  </si>
  <si>
    <t>Dato774,</t>
  </si>
  <si>
    <t>Dato775,</t>
  </si>
  <si>
    <t>Dato776,</t>
  </si>
  <si>
    <t>Dato777,</t>
  </si>
  <si>
    <t>Dato778,</t>
  </si>
  <si>
    <t>Dato779,</t>
  </si>
  <si>
    <t>Dato780,</t>
  </si>
  <si>
    <t>Dato781,</t>
  </si>
  <si>
    <t>Dato782,</t>
  </si>
  <si>
    <t>Dato783,</t>
  </si>
  <si>
    <t>Dato784,</t>
  </si>
  <si>
    <t>Dato785,</t>
  </si>
  <si>
    <t>Dato786,</t>
  </si>
  <si>
    <t>Dato787,</t>
  </si>
  <si>
    <t>Dato788,</t>
  </si>
  <si>
    <t>Dato789,</t>
  </si>
  <si>
    <t>Dato790,</t>
  </si>
  <si>
    <t>Dato791,</t>
  </si>
  <si>
    <t>Dato792,</t>
  </si>
  <si>
    <t>Dato793,</t>
  </si>
  <si>
    <t>Dato794,</t>
  </si>
  <si>
    <t>Dato795,</t>
  </si>
  <si>
    <t>Dato796,</t>
  </si>
  <si>
    <t>Dato797,</t>
  </si>
  <si>
    <t>Dato798,</t>
  </si>
  <si>
    <t>Dato799,</t>
  </si>
  <si>
    <t>Dato800,</t>
  </si>
  <si>
    <t>Dato801,</t>
  </si>
  <si>
    <t>Dato802,</t>
  </si>
  <si>
    <t>Dato803,</t>
  </si>
  <si>
    <t>Dato804,</t>
  </si>
  <si>
    <t>Dato805,</t>
  </si>
  <si>
    <t>Dato806,</t>
  </si>
  <si>
    <t>Dato807,</t>
  </si>
  <si>
    <t>Dato808,</t>
  </si>
  <si>
    <t>Dato809,</t>
  </si>
  <si>
    <t>Dato810,</t>
  </si>
  <si>
    <t>Dato811,</t>
  </si>
  <si>
    <t>Dato812,</t>
  </si>
  <si>
    <t>Dato813,</t>
  </si>
  <si>
    <t>Dato814,</t>
  </si>
  <si>
    <t>Dato815,</t>
  </si>
  <si>
    <t>Dato816,</t>
  </si>
  <si>
    <t>Dato817,</t>
  </si>
  <si>
    <t>Dato818,</t>
  </si>
  <si>
    <t>Dato819,</t>
  </si>
  <si>
    <t>Dato820,</t>
  </si>
  <si>
    <t>Dato821,</t>
  </si>
  <si>
    <t>Dato822,</t>
  </si>
  <si>
    <t>Dato823,</t>
  </si>
  <si>
    <t>Dato824,</t>
  </si>
  <si>
    <t>Dato825,</t>
  </si>
  <si>
    <t>Dato826,</t>
  </si>
  <si>
    <t>Dato827,</t>
  </si>
  <si>
    <t>Dato828,</t>
  </si>
  <si>
    <t>Dato829,</t>
  </si>
  <si>
    <t>Dato830,</t>
  </si>
  <si>
    <t>Dato831,</t>
  </si>
  <si>
    <t>Dato832,</t>
  </si>
  <si>
    <t>Dato833,</t>
  </si>
  <si>
    <t>Dato834,</t>
  </si>
  <si>
    <t>Dato835,</t>
  </si>
  <si>
    <t>Dato836,</t>
  </si>
  <si>
    <t>Dato837,</t>
  </si>
  <si>
    <t>Dato838,</t>
  </si>
  <si>
    <t>Dato839,</t>
  </si>
  <si>
    <t>Dato840,</t>
  </si>
  <si>
    <t>Dato841,</t>
  </si>
  <si>
    <t>Dato842,</t>
  </si>
  <si>
    <t>Dato843,</t>
  </si>
  <si>
    <t>Dato844,</t>
  </si>
  <si>
    <t>Dato845,</t>
  </si>
  <si>
    <t>Dato846,</t>
  </si>
  <si>
    <t>Dato847,</t>
  </si>
  <si>
    <t>Dato848,</t>
  </si>
  <si>
    <t>Dato849,</t>
  </si>
  <si>
    <t>Dato850,</t>
  </si>
  <si>
    <t>Dato851,</t>
  </si>
  <si>
    <t>Dato852,</t>
  </si>
  <si>
    <t>Dato853,</t>
  </si>
  <si>
    <t>Dato854,</t>
  </si>
  <si>
    <t>Dato855,</t>
  </si>
  <si>
    <t>Dato856,</t>
  </si>
  <si>
    <t>Dato857,</t>
  </si>
  <si>
    <t>Dato858,</t>
  </si>
  <si>
    <t>Dato859,</t>
  </si>
  <si>
    <t>Dato860,</t>
  </si>
  <si>
    <t>Dato861,</t>
  </si>
  <si>
    <t>Dato862,</t>
  </si>
  <si>
    <t>Dato863,</t>
  </si>
  <si>
    <t>Dato864,</t>
  </si>
  <si>
    <t>Dato865,</t>
  </si>
  <si>
    <t>Dato866,</t>
  </si>
  <si>
    <t>Dato867,</t>
  </si>
  <si>
    <t>Dato868,</t>
  </si>
  <si>
    <t>Dato869,</t>
  </si>
  <si>
    <t>Dato870,</t>
  </si>
  <si>
    <t>Dato871,</t>
  </si>
  <si>
    <t>Dato872,</t>
  </si>
  <si>
    <t>Dato873,</t>
  </si>
  <si>
    <t>Dato874,</t>
  </si>
  <si>
    <t>Dato875,</t>
  </si>
  <si>
    <t>Dato876,</t>
  </si>
  <si>
    <t>Dato877,</t>
  </si>
  <si>
    <t>Dato878,</t>
  </si>
  <si>
    <t>Dato879,</t>
  </si>
  <si>
    <t>Dato880,</t>
  </si>
  <si>
    <t>Dato881,</t>
  </si>
  <si>
    <t>Dato882,</t>
  </si>
  <si>
    <t>Dato883,</t>
  </si>
  <si>
    <t>Dato884,</t>
  </si>
  <si>
    <t>Dato885,</t>
  </si>
  <si>
    <t>Dato886,</t>
  </si>
  <si>
    <t>Dato887,</t>
  </si>
  <si>
    <t>Dato888,</t>
  </si>
  <si>
    <t>Dato889,</t>
  </si>
  <si>
    <t>Dato890,</t>
  </si>
  <si>
    <t>Dato891,</t>
  </si>
  <si>
    <t>Dato892,</t>
  </si>
  <si>
    <t>Dato893,</t>
  </si>
  <si>
    <t>Dato894,</t>
  </si>
  <si>
    <t>Dato895,</t>
  </si>
  <si>
    <t>Dato896,</t>
  </si>
  <si>
    <t>Dato897,</t>
  </si>
  <si>
    <t>Dato898,</t>
  </si>
  <si>
    <t>Dato899,</t>
  </si>
  <si>
    <t>Dato900,</t>
  </si>
  <si>
    <t>Dato901,</t>
  </si>
  <si>
    <t>Dato902,</t>
  </si>
  <si>
    <t>Dato903,</t>
  </si>
  <si>
    <t>Dato904,</t>
  </si>
  <si>
    <t>Dato905,</t>
  </si>
  <si>
    <t>Dato906,</t>
  </si>
  <si>
    <t>Dato907,</t>
  </si>
  <si>
    <t>Dato908,</t>
  </si>
  <si>
    <t>Dato909,</t>
  </si>
  <si>
    <t>Dato910,</t>
  </si>
  <si>
    <t>Dato911,</t>
  </si>
  <si>
    <t>Dato912,</t>
  </si>
  <si>
    <t>Dato913,</t>
  </si>
  <si>
    <t>Dato914,</t>
  </si>
  <si>
    <t>Dato915,</t>
  </si>
  <si>
    <t>Dato916,</t>
  </si>
  <si>
    <t>Dato917,</t>
  </si>
  <si>
    <t>Dato918,</t>
  </si>
  <si>
    <t>Dato919,</t>
  </si>
  <si>
    <t>Dato920,</t>
  </si>
  <si>
    <t>Dato921,</t>
  </si>
  <si>
    <t>Dato922,</t>
  </si>
  <si>
    <t>Dato923,</t>
  </si>
  <si>
    <t>Dato924,</t>
  </si>
  <si>
    <t>Dato925,</t>
  </si>
  <si>
    <t>Dato926,</t>
  </si>
  <si>
    <t>Dato927,</t>
  </si>
  <si>
    <t>Dato928,</t>
  </si>
  <si>
    <t>Dato929,</t>
  </si>
  <si>
    <t>Dato930,</t>
  </si>
  <si>
    <t>Dato931,</t>
  </si>
  <si>
    <t>Dato932,</t>
  </si>
  <si>
    <t>Dato933,</t>
  </si>
  <si>
    <t>Dato934,</t>
  </si>
  <si>
    <t>Dato935,</t>
  </si>
  <si>
    <t>Dato936,</t>
  </si>
  <si>
    <t>Dato937,</t>
  </si>
  <si>
    <t>Dato938,</t>
  </si>
  <si>
    <t>Dato939,</t>
  </si>
  <si>
    <t>Dato940,</t>
  </si>
  <si>
    <t>Dato941,</t>
  </si>
  <si>
    <t>Dato942,</t>
  </si>
  <si>
    <t>Dato943,</t>
  </si>
  <si>
    <t>Dato944,</t>
  </si>
  <si>
    <t>Dato945,</t>
  </si>
  <si>
    <t>Dato946,</t>
  </si>
  <si>
    <t>Dato947,</t>
  </si>
  <si>
    <t>Dato948,</t>
  </si>
  <si>
    <t>Dato949,</t>
  </si>
  <si>
    <t>Dato950,</t>
  </si>
  <si>
    <t>Dato951,</t>
  </si>
  <si>
    <t>db.Cliente.insertMany([Dato2,Dato3,Dato4,Dato5,Dato6,Dato7,Dato8,Dato9,Dato10,Dato11,Dato12,Dato13,Dato14,Dato15,Dato16,Dato17,Dato18,Dato19,Dato20,Dato21,Dato22,Dato23,Dato24,Dato25,Dato26,Dato27,Dato28,Dato29,Dato30,Dato31,Dato32,Dato33,Dato34,Dato35,Dato36,Dato37,Dato38,Dato39,Dato40,Dato41,Dato42,Dato43,Dato44,Dato45,Dato46,Dato47,Dato48,Dato49,Dato50,Dato51,Dato52,Dato53,Dato54,Dato55,Dato56,Dato57,Dato58,Dato59,Dato60,Dato61,Dato62,Dato63,Dato64,Dato65,Dato66,Dato67,Dato68,Dato69,Dato70,Dato71,Dato72,Dato73,Dato74,Dato75,Dato76,Dato77,Dato78,Dato79,Dato80,Dato81,Dato82,Dato83,Dato84,Dato85,Dato86,Dato87,Dato88,Dato89,Dato90,Dato91,Dato92,Dato93,Dato94,Dato95,Dato96,Dato97,Dato98,Dato99,Dato100,Dato101,Dato102,Dato103,Dato104,Dato105,Dato106,Dato107,Dato108,Dato109,Dato110,Dato111,Dato112,Dato113,Dato114,Dato115,Dato116,Dato117,Dato118,Dato119,Dato120,Dato121,Dato122,Dato123,Dato124,Dato125,Dato126,Dato127,Dato128,Dato129,Dato130,Dato131,Dato132,Dato133,Dato134,Dato135,Dato136,Dato137,Dato138,Dato139,Dato140,Dato141,Dato142,Dato143,Dato144,Dato145,Dato146,Dato147,Dato148,Dato149,Dato150,Dato151,Dato152,Dato153,Dato154,Dato155,Dato156,Dato157,Dato158,Dato159,Dato160,Dato161,Dato162,Dato163,Dato164,Dato165,Dato166,Dato167,Dato168,Dato169,Dato170,Dato171,Dato172,Dato173,Dato174,Dato175,Dato176,Dato177,Dato178,Dato179,Dato180,Dato181,Dato182,Dato183,Dato184,Dato185,Dato186,Dato187,Dato188,Dato189,Dato190,Dato191,Dato192,Dato193,Dato194,Dato195,Dato196,Dato197,Dato198,Dato199,Dato200,Dato201,Dato202,Dato203,Dato204,Dato205,Dato206,Dato207,Dato208,Dato209,Dato210,Dato211,Dato212,Dato213,Dato214,Dato215,Dato216,Dato217,Dato218,Dato219,Dato220,Dato221,Dato222,Dato223,Dato224,Dato225,Dato226,Dato227,Dato228,Dato229,Dato230,Dato231,Dato232,Dato233,Dato234,Dato235,Dato236,Dato237,Dato238,Dato239,Dato240,Dato241,Dato242,Dato243,Dato244,Dato245,Dato246,Dato247,Dato248,Dato249,Dato250,Dato251,Dato252,Dato253,Dato254,Dato255,Dato256,Dato257,Dato258,Dato259,Dato260,Dato261,Dato262,Dato263,Dato264,Dato265,Dato266,Dato267,Dato268,Dato269,Dato270,Dato271,Dato272,Dato273,Dato274,Dato275,Dato276,Dato277,Dato278,Dato279,Dato280,Dato281,Dato282,Dato283,Dato284,Dato285,Dato286,Dato287,Dato288,Dato289,Dato290,Dato291,Dato292,Dato293,Dato294,Dato295,Dato296,Dato297,Dato298,Dato299,Dato300,Dato301,Dato302,Dato303,Dato304,Dato305,Dato306,Dato307,Dato308,Dato309,Dato310,Dato311,Dato312,Dato313,Dato314,Dato315,Dato316,Dato317,Dato318,Dato319,Dato320,Dato321,Dato322,Dato323,Dato324,Dato325,Dato326,Dato327,Dato328,Dato329,Dato330,Dato331,Dato332,Dato333,Dato334,Dato335,Dato336,Dato337,Dato338,Dato339,Dato340,Dato341,Dato342,Dato343,Dato344,Dato345,Dato346,Dato347,Dato348,Dato349,Dato350,Dato351,Dato352,Dato353,Dato354,Dato355,Dato356,Dato357,Dato358,Dato359,Dato360,Dato361,Dato362,Dato363,Dato364,Dato365,Dato366,Dato367,Dato368,Dato369,Dato370,Dato371,Dato372,Dato373,Dato374,Dato375,Dato376,Dato377,Dato378,Dato379,Dato380,Dato381,Dato382,Dato383,Dato384,Dato385,Dato386,Dato387,Dato388,Dato389,Dato390,Dato391,Dato392,Dato393,Dato394,Dato395,Dato396,Dato397,Dato398,Dato399,Dato400,Dato401,Dato402,Dato403,Dato404,Dato405,Dato406,Dato407,Dato408,Dato409,Dato410,Dato411,Dato412,Dato413,Dato414,Dato415,Dato416,Dato417,Dato418,Dato419,Dato420,Dato421,Dato422,Dato423,Dato424,Dato425,Dato426,Dato427,Dato428,Dato429,Dato430,Dato431,Dato432,Dato433,Dato434,Dato435,Dato436,Dato437,Dato438,Dato439,Dato440,Dato441,Dato442,Dato443,Dato444,Dato445,Dato446,Dato447,Dato448,Dato449,Dato450,Dato451,Dato452,Dato453,Dato454,Dato455,Dato456,Dato457,Dato458,Dato459,Dato460,Dato461,Dato462,Dato463,Dato464,Dato465,Dato466,Dato467,Dato468,Dato469,Dato470,Dato471,Dato472,Dato473,Dato474,Dato475,Dato476,Dato477,Dato478,Dato479,Dato480,Dato481,Dato482,Dato483,Dato484,Dato485,Dato486,Dato487,Dato488,Dato489,Dato490,Dato491,Dato492,Dato493,Dato494,Dato495,Dato496,Dato497,Dato498,Dato499,Dato500,Dato501,Dato502,Dato503,Dato504,Dato505,Dato506,Dato507,Dato508,Dato509,Dato510,Dato511,Dato512,Dato513,Dato514,Dato515,Dato516,Dato517,Dato518,Dato519,Dato520,Dato521,Dato522,Dato523,Dato524,Dato525,Dato526,Dato527,Dato528,Dato529,Dato530,Dato531,Dato532,Dato533,Dato534,Dato535,Dato536,Dato537,Dato538,Dato539,Dato540,Dato541,Dato542,Dato543,Dato544,Dato545,Dato546,Dato547,Dato548,Dato549,Dato550,Dato551,Dato552,Dato553,Dato554,Dato555,Dato556,Dato557,Dato558,Dato559,Dato560,Dato561,Dato562,Dato563,Dato564,Dato565,Dato566,Dato567,Dato568,Dato569,Dato570,Dato571,Dato572,Dato573,Dato574,Dato575,Dato576,Dato577,Dato578,Dato579,Dato580,Dato581,Dato582,Dato583,Dato584,Dato585,Dato586,Dato587,Dato588,Dato589,Dato590,Dato591,Dato592,Dato593,Dato594,Dato595,Dato596,Dato597,Dato598,Dato599,Dato600,Dato601,Dato602,Dato603,Dato604,Dato605,Dato606,Dato607,Dato608,Dato609,Dato610,Dato611,Dato612,Dato613,Dato614,Dato615,Dato616,Dato617,Dato618,Dato619,Dato620,Dato621,Dato622,Dato623,Dato624,Dato625,Dato626,Dato627,Dato628,Dato629,Dato630,Dato631,Dato632,Dato633,Dato634,Dato635,Dato636,Dato637,Dato638,Dato639,Dato640,Dato641,Dato642,Dato643,Dato644,Dato645,Dato646,Dato647,Dato648,Dato649,Dato650,Dato651,Dato652,Dato653,Dato654,Dato655,Dato656,Dato657,Dato658,Dato659,Dato660,Dato661,Dato662,Dato663,Dato664,Dato665,Dato666,Dato667,Dato668,Dato669,Dato670,Dato671,Dato672,Dato673,Dato674,Dato675,Dato676,Dato677,Dato678,Dato679,Dato680,Dato681,Dato682,Dato683,Dato684,Dato685,Dato686,Dato687,Dato688,Dato689,Dato690,Dato691,Dato692,Dato693,Dato694,Dato695,Dato696,Dato697,Dato698,Dato699,Dato700,Dato701,Dato702,Dato703,Dato704,Dato705,Dato706,Dato707,Dato708,Dato709,Dato710,Dato711,Dato712,Dato713,Dato714,Dato715,Dato716,Dato717,Dato718,Dato719,Dato720,Dato721,Dato722,Dato723,Dato724,Dato725,Dato726,Dato727,Dato728,Dato729,Dato730,Dato731,Dato732,Dato733,Dato734,Dato735,Dato736,Dato737,Dato738,Dato739,Dato740,Dato741,Dato742,Dato743,Dato744,Dato745,Dato746,Dato747,Dato748,Dato749,Dato750,Dato751,Dato752,Dato753,Dato754,Dato755,Dato756,Dato757,Dato758,Dato759,Dato760,Dato761,Dato762,Dato763,Dato764,Dato765,Dato766,Dato767,Dato768,Dato769,Dato770,Dato771,Dato772,Dato773,Dato774,Dato775,Dato776,Dato777,Dato778,Dato779,Dato780,Dato781,Dato782,Dato783,Dato784,Dato785,Dato786,Dato787,Dato788,Dato789,Dato790,Dato791,Dato792,Dato793,Dato794,Dato795,Dato796,Dato797,Dato798,Dato799,Dato800,Dato801,Dato802,Dato803,Dato804,Dato805,Dato806,Dato807,Dato808,Dato809,Dato810,Dato811,Dato812,Dato813,Dato814,Dato815,Dato816,Dato817,Dato818,Dato819,Dato820,Dato821,Dato822,Dato823,Dato824,Dato825,Dato826,Dato827,Dato828,Dato829,Dato830,Dato831,Dato832,Dato833,Dato834,Dato835,Dato836,Dato837,Dato838,Dato839,Dato840,Dato841,Dato842,Dato843,Dato844,Dato845,Dato846,Dato847,Dato848,Dato849,Dato850,Dato851,Dato852,Dato853,Dato854,Dato855,Dato856,Dato857,Dato858,Dato859,Dato860,Dato861,Dato862,Dato863,Dato864,Dato865,Dato866,Dato867,Dato868,Dato869,Dato870,Dato871,Dato872,Dato873,Dato874,Dato875,Dato876,Dato877,Dato878,Dato879,Dato880,Dato881,Dato882,Dato883,Dato884,Dato885,Dato886,Dato887,Dato888,Dato889,Dato890,Dato891,Dato892,Dato893,Dato894,Dato895,Dato896,Dato897,Dato898,Dato899,Dato900,Dato901,Dato902,Dato903,Dato904,Dato905,Dato906,Dato907,Dato908,Dato909,Dato910,Dato911,Dato912,Dato913,Dato914,Dato915,Dato916,Dato917,Dato918,Dato919,Dato920,Dato921,Dato922,Dato923,Dato924,Dato925,Dato926,Dato927,Dato928,Dato929,Dato930,Dato931,Dato932,Dato933,Dato934,Dato935,Dato936,Dato937,Dato938,Dato939,Dato940,Dato941,Dato942,Dato943,Dato944,Dato945,Dato946,Dato947,Dato948,Dato949,Dato950,Dato95]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</si>
</sst>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[$€-C0A]_-;\-* #,##0.00\ [$€-C0A]_-;_-* &quot;-&quot;??\ [$€-C0A]_-;_-@_-"/>
    <numFmt numFmtId="165" formatCode="yyyy\-mm\-dd;@"/>
    <numFmt numFmtId="166" formatCode="0.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5" fontId="0" fillId="0" borderId="0" xfId="0" applyNumberFormat="1"/>
    <xf numFmtId="166" fontId="1" fillId="0" borderId="1" xfId="0" applyNumberFormat="1" applyFon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66" fontId="0" fillId="0" borderId="0" xfId="0" applyNumberFormat="1"/>
    <xf numFmtId="0" fontId="0" fillId="0" borderId="2" xfId="0" applyFill="1" applyBorder="1" applyAlignment="1">
      <alignment horizontal="center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workbookViewId="0">
      <selection activeCell="A23" sqref="A23"/>
    </sheetView>
  </sheetViews>
  <sheetFormatPr baseColWidth="10" defaultRowHeight="14.5" x14ac:dyDescent="0.35"/>
  <cols>
    <col min="1" max="1" width="12" bestFit="1" customWidth="1"/>
    <col min="2" max="2" width="34.36328125" bestFit="1" customWidth="1"/>
    <col min="3" max="3" width="20.36328125" style="1" bestFit="1" customWidth="1"/>
    <col min="4" max="4" width="28.6328125" bestFit="1" customWidth="1"/>
    <col min="5" max="5" width="18" customWidth="1"/>
    <col min="6" max="6" width="23.90625" bestFit="1" customWidth="1"/>
    <col min="7" max="7" width="20" bestFit="1" customWidth="1"/>
    <col min="8" max="8" width="21.81640625" bestFit="1" customWidth="1"/>
    <col min="9" max="9" width="31.26953125" bestFit="1" customWidth="1"/>
    <col min="10" max="10" width="11" bestFit="1" customWidth="1"/>
    <col min="11" max="11" width="18.6328125" customWidth="1"/>
    <col min="12" max="12" width="16.26953125" bestFit="1" customWidth="1"/>
    <col min="13" max="13" width="11.453125" bestFit="1" customWidth="1"/>
    <col min="14" max="14" width="15.1796875" style="1" bestFit="1" customWidth="1"/>
    <col min="15" max="15" width="11.81640625" bestFit="1" customWidth="1"/>
    <col min="16" max="16" width="13.81640625" style="1" bestFit="1" customWidth="1"/>
    <col min="17" max="17" width="11.7265625" bestFit="1" customWidth="1"/>
    <col min="18" max="18" width="18" style="2" bestFit="1" customWidth="1"/>
    <col min="19" max="19" width="22" style="2" bestFit="1" customWidth="1"/>
    <col min="20" max="20" width="12.54296875" bestFit="1" customWidth="1"/>
  </cols>
  <sheetData>
    <row r="1" spans="1:20" x14ac:dyDescent="0.35">
      <c r="A1" s="3" t="s">
        <v>0</v>
      </c>
      <c r="B1" s="3" t="s">
        <v>4866</v>
      </c>
      <c r="C1" s="4" t="s">
        <v>4867</v>
      </c>
      <c r="D1" s="3" t="s">
        <v>4868</v>
      </c>
      <c r="E1" s="3" t="s">
        <v>4869</v>
      </c>
      <c r="F1" s="3" t="s">
        <v>4870</v>
      </c>
      <c r="G1" s="3" t="s">
        <v>4871</v>
      </c>
      <c r="H1" s="3" t="s">
        <v>4873</v>
      </c>
      <c r="I1" s="3" t="s">
        <v>4872</v>
      </c>
      <c r="J1" s="3" t="s">
        <v>4875</v>
      </c>
      <c r="K1" s="3" t="s">
        <v>1</v>
      </c>
      <c r="L1" s="3" t="s">
        <v>1167</v>
      </c>
      <c r="M1" s="3" t="s">
        <v>2</v>
      </c>
      <c r="N1" s="4" t="s">
        <v>3</v>
      </c>
      <c r="O1" s="3" t="s">
        <v>4</v>
      </c>
      <c r="P1" s="4" t="s">
        <v>5</v>
      </c>
      <c r="Q1" s="3" t="s">
        <v>6</v>
      </c>
      <c r="R1" s="5" t="s">
        <v>7</v>
      </c>
      <c r="S1" s="5" t="s">
        <v>1168</v>
      </c>
    </row>
    <row r="2" spans="1:20" x14ac:dyDescent="0.35">
      <c r="A2" s="6" t="s">
        <v>8</v>
      </c>
      <c r="B2" s="6" t="s">
        <v>1169</v>
      </c>
      <c r="C2" s="7">
        <v>31024</v>
      </c>
      <c r="D2" s="6" t="s">
        <v>1170</v>
      </c>
      <c r="E2" s="6" t="s">
        <v>1171</v>
      </c>
      <c r="F2" s="6" t="s">
        <v>1172</v>
      </c>
      <c r="G2" s="6" t="s">
        <v>1173</v>
      </c>
      <c r="H2" s="6" t="s">
        <v>9</v>
      </c>
      <c r="I2" s="6" t="s">
        <v>10</v>
      </c>
      <c r="J2" s="6">
        <v>446</v>
      </c>
      <c r="K2" s="6" t="s">
        <v>11</v>
      </c>
      <c r="L2" s="6" t="s">
        <v>12</v>
      </c>
      <c r="M2" s="6" t="s">
        <v>1163</v>
      </c>
      <c r="N2" s="7" t="s">
        <v>4890</v>
      </c>
      <c r="O2" s="6" t="s">
        <v>4889</v>
      </c>
      <c r="P2" s="7">
        <v>44165</v>
      </c>
      <c r="Q2" s="6">
        <v>5530</v>
      </c>
      <c r="R2" s="8">
        <v>152.58000000000001</v>
      </c>
      <c r="S2" s="8">
        <v>843767.4</v>
      </c>
      <c r="T2" s="2"/>
    </row>
    <row r="3" spans="1:20" x14ac:dyDescent="0.35">
      <c r="A3" s="6" t="s">
        <v>13</v>
      </c>
      <c r="B3" s="6" t="s">
        <v>1174</v>
      </c>
      <c r="C3" s="7">
        <v>31636</v>
      </c>
      <c r="D3" s="6" t="s">
        <v>1175</v>
      </c>
      <c r="E3" s="6" t="s">
        <v>1176</v>
      </c>
      <c r="F3" s="6" t="s">
        <v>1177</v>
      </c>
      <c r="G3" s="6" t="s">
        <v>1178</v>
      </c>
      <c r="H3" s="6" t="s">
        <v>9</v>
      </c>
      <c r="I3" s="6" t="s">
        <v>14</v>
      </c>
      <c r="J3" s="6">
        <v>428</v>
      </c>
      <c r="K3" s="6" t="s">
        <v>15</v>
      </c>
      <c r="L3" s="6" t="s">
        <v>16</v>
      </c>
      <c r="M3" s="6" t="s">
        <v>1164</v>
      </c>
      <c r="N3" s="7">
        <v>43856</v>
      </c>
      <c r="O3" s="6">
        <v>190800607</v>
      </c>
      <c r="P3" s="7">
        <v>43858</v>
      </c>
      <c r="Q3" s="6">
        <v>994</v>
      </c>
      <c r="R3" s="8">
        <v>421.89</v>
      </c>
      <c r="S3" s="8">
        <v>419358.66</v>
      </c>
    </row>
    <row r="4" spans="1:20" x14ac:dyDescent="0.35">
      <c r="A4" s="6" t="s">
        <v>17</v>
      </c>
      <c r="B4" s="6" t="s">
        <v>1179</v>
      </c>
      <c r="C4" s="7">
        <v>32979</v>
      </c>
      <c r="D4" s="6" t="s">
        <v>1180</v>
      </c>
      <c r="E4" s="6" t="s">
        <v>1181</v>
      </c>
      <c r="F4" s="6" t="s">
        <v>1182</v>
      </c>
      <c r="G4" s="6" t="s">
        <v>1178</v>
      </c>
      <c r="H4" s="6" t="s">
        <v>18</v>
      </c>
      <c r="I4" s="6" t="s">
        <v>19</v>
      </c>
      <c r="J4" s="6">
        <v>36</v>
      </c>
      <c r="K4" s="6" t="s">
        <v>20</v>
      </c>
      <c r="L4" s="6" t="s">
        <v>16</v>
      </c>
      <c r="M4" s="6" t="s">
        <v>1163</v>
      </c>
      <c r="N4" s="7">
        <v>44144</v>
      </c>
      <c r="O4" s="6">
        <v>765228068</v>
      </c>
      <c r="P4" s="7">
        <v>44156</v>
      </c>
      <c r="Q4" s="6">
        <v>6845</v>
      </c>
      <c r="R4" s="8">
        <v>205.7</v>
      </c>
      <c r="S4" s="8">
        <v>1408016.5</v>
      </c>
    </row>
    <row r="5" spans="1:20" x14ac:dyDescent="0.35">
      <c r="A5" s="6" t="s">
        <v>21</v>
      </c>
      <c r="B5" s="6" t="s">
        <v>1183</v>
      </c>
      <c r="C5" s="7">
        <v>35401</v>
      </c>
      <c r="D5" s="6" t="s">
        <v>1184</v>
      </c>
      <c r="E5" s="6" t="s">
        <v>1185</v>
      </c>
      <c r="F5" s="6" t="s">
        <v>1186</v>
      </c>
      <c r="G5" s="6" t="s">
        <v>1178</v>
      </c>
      <c r="H5" s="6" t="s">
        <v>22</v>
      </c>
      <c r="I5" s="6" t="s">
        <v>23</v>
      </c>
      <c r="J5" s="6">
        <v>126</v>
      </c>
      <c r="K5" s="6" t="s">
        <v>24</v>
      </c>
      <c r="L5" s="6" t="s">
        <v>12</v>
      </c>
      <c r="M5" s="6" t="s">
        <v>1165</v>
      </c>
      <c r="N5" s="7">
        <v>44429</v>
      </c>
      <c r="O5" s="6">
        <v>232631909</v>
      </c>
      <c r="P5" s="7">
        <v>44471</v>
      </c>
      <c r="Q5" s="6">
        <v>9806</v>
      </c>
      <c r="R5" s="8">
        <v>9.33</v>
      </c>
      <c r="S5" s="8">
        <v>91489.98</v>
      </c>
    </row>
    <row r="6" spans="1:20" x14ac:dyDescent="0.35">
      <c r="A6" s="6" t="s">
        <v>25</v>
      </c>
      <c r="B6" s="6" t="s">
        <v>1187</v>
      </c>
      <c r="C6" s="7">
        <v>30816</v>
      </c>
      <c r="D6" s="6" t="s">
        <v>1188</v>
      </c>
      <c r="E6" s="6" t="s">
        <v>1189</v>
      </c>
      <c r="F6" s="6" t="s">
        <v>1190</v>
      </c>
      <c r="G6" s="6" t="s">
        <v>1191</v>
      </c>
      <c r="H6" s="6" t="s">
        <v>26</v>
      </c>
      <c r="I6" s="6" t="s">
        <v>27</v>
      </c>
      <c r="J6" s="6">
        <v>610</v>
      </c>
      <c r="K6" s="6" t="s">
        <v>28</v>
      </c>
      <c r="L6" s="6" t="s">
        <v>12</v>
      </c>
      <c r="M6" s="6" t="s">
        <v>1166</v>
      </c>
      <c r="N6" s="7">
        <v>44834</v>
      </c>
      <c r="O6" s="6">
        <v>530560958</v>
      </c>
      <c r="P6" s="7">
        <v>44877</v>
      </c>
      <c r="Q6" s="6">
        <v>3633</v>
      </c>
      <c r="R6" s="8">
        <v>255.28</v>
      </c>
      <c r="S6" s="8">
        <v>927432.24</v>
      </c>
    </row>
    <row r="7" spans="1:20" x14ac:dyDescent="0.35">
      <c r="A7" s="6" t="s">
        <v>29</v>
      </c>
      <c r="B7" s="6" t="s">
        <v>1192</v>
      </c>
      <c r="C7" s="7">
        <v>31885</v>
      </c>
      <c r="D7" s="6" t="s">
        <v>1193</v>
      </c>
      <c r="E7" s="6" t="s">
        <v>1194</v>
      </c>
      <c r="F7" s="6" t="s">
        <v>1195</v>
      </c>
      <c r="G7" s="6" t="s">
        <v>1178</v>
      </c>
      <c r="H7" s="6" t="s">
        <v>26</v>
      </c>
      <c r="I7" s="6" t="s">
        <v>30</v>
      </c>
      <c r="J7" s="6">
        <v>69</v>
      </c>
      <c r="K7" s="6" t="s">
        <v>31</v>
      </c>
      <c r="L7" s="6" t="s">
        <v>12</v>
      </c>
      <c r="M7" s="6" t="s">
        <v>1165</v>
      </c>
      <c r="N7" s="7">
        <v>44582</v>
      </c>
      <c r="O7" s="6">
        <v>516876542</v>
      </c>
      <c r="P7" s="7">
        <v>44613</v>
      </c>
      <c r="Q7" s="6">
        <v>4110</v>
      </c>
      <c r="R7" s="8">
        <v>47.45</v>
      </c>
      <c r="S7" s="8">
        <v>195019.5</v>
      </c>
    </row>
    <row r="8" spans="1:20" x14ac:dyDescent="0.35">
      <c r="A8" s="6" t="s">
        <v>32</v>
      </c>
      <c r="B8" s="6" t="s">
        <v>1196</v>
      </c>
      <c r="C8" s="7">
        <v>33204</v>
      </c>
      <c r="D8" s="6" t="s">
        <v>1197</v>
      </c>
      <c r="E8" s="6" t="s">
        <v>1198</v>
      </c>
      <c r="F8" s="6" t="s">
        <v>1199</v>
      </c>
      <c r="G8" s="6" t="s">
        <v>1173</v>
      </c>
      <c r="H8" s="6" t="s">
        <v>18</v>
      </c>
      <c r="I8" s="6" t="s">
        <v>33</v>
      </c>
      <c r="J8" s="6">
        <v>34</v>
      </c>
      <c r="K8" s="6" t="s">
        <v>11</v>
      </c>
      <c r="L8" s="6" t="s">
        <v>12</v>
      </c>
      <c r="M8" s="6" t="s">
        <v>1166</v>
      </c>
      <c r="N8" s="7">
        <v>44609</v>
      </c>
      <c r="O8" s="6">
        <v>919752490</v>
      </c>
      <c r="P8" s="7">
        <v>44619</v>
      </c>
      <c r="Q8" s="6">
        <v>4056</v>
      </c>
      <c r="R8" s="8">
        <v>152.58000000000001</v>
      </c>
      <c r="S8" s="8">
        <v>618864.4800000001</v>
      </c>
    </row>
    <row r="9" spans="1:20" x14ac:dyDescent="0.35">
      <c r="A9" s="6" t="s">
        <v>34</v>
      </c>
      <c r="B9" s="6" t="s">
        <v>1200</v>
      </c>
      <c r="C9" s="7">
        <v>29651</v>
      </c>
      <c r="D9" s="6" t="s">
        <v>1201</v>
      </c>
      <c r="E9" s="6" t="s">
        <v>1202</v>
      </c>
      <c r="F9" s="6" t="s">
        <v>1203</v>
      </c>
      <c r="G9" s="6" t="s">
        <v>1204</v>
      </c>
      <c r="H9" s="6" t="s">
        <v>22</v>
      </c>
      <c r="I9" s="6" t="s">
        <v>35</v>
      </c>
      <c r="J9" s="6">
        <v>165</v>
      </c>
      <c r="K9" s="6" t="s">
        <v>36</v>
      </c>
      <c r="L9" s="6" t="s">
        <v>12</v>
      </c>
      <c r="M9" s="6" t="s">
        <v>1166</v>
      </c>
      <c r="N9" s="7">
        <v>43911</v>
      </c>
      <c r="O9" s="6">
        <v>287675130</v>
      </c>
      <c r="P9" s="7">
        <v>43958</v>
      </c>
      <c r="Q9" s="6">
        <v>8319</v>
      </c>
      <c r="R9" s="8">
        <v>437.2</v>
      </c>
      <c r="S9" s="8">
        <v>3637066.8</v>
      </c>
    </row>
    <row r="10" spans="1:20" x14ac:dyDescent="0.35">
      <c r="A10" s="6" t="s">
        <v>37</v>
      </c>
      <c r="B10" s="6" t="s">
        <v>1205</v>
      </c>
      <c r="C10" s="7">
        <v>29339</v>
      </c>
      <c r="D10" s="6" t="s">
        <v>1206</v>
      </c>
      <c r="E10" s="6" t="s">
        <v>1207</v>
      </c>
      <c r="F10" s="6" t="s">
        <v>1208</v>
      </c>
      <c r="G10" s="6" t="s">
        <v>1209</v>
      </c>
      <c r="H10" s="6" t="s">
        <v>26</v>
      </c>
      <c r="I10" s="6" t="s">
        <v>30</v>
      </c>
      <c r="J10" s="6">
        <v>69</v>
      </c>
      <c r="K10" s="6" t="s">
        <v>38</v>
      </c>
      <c r="L10" s="6" t="s">
        <v>12</v>
      </c>
      <c r="M10" s="6" t="s">
        <v>1163</v>
      </c>
      <c r="N10" s="7">
        <v>44240</v>
      </c>
      <c r="O10" s="6">
        <v>839443290</v>
      </c>
      <c r="P10" s="7">
        <v>44287</v>
      </c>
      <c r="Q10" s="6">
        <v>8779</v>
      </c>
      <c r="R10" s="8">
        <v>81.73</v>
      </c>
      <c r="S10" s="8">
        <v>717507.67</v>
      </c>
    </row>
    <row r="11" spans="1:20" x14ac:dyDescent="0.35">
      <c r="A11" s="6" t="s">
        <v>39</v>
      </c>
      <c r="B11" s="6" t="s">
        <v>1210</v>
      </c>
      <c r="C11" s="7">
        <v>31781</v>
      </c>
      <c r="D11" s="6" t="s">
        <v>1211</v>
      </c>
      <c r="E11" s="6" t="s">
        <v>1212</v>
      </c>
      <c r="F11" s="6" t="s">
        <v>1213</v>
      </c>
      <c r="G11" s="6" t="s">
        <v>1178</v>
      </c>
      <c r="H11" s="6" t="s">
        <v>18</v>
      </c>
      <c r="I11" s="6" t="s">
        <v>40</v>
      </c>
      <c r="J11" s="6">
        <v>31</v>
      </c>
      <c r="K11" s="6" t="s">
        <v>41</v>
      </c>
      <c r="L11" s="6" t="s">
        <v>16</v>
      </c>
      <c r="M11" s="6" t="s">
        <v>1166</v>
      </c>
      <c r="N11" s="7">
        <v>44362</v>
      </c>
      <c r="O11" s="6">
        <v>814168298</v>
      </c>
      <c r="P11" s="7">
        <v>44389</v>
      </c>
      <c r="Q11" s="6">
        <v>9347</v>
      </c>
      <c r="R11" s="8">
        <v>651.21</v>
      </c>
      <c r="S11" s="8">
        <v>6086859.8700000001</v>
      </c>
    </row>
    <row r="12" spans="1:20" x14ac:dyDescent="0.35">
      <c r="A12" s="6" t="s">
        <v>42</v>
      </c>
      <c r="B12" s="6" t="s">
        <v>1214</v>
      </c>
      <c r="C12" s="7">
        <v>33211</v>
      </c>
      <c r="D12" s="6" t="s">
        <v>1215</v>
      </c>
      <c r="E12" s="6" t="s">
        <v>1216</v>
      </c>
      <c r="F12" s="6" t="s">
        <v>1217</v>
      </c>
      <c r="G12" s="6" t="s">
        <v>1209</v>
      </c>
      <c r="H12" s="6" t="s">
        <v>43</v>
      </c>
      <c r="I12" s="6" t="s">
        <v>44</v>
      </c>
      <c r="J12" s="6">
        <v>52</v>
      </c>
      <c r="K12" s="6" t="s">
        <v>36</v>
      </c>
      <c r="L12" s="6" t="s">
        <v>16</v>
      </c>
      <c r="M12" s="6" t="s">
        <v>1164</v>
      </c>
      <c r="N12" s="7">
        <v>44757</v>
      </c>
      <c r="O12" s="6">
        <v>321273982</v>
      </c>
      <c r="P12" s="7">
        <v>44803</v>
      </c>
      <c r="Q12" s="6">
        <v>966</v>
      </c>
      <c r="R12" s="8">
        <v>437.2</v>
      </c>
      <c r="S12" s="8">
        <v>422335.2</v>
      </c>
    </row>
    <row r="13" spans="1:20" x14ac:dyDescent="0.35">
      <c r="A13" s="6" t="s">
        <v>45</v>
      </c>
      <c r="B13" s="6" t="s">
        <v>1218</v>
      </c>
      <c r="C13" s="7">
        <v>28418</v>
      </c>
      <c r="D13" s="6" t="s">
        <v>1219</v>
      </c>
      <c r="E13" s="6" t="s">
        <v>1220</v>
      </c>
      <c r="F13" s="6" t="s">
        <v>1221</v>
      </c>
      <c r="G13" s="6" t="s">
        <v>1204</v>
      </c>
      <c r="H13" s="6" t="s">
        <v>22</v>
      </c>
      <c r="I13" s="6" t="s">
        <v>46</v>
      </c>
      <c r="J13" s="6">
        <v>13</v>
      </c>
      <c r="K13" s="6" t="s">
        <v>11</v>
      </c>
      <c r="L13" s="6" t="s">
        <v>16</v>
      </c>
      <c r="M13" s="6" t="s">
        <v>1163</v>
      </c>
      <c r="N13" s="7">
        <v>43964</v>
      </c>
      <c r="O13" s="6">
        <v>890496671</v>
      </c>
      <c r="P13" s="7">
        <v>43987</v>
      </c>
      <c r="Q13" s="6">
        <v>6609</v>
      </c>
      <c r="R13" s="8">
        <v>152.58000000000001</v>
      </c>
      <c r="S13" s="8">
        <v>1008401.2200000001</v>
      </c>
    </row>
    <row r="14" spans="1:20" x14ac:dyDescent="0.35">
      <c r="A14" s="6" t="s">
        <v>47</v>
      </c>
      <c r="B14" s="6" t="s">
        <v>1222</v>
      </c>
      <c r="C14" s="7">
        <v>36577</v>
      </c>
      <c r="D14" s="6" t="s">
        <v>1223</v>
      </c>
      <c r="E14" s="6" t="s">
        <v>1224</v>
      </c>
      <c r="F14" s="6" t="s">
        <v>1225</v>
      </c>
      <c r="G14" s="6" t="s">
        <v>1191</v>
      </c>
      <c r="H14" s="6" t="s">
        <v>22</v>
      </c>
      <c r="I14" s="6" t="s">
        <v>48</v>
      </c>
      <c r="J14" s="6">
        <v>170</v>
      </c>
      <c r="K14" s="6" t="s">
        <v>31</v>
      </c>
      <c r="L14" s="6" t="s">
        <v>12</v>
      </c>
      <c r="M14" s="6" t="s">
        <v>1163</v>
      </c>
      <c r="N14" s="7">
        <v>44322</v>
      </c>
      <c r="O14" s="6">
        <v>521885192</v>
      </c>
      <c r="P14" s="7">
        <v>44338</v>
      </c>
      <c r="Q14" s="6">
        <v>6281</v>
      </c>
      <c r="R14" s="8">
        <v>47.45</v>
      </c>
      <c r="S14" s="8">
        <v>298033.45</v>
      </c>
    </row>
    <row r="15" spans="1:20" x14ac:dyDescent="0.35">
      <c r="A15" s="6" t="s">
        <v>49</v>
      </c>
      <c r="B15" s="6" t="s">
        <v>1226</v>
      </c>
      <c r="C15" s="7">
        <v>36296</v>
      </c>
      <c r="D15" s="6" t="s">
        <v>1227</v>
      </c>
      <c r="E15" s="6" t="s">
        <v>1228</v>
      </c>
      <c r="F15" s="6" t="s">
        <v>1229</v>
      </c>
      <c r="G15" s="6" t="s">
        <v>1204</v>
      </c>
      <c r="H15" s="6" t="s">
        <v>22</v>
      </c>
      <c r="I15" s="6" t="s">
        <v>50</v>
      </c>
      <c r="J15" s="6">
        <v>130</v>
      </c>
      <c r="K15" s="6" t="s">
        <v>51</v>
      </c>
      <c r="L15" s="6" t="s">
        <v>12</v>
      </c>
      <c r="M15" s="6" t="s">
        <v>1164</v>
      </c>
      <c r="N15" s="7">
        <v>44142</v>
      </c>
      <c r="O15" s="6">
        <v>435800874</v>
      </c>
      <c r="P15" s="7">
        <v>44190</v>
      </c>
      <c r="Q15" s="6">
        <v>2018</v>
      </c>
      <c r="R15" s="8">
        <v>154.06</v>
      </c>
      <c r="S15" s="8">
        <v>310893.08</v>
      </c>
    </row>
    <row r="16" spans="1:20" x14ac:dyDescent="0.35">
      <c r="A16" s="6" t="s">
        <v>52</v>
      </c>
      <c r="B16" s="6" t="s">
        <v>1230</v>
      </c>
      <c r="C16" s="7">
        <v>34406</v>
      </c>
      <c r="D16" s="6" t="s">
        <v>1231</v>
      </c>
      <c r="E16" s="6" t="s">
        <v>1232</v>
      </c>
      <c r="F16" s="6" t="s">
        <v>1233</v>
      </c>
      <c r="G16" s="6" t="s">
        <v>1191</v>
      </c>
      <c r="H16" s="6" t="s">
        <v>22</v>
      </c>
      <c r="I16" s="6" t="s">
        <v>53</v>
      </c>
      <c r="J16" s="6">
        <v>14</v>
      </c>
      <c r="K16" s="6" t="s">
        <v>24</v>
      </c>
      <c r="L16" s="6" t="s">
        <v>12</v>
      </c>
      <c r="M16" s="6" t="s">
        <v>1163</v>
      </c>
      <c r="N16" s="7">
        <v>44489</v>
      </c>
      <c r="O16" s="6">
        <v>122917544</v>
      </c>
      <c r="P16" s="7">
        <v>44517</v>
      </c>
      <c r="Q16" s="6">
        <v>2888</v>
      </c>
      <c r="R16" s="8">
        <v>9.33</v>
      </c>
      <c r="S16" s="8">
        <v>26945.040000000001</v>
      </c>
    </row>
    <row r="17" spans="1:19" x14ac:dyDescent="0.35">
      <c r="A17" s="6" t="s">
        <v>54</v>
      </c>
      <c r="B17" s="6" t="s">
        <v>1234</v>
      </c>
      <c r="C17" s="7">
        <v>29329</v>
      </c>
      <c r="D17" s="6" t="s">
        <v>1235</v>
      </c>
      <c r="E17" s="6" t="s">
        <v>1236</v>
      </c>
      <c r="F17" s="6" t="s">
        <v>1237</v>
      </c>
      <c r="G17" s="6" t="s">
        <v>1209</v>
      </c>
      <c r="H17" s="6" t="s">
        <v>22</v>
      </c>
      <c r="I17" s="6" t="s">
        <v>55</v>
      </c>
      <c r="J17" s="6">
        <v>142</v>
      </c>
      <c r="K17" s="6" t="s">
        <v>38</v>
      </c>
      <c r="L17" s="6" t="s">
        <v>12</v>
      </c>
      <c r="M17" s="6" t="s">
        <v>1163</v>
      </c>
      <c r="N17" s="7">
        <v>44490</v>
      </c>
      <c r="O17" s="6">
        <v>494221532</v>
      </c>
      <c r="P17" s="7">
        <v>44518</v>
      </c>
      <c r="Q17" s="6">
        <v>9989</v>
      </c>
      <c r="R17" s="8">
        <v>81.73</v>
      </c>
      <c r="S17" s="8">
        <v>816400.97000000009</v>
      </c>
    </row>
    <row r="18" spans="1:19" x14ac:dyDescent="0.35">
      <c r="A18" s="6" t="s">
        <v>56</v>
      </c>
      <c r="B18" s="6" t="s">
        <v>1238</v>
      </c>
      <c r="C18" s="7">
        <v>29283</v>
      </c>
      <c r="D18" s="6" t="s">
        <v>1239</v>
      </c>
      <c r="E18" s="6" t="s">
        <v>1240</v>
      </c>
      <c r="F18" s="6" t="s">
        <v>1241</v>
      </c>
      <c r="G18" s="6" t="s">
        <v>1204</v>
      </c>
      <c r="H18" s="6" t="s">
        <v>18</v>
      </c>
      <c r="I18" s="6" t="s">
        <v>57</v>
      </c>
      <c r="J18" s="6">
        <v>33</v>
      </c>
      <c r="K18" s="6" t="s">
        <v>36</v>
      </c>
      <c r="L18" s="6" t="s">
        <v>12</v>
      </c>
      <c r="M18" s="6" t="s">
        <v>1163</v>
      </c>
      <c r="N18" s="7">
        <v>43940</v>
      </c>
      <c r="O18" s="6">
        <v>731011664</v>
      </c>
      <c r="P18" s="7">
        <v>43951</v>
      </c>
      <c r="Q18" s="6">
        <v>1451</v>
      </c>
      <c r="R18" s="8">
        <v>437.2</v>
      </c>
      <c r="S18" s="8">
        <v>634377.19999999995</v>
      </c>
    </row>
    <row r="19" spans="1:19" x14ac:dyDescent="0.35">
      <c r="A19" s="6" t="s">
        <v>58</v>
      </c>
      <c r="B19" s="6" t="s">
        <v>1242</v>
      </c>
      <c r="C19" s="7">
        <v>29680</v>
      </c>
      <c r="D19" s="6" t="s">
        <v>1243</v>
      </c>
      <c r="E19" s="6" t="s">
        <v>1244</v>
      </c>
      <c r="F19" s="6" t="s">
        <v>1245</v>
      </c>
      <c r="G19" s="6" t="s">
        <v>1204</v>
      </c>
      <c r="H19" s="6" t="s">
        <v>26</v>
      </c>
      <c r="I19" s="6" t="s">
        <v>59</v>
      </c>
      <c r="J19" s="6">
        <v>67</v>
      </c>
      <c r="K19" s="6" t="s">
        <v>11</v>
      </c>
      <c r="L19" s="6" t="s">
        <v>12</v>
      </c>
      <c r="M19" s="6" t="s">
        <v>1163</v>
      </c>
      <c r="N19" s="7">
        <v>44868</v>
      </c>
      <c r="O19" s="6">
        <v>534899270</v>
      </c>
      <c r="P19" s="7">
        <v>44869</v>
      </c>
      <c r="Q19" s="6">
        <v>7436</v>
      </c>
      <c r="R19" s="8">
        <v>152.58000000000001</v>
      </c>
      <c r="S19" s="8">
        <v>1134584.8800000001</v>
      </c>
    </row>
    <row r="20" spans="1:19" x14ac:dyDescent="0.35">
      <c r="A20" s="6" t="s">
        <v>60</v>
      </c>
      <c r="B20" s="6" t="s">
        <v>1246</v>
      </c>
      <c r="C20" s="7">
        <v>32306</v>
      </c>
      <c r="D20" s="6" t="s">
        <v>1247</v>
      </c>
      <c r="E20" s="6" t="s">
        <v>1248</v>
      </c>
      <c r="F20" s="6" t="s">
        <v>1249</v>
      </c>
      <c r="G20" s="6" t="s">
        <v>1173</v>
      </c>
      <c r="H20" s="6" t="s">
        <v>22</v>
      </c>
      <c r="I20" s="6" t="s">
        <v>61</v>
      </c>
      <c r="J20" s="6">
        <v>135</v>
      </c>
      <c r="K20" s="6" t="s">
        <v>41</v>
      </c>
      <c r="L20" s="6" t="s">
        <v>16</v>
      </c>
      <c r="M20" s="6" t="s">
        <v>1164</v>
      </c>
      <c r="N20" s="7">
        <v>44752</v>
      </c>
      <c r="O20" s="6">
        <v>577808177</v>
      </c>
      <c r="P20" s="7">
        <v>44764</v>
      </c>
      <c r="Q20" s="6">
        <v>5135</v>
      </c>
      <c r="R20" s="8">
        <v>651.21</v>
      </c>
      <c r="S20" s="8">
        <v>3343963.35</v>
      </c>
    </row>
    <row r="21" spans="1:19" x14ac:dyDescent="0.35">
      <c r="A21" s="6" t="s">
        <v>62</v>
      </c>
      <c r="B21" s="6" t="s">
        <v>1250</v>
      </c>
      <c r="C21" s="7">
        <v>34355</v>
      </c>
      <c r="D21" s="6" t="s">
        <v>1251</v>
      </c>
      <c r="E21" s="6" t="s">
        <v>1252</v>
      </c>
      <c r="F21" s="6" t="s">
        <v>1253</v>
      </c>
      <c r="G21" s="6" t="s">
        <v>1191</v>
      </c>
      <c r="H21" s="6" t="s">
        <v>63</v>
      </c>
      <c r="I21" s="6" t="s">
        <v>64</v>
      </c>
      <c r="J21" s="6">
        <v>226</v>
      </c>
      <c r="K21" s="6" t="s">
        <v>41</v>
      </c>
      <c r="L21" s="6" t="s">
        <v>16</v>
      </c>
      <c r="M21" s="6" t="s">
        <v>1165</v>
      </c>
      <c r="N21" s="7">
        <v>44348</v>
      </c>
      <c r="O21" s="6">
        <v>251974713</v>
      </c>
      <c r="P21" s="7">
        <v>44368</v>
      </c>
      <c r="Q21" s="6">
        <v>3772</v>
      </c>
      <c r="R21" s="8">
        <v>651.21</v>
      </c>
      <c r="S21" s="8">
        <v>2456364.12</v>
      </c>
    </row>
    <row r="22" spans="1:19" x14ac:dyDescent="0.35">
      <c r="A22" s="6" t="s">
        <v>65</v>
      </c>
      <c r="B22" s="6" t="s">
        <v>1254</v>
      </c>
      <c r="C22" s="7">
        <v>29037</v>
      </c>
      <c r="D22" s="6" t="s">
        <v>1255</v>
      </c>
      <c r="E22" s="6" t="s">
        <v>1256</v>
      </c>
      <c r="F22" s="6" t="s">
        <v>1257</v>
      </c>
      <c r="G22" s="6" t="s">
        <v>1191</v>
      </c>
      <c r="H22" s="6" t="s">
        <v>63</v>
      </c>
      <c r="I22" s="6" t="s">
        <v>66</v>
      </c>
      <c r="J22" s="6">
        <v>221</v>
      </c>
      <c r="K22" s="6" t="s">
        <v>38</v>
      </c>
      <c r="L22" s="6" t="s">
        <v>12</v>
      </c>
      <c r="M22" s="6" t="s">
        <v>1166</v>
      </c>
      <c r="N22" s="7">
        <v>44040</v>
      </c>
      <c r="O22" s="6">
        <v>819947707</v>
      </c>
      <c r="P22" s="7">
        <v>44079</v>
      </c>
      <c r="Q22" s="6">
        <v>9602</v>
      </c>
      <c r="R22" s="8">
        <v>81.73</v>
      </c>
      <c r="S22" s="8">
        <v>784771.46000000008</v>
      </c>
    </row>
    <row r="23" spans="1:19" x14ac:dyDescent="0.35">
      <c r="A23" s="6" t="s">
        <v>67</v>
      </c>
      <c r="B23" s="6" t="s">
        <v>1258</v>
      </c>
      <c r="C23" s="7">
        <v>27741</v>
      </c>
      <c r="D23" s="6" t="s">
        <v>1259</v>
      </c>
      <c r="E23" s="6" t="s">
        <v>1260</v>
      </c>
      <c r="F23" s="6" t="s">
        <v>1261</v>
      </c>
      <c r="G23" s="6" t="s">
        <v>1191</v>
      </c>
      <c r="H23" s="6" t="s">
        <v>22</v>
      </c>
      <c r="I23" s="6" t="s">
        <v>68</v>
      </c>
      <c r="J23" s="6">
        <v>163</v>
      </c>
      <c r="K23" s="6" t="s">
        <v>36</v>
      </c>
      <c r="L23" s="6" t="s">
        <v>16</v>
      </c>
      <c r="M23" s="6" t="s">
        <v>1163</v>
      </c>
      <c r="N23" s="7">
        <v>44355</v>
      </c>
      <c r="O23" s="6">
        <v>464588487</v>
      </c>
      <c r="P23" s="7">
        <v>44402</v>
      </c>
      <c r="Q23" s="6">
        <v>912</v>
      </c>
      <c r="R23" s="8">
        <v>437.2</v>
      </c>
      <c r="S23" s="8">
        <v>398726.39999999997</v>
      </c>
    </row>
    <row r="24" spans="1:19" x14ac:dyDescent="0.35">
      <c r="A24" s="6" t="s">
        <v>69</v>
      </c>
      <c r="B24" s="6" t="s">
        <v>1262</v>
      </c>
      <c r="C24" s="7">
        <v>32080</v>
      </c>
      <c r="D24" s="6" t="s">
        <v>1263</v>
      </c>
      <c r="E24" s="6" t="s">
        <v>1264</v>
      </c>
      <c r="F24" s="6" t="s">
        <v>1265</v>
      </c>
      <c r="G24" s="6" t="s">
        <v>1173</v>
      </c>
      <c r="H24" s="6" t="s">
        <v>63</v>
      </c>
      <c r="I24" s="6" t="s">
        <v>70</v>
      </c>
      <c r="J24" s="6">
        <v>215</v>
      </c>
      <c r="K24" s="6" t="s">
        <v>11</v>
      </c>
      <c r="L24" s="6" t="s">
        <v>12</v>
      </c>
      <c r="M24" s="6" t="s">
        <v>1166</v>
      </c>
      <c r="N24" s="7">
        <v>44403</v>
      </c>
      <c r="O24" s="6">
        <v>139070880</v>
      </c>
      <c r="P24" s="7">
        <v>44412</v>
      </c>
      <c r="Q24" s="6">
        <v>3019</v>
      </c>
      <c r="R24" s="8">
        <v>152.58000000000001</v>
      </c>
      <c r="S24" s="8">
        <v>460639.02</v>
      </c>
    </row>
    <row r="25" spans="1:19" x14ac:dyDescent="0.35">
      <c r="A25" s="6" t="s">
        <v>71</v>
      </c>
      <c r="B25" s="6" t="s">
        <v>1266</v>
      </c>
      <c r="C25" s="7">
        <v>29038</v>
      </c>
      <c r="D25" s="6" t="s">
        <v>1267</v>
      </c>
      <c r="E25" s="6" t="s">
        <v>1268</v>
      </c>
      <c r="F25" s="6" t="s">
        <v>1269</v>
      </c>
      <c r="G25" s="6" t="s">
        <v>1178</v>
      </c>
      <c r="H25" s="6" t="s">
        <v>63</v>
      </c>
      <c r="I25" s="6" t="s">
        <v>72</v>
      </c>
      <c r="J25" s="6">
        <v>22</v>
      </c>
      <c r="K25" s="6" t="s">
        <v>73</v>
      </c>
      <c r="L25" s="6" t="s">
        <v>16</v>
      </c>
      <c r="M25" s="6" t="s">
        <v>1163</v>
      </c>
      <c r="N25" s="7">
        <v>44484</v>
      </c>
      <c r="O25" s="6">
        <v>416881215</v>
      </c>
      <c r="P25" s="7">
        <v>44490</v>
      </c>
      <c r="Q25" s="6">
        <v>3270</v>
      </c>
      <c r="R25" s="8">
        <v>109.28</v>
      </c>
      <c r="S25" s="8">
        <v>357345.6</v>
      </c>
    </row>
    <row r="26" spans="1:19" x14ac:dyDescent="0.35">
      <c r="A26" s="6" t="s">
        <v>74</v>
      </c>
      <c r="B26" s="6" t="s">
        <v>1270</v>
      </c>
      <c r="C26" s="7">
        <v>31653</v>
      </c>
      <c r="D26" s="6" t="s">
        <v>1271</v>
      </c>
      <c r="E26" s="6" t="s">
        <v>1272</v>
      </c>
      <c r="F26" s="6" t="s">
        <v>1273</v>
      </c>
      <c r="G26" s="6" t="s">
        <v>1209</v>
      </c>
      <c r="H26" s="6" t="s">
        <v>22</v>
      </c>
      <c r="I26" s="6" t="s">
        <v>75</v>
      </c>
      <c r="J26" s="6">
        <v>138</v>
      </c>
      <c r="K26" s="6" t="s">
        <v>51</v>
      </c>
      <c r="L26" s="6" t="s">
        <v>16</v>
      </c>
      <c r="M26" s="6" t="s">
        <v>1163</v>
      </c>
      <c r="N26" s="7">
        <v>44523</v>
      </c>
      <c r="O26" s="6">
        <v>141818320</v>
      </c>
      <c r="P26" s="7">
        <v>44529</v>
      </c>
      <c r="Q26" s="6">
        <v>6047</v>
      </c>
      <c r="R26" s="8">
        <v>154.06</v>
      </c>
      <c r="S26" s="8">
        <v>931600.82000000007</v>
      </c>
    </row>
    <row r="27" spans="1:19" x14ac:dyDescent="0.35">
      <c r="A27" s="6" t="s">
        <v>76</v>
      </c>
      <c r="B27" s="6" t="s">
        <v>1274</v>
      </c>
      <c r="C27" s="7">
        <v>30954</v>
      </c>
      <c r="D27" s="6" t="s">
        <v>1275</v>
      </c>
      <c r="E27" s="6" t="s">
        <v>1276</v>
      </c>
      <c r="F27" s="6" t="s">
        <v>1277</v>
      </c>
      <c r="G27" s="6" t="s">
        <v>1173</v>
      </c>
      <c r="H27" s="6" t="s">
        <v>22</v>
      </c>
      <c r="I27" s="6" t="s">
        <v>77</v>
      </c>
      <c r="J27" s="6">
        <v>19</v>
      </c>
      <c r="K27" s="6" t="s">
        <v>38</v>
      </c>
      <c r="L27" s="6" t="s">
        <v>16</v>
      </c>
      <c r="M27" s="6" t="s">
        <v>1164</v>
      </c>
      <c r="N27" s="7">
        <v>44592</v>
      </c>
      <c r="O27" s="6">
        <v>477993524</v>
      </c>
      <c r="P27" s="7">
        <v>44632</v>
      </c>
      <c r="Q27" s="6">
        <v>7761</v>
      </c>
      <c r="R27" s="8">
        <v>81.73</v>
      </c>
      <c r="S27" s="8">
        <v>634306.53</v>
      </c>
    </row>
    <row r="28" spans="1:19" x14ac:dyDescent="0.35">
      <c r="A28" s="6" t="s">
        <v>78</v>
      </c>
      <c r="B28" s="6" t="s">
        <v>1278</v>
      </c>
      <c r="C28" s="7">
        <v>32613</v>
      </c>
      <c r="D28" s="6" t="s">
        <v>1279</v>
      </c>
      <c r="E28" s="6" t="s">
        <v>1280</v>
      </c>
      <c r="F28" s="6" t="s">
        <v>1281</v>
      </c>
      <c r="G28" s="6" t="s">
        <v>1204</v>
      </c>
      <c r="H28" s="6" t="s">
        <v>22</v>
      </c>
      <c r="I28" s="6" t="s">
        <v>61</v>
      </c>
      <c r="J28" s="6">
        <v>135</v>
      </c>
      <c r="K28" s="6" t="s">
        <v>73</v>
      </c>
      <c r="L28" s="6" t="s">
        <v>12</v>
      </c>
      <c r="M28" s="6" t="s">
        <v>1164</v>
      </c>
      <c r="N28" s="7">
        <v>44388</v>
      </c>
      <c r="O28" s="6">
        <v>859830653</v>
      </c>
      <c r="P28" s="7">
        <v>44413</v>
      </c>
      <c r="Q28" s="6">
        <v>1852</v>
      </c>
      <c r="R28" s="8">
        <v>109.28</v>
      </c>
      <c r="S28" s="8">
        <v>202386.56</v>
      </c>
    </row>
    <row r="29" spans="1:19" x14ac:dyDescent="0.35">
      <c r="A29" s="6" t="s">
        <v>79</v>
      </c>
      <c r="B29" s="6" t="s">
        <v>1282</v>
      </c>
      <c r="C29" s="7">
        <v>28575</v>
      </c>
      <c r="D29" s="6" t="s">
        <v>1283</v>
      </c>
      <c r="E29" s="6" t="s">
        <v>1284</v>
      </c>
      <c r="F29" s="6" t="s">
        <v>1285</v>
      </c>
      <c r="G29" s="6" t="s">
        <v>1204</v>
      </c>
      <c r="H29" s="6" t="s">
        <v>22</v>
      </c>
      <c r="I29" s="6" t="s">
        <v>80</v>
      </c>
      <c r="J29" s="6">
        <v>145</v>
      </c>
      <c r="K29" s="6" t="s">
        <v>73</v>
      </c>
      <c r="L29" s="6" t="s">
        <v>12</v>
      </c>
      <c r="M29" s="6" t="s">
        <v>1163</v>
      </c>
      <c r="N29" s="7">
        <v>44799</v>
      </c>
      <c r="O29" s="6">
        <v>342066037</v>
      </c>
      <c r="P29" s="7">
        <v>44845</v>
      </c>
      <c r="Q29" s="6">
        <v>3797</v>
      </c>
      <c r="R29" s="8">
        <v>109.28</v>
      </c>
      <c r="S29" s="8">
        <v>414936.16000000003</v>
      </c>
    </row>
    <row r="30" spans="1:19" x14ac:dyDescent="0.35">
      <c r="A30" s="6" t="s">
        <v>81</v>
      </c>
      <c r="B30" s="6" t="s">
        <v>1286</v>
      </c>
      <c r="C30" s="7">
        <v>31584</v>
      </c>
      <c r="D30" s="6" t="s">
        <v>1287</v>
      </c>
      <c r="E30" s="6" t="s">
        <v>1288</v>
      </c>
      <c r="F30" s="6" t="s">
        <v>1289</v>
      </c>
      <c r="G30" s="6" t="s">
        <v>1204</v>
      </c>
      <c r="H30" s="6" t="s">
        <v>9</v>
      </c>
      <c r="I30" s="6" t="s">
        <v>82</v>
      </c>
      <c r="J30" s="6">
        <v>433</v>
      </c>
      <c r="K30" s="6" t="s">
        <v>83</v>
      </c>
      <c r="L30" s="6" t="s">
        <v>16</v>
      </c>
      <c r="M30" s="6" t="s">
        <v>1163</v>
      </c>
      <c r="N30" s="7">
        <v>44248</v>
      </c>
      <c r="O30" s="6">
        <v>749748504</v>
      </c>
      <c r="P30" s="7">
        <v>44271</v>
      </c>
      <c r="Q30" s="6">
        <v>6098</v>
      </c>
      <c r="R30" s="8">
        <v>668.27</v>
      </c>
      <c r="S30" s="8">
        <v>4075110.46</v>
      </c>
    </row>
    <row r="31" spans="1:19" x14ac:dyDescent="0.35">
      <c r="A31" s="6" t="s">
        <v>84</v>
      </c>
      <c r="B31" s="6" t="s">
        <v>1290</v>
      </c>
      <c r="C31" s="7">
        <v>35503</v>
      </c>
      <c r="D31" s="6" t="s">
        <v>1291</v>
      </c>
      <c r="E31" s="6" t="s">
        <v>1292</v>
      </c>
      <c r="F31" s="6" t="s">
        <v>1293</v>
      </c>
      <c r="G31" s="6" t="s">
        <v>1209</v>
      </c>
      <c r="H31" s="6" t="s">
        <v>22</v>
      </c>
      <c r="I31" s="6" t="s">
        <v>50</v>
      </c>
      <c r="J31" s="6">
        <v>130</v>
      </c>
      <c r="K31" s="6" t="s">
        <v>36</v>
      </c>
      <c r="L31" s="6" t="s">
        <v>12</v>
      </c>
      <c r="M31" s="6" t="s">
        <v>1166</v>
      </c>
      <c r="N31" s="7">
        <v>44438</v>
      </c>
      <c r="O31" s="6">
        <v>828239381</v>
      </c>
      <c r="P31" s="7">
        <v>44477</v>
      </c>
      <c r="Q31" s="6">
        <v>3293</v>
      </c>
      <c r="R31" s="8">
        <v>437.2</v>
      </c>
      <c r="S31" s="8">
        <v>1439699.5999999999</v>
      </c>
    </row>
    <row r="32" spans="1:19" x14ac:dyDescent="0.35">
      <c r="A32" s="6" t="s">
        <v>85</v>
      </c>
      <c r="B32" s="6" t="s">
        <v>1294</v>
      </c>
      <c r="C32" s="7">
        <v>34263</v>
      </c>
      <c r="D32" s="6" t="s">
        <v>1295</v>
      </c>
      <c r="E32" s="6" t="s">
        <v>1296</v>
      </c>
      <c r="F32" s="6" t="s">
        <v>1297</v>
      </c>
      <c r="G32" s="6" t="s">
        <v>1173</v>
      </c>
      <c r="H32" s="6" t="s">
        <v>18</v>
      </c>
      <c r="I32" s="6" t="s">
        <v>86</v>
      </c>
      <c r="J32" s="6">
        <v>310</v>
      </c>
      <c r="K32" s="6" t="s">
        <v>51</v>
      </c>
      <c r="L32" s="6" t="s">
        <v>16</v>
      </c>
      <c r="M32" s="6" t="s">
        <v>1164</v>
      </c>
      <c r="N32" s="7">
        <v>44611</v>
      </c>
      <c r="O32" s="6">
        <v>293212497</v>
      </c>
      <c r="P32" s="7">
        <v>44629</v>
      </c>
      <c r="Q32" s="6">
        <v>6948</v>
      </c>
      <c r="R32" s="8">
        <v>154.06</v>
      </c>
      <c r="S32" s="8">
        <v>1070408.8800000001</v>
      </c>
    </row>
    <row r="33" spans="1:19" x14ac:dyDescent="0.35">
      <c r="A33" s="6" t="s">
        <v>87</v>
      </c>
      <c r="B33" s="6" t="s">
        <v>1298</v>
      </c>
      <c r="C33" s="7">
        <v>25839</v>
      </c>
      <c r="D33" s="6" t="s">
        <v>1299</v>
      </c>
      <c r="E33" s="6" t="s">
        <v>1300</v>
      </c>
      <c r="F33" s="6" t="s">
        <v>1301</v>
      </c>
      <c r="G33" s="6" t="s">
        <v>1209</v>
      </c>
      <c r="H33" s="6" t="s">
        <v>63</v>
      </c>
      <c r="I33" s="6" t="s">
        <v>88</v>
      </c>
      <c r="J33" s="6">
        <v>217</v>
      </c>
      <c r="K33" s="6" t="s">
        <v>38</v>
      </c>
      <c r="L33" s="6" t="s">
        <v>12</v>
      </c>
      <c r="M33" s="6" t="s">
        <v>1165</v>
      </c>
      <c r="N33" s="7">
        <v>44152</v>
      </c>
      <c r="O33" s="6">
        <v>280654180</v>
      </c>
      <c r="P33" s="7">
        <v>44198</v>
      </c>
      <c r="Q33" s="6">
        <v>663</v>
      </c>
      <c r="R33" s="8">
        <v>81.73</v>
      </c>
      <c r="S33" s="8">
        <v>54186.990000000005</v>
      </c>
    </row>
    <row r="34" spans="1:19" x14ac:dyDescent="0.35">
      <c r="A34" s="6" t="s">
        <v>89</v>
      </c>
      <c r="B34" s="6" t="s">
        <v>1302</v>
      </c>
      <c r="C34" s="7">
        <v>32650</v>
      </c>
      <c r="D34" s="6" t="s">
        <v>1303</v>
      </c>
      <c r="E34" s="6" t="s">
        <v>1304</v>
      </c>
      <c r="F34" s="6" t="s">
        <v>1305</v>
      </c>
      <c r="G34" s="6" t="s">
        <v>1191</v>
      </c>
      <c r="H34" s="6" t="s">
        <v>9</v>
      </c>
      <c r="I34" s="6" t="s">
        <v>90</v>
      </c>
      <c r="J34" s="6">
        <v>431</v>
      </c>
      <c r="K34" s="6" t="s">
        <v>73</v>
      </c>
      <c r="L34" s="6" t="s">
        <v>12</v>
      </c>
      <c r="M34" s="6" t="s">
        <v>1166</v>
      </c>
      <c r="N34" s="7">
        <v>44160</v>
      </c>
      <c r="O34" s="6">
        <v>196863257</v>
      </c>
      <c r="P34" s="7">
        <v>44205</v>
      </c>
      <c r="Q34" s="6">
        <v>5067</v>
      </c>
      <c r="R34" s="8">
        <v>109.28</v>
      </c>
      <c r="S34" s="8">
        <v>553721.76</v>
      </c>
    </row>
    <row r="35" spans="1:19" x14ac:dyDescent="0.35">
      <c r="A35" s="6" t="s">
        <v>91</v>
      </c>
      <c r="B35" s="6" t="s">
        <v>1306</v>
      </c>
      <c r="C35" s="7">
        <v>34301</v>
      </c>
      <c r="D35" s="6" t="s">
        <v>1307</v>
      </c>
      <c r="E35" s="6" t="s">
        <v>1308</v>
      </c>
      <c r="F35" s="6" t="s">
        <v>1309</v>
      </c>
      <c r="G35" s="6" t="s">
        <v>1209</v>
      </c>
      <c r="H35" s="6" t="s">
        <v>9</v>
      </c>
      <c r="I35" s="6" t="s">
        <v>82</v>
      </c>
      <c r="J35" s="6">
        <v>433</v>
      </c>
      <c r="K35" s="6" t="s">
        <v>24</v>
      </c>
      <c r="L35" s="6" t="s">
        <v>12</v>
      </c>
      <c r="M35" s="6" t="s">
        <v>1164</v>
      </c>
      <c r="N35" s="7">
        <v>44840</v>
      </c>
      <c r="O35" s="6">
        <v>868451058</v>
      </c>
      <c r="P35" s="7">
        <v>44842</v>
      </c>
      <c r="Q35" s="6">
        <v>2822</v>
      </c>
      <c r="R35" s="8">
        <v>9.33</v>
      </c>
      <c r="S35" s="8">
        <v>26329.26</v>
      </c>
    </row>
    <row r="36" spans="1:19" x14ac:dyDescent="0.35">
      <c r="A36" s="6" t="s">
        <v>92</v>
      </c>
      <c r="B36" s="6" t="s">
        <v>1310</v>
      </c>
      <c r="C36" s="7">
        <v>25830</v>
      </c>
      <c r="D36" s="6" t="s">
        <v>1311</v>
      </c>
      <c r="E36" s="6" t="s">
        <v>1312</v>
      </c>
      <c r="F36" s="6" t="s">
        <v>1313</v>
      </c>
      <c r="G36" s="6" t="s">
        <v>1191</v>
      </c>
      <c r="H36" s="6" t="s">
        <v>22</v>
      </c>
      <c r="I36" s="6" t="s">
        <v>93</v>
      </c>
      <c r="J36" s="6">
        <v>133</v>
      </c>
      <c r="K36" s="6" t="s">
        <v>73</v>
      </c>
      <c r="L36" s="6" t="s">
        <v>12</v>
      </c>
      <c r="M36" s="6" t="s">
        <v>1165</v>
      </c>
      <c r="N36" s="7">
        <v>43928</v>
      </c>
      <c r="O36" s="6">
        <v>492341411</v>
      </c>
      <c r="P36" s="7">
        <v>43975</v>
      </c>
      <c r="Q36" s="6">
        <v>3619</v>
      </c>
      <c r="R36" s="8">
        <v>109.28</v>
      </c>
      <c r="S36" s="8">
        <v>395484.32</v>
      </c>
    </row>
    <row r="37" spans="1:19" x14ac:dyDescent="0.35">
      <c r="A37" s="6" t="s">
        <v>94</v>
      </c>
      <c r="B37" s="6" t="s">
        <v>1314</v>
      </c>
      <c r="C37" s="7">
        <v>30715</v>
      </c>
      <c r="D37" s="6" t="s">
        <v>1315</v>
      </c>
      <c r="E37" s="6" t="s">
        <v>1316</v>
      </c>
      <c r="F37" s="6" t="s">
        <v>1317</v>
      </c>
      <c r="G37" s="6" t="s">
        <v>1209</v>
      </c>
      <c r="H37" s="6" t="s">
        <v>63</v>
      </c>
      <c r="I37" s="6" t="s">
        <v>95</v>
      </c>
      <c r="J37" s="6">
        <v>27</v>
      </c>
      <c r="K37" s="6" t="s">
        <v>15</v>
      </c>
      <c r="L37" s="6" t="s">
        <v>16</v>
      </c>
      <c r="M37" s="6" t="s">
        <v>1164</v>
      </c>
      <c r="N37" s="7">
        <v>44532</v>
      </c>
      <c r="O37" s="6">
        <v>485770642</v>
      </c>
      <c r="P37" s="7">
        <v>44545</v>
      </c>
      <c r="Q37" s="6">
        <v>9183</v>
      </c>
      <c r="R37" s="8">
        <v>421.89</v>
      </c>
      <c r="S37" s="8">
        <v>3874215.8699999996</v>
      </c>
    </row>
    <row r="38" spans="1:19" x14ac:dyDescent="0.35">
      <c r="A38" s="6" t="s">
        <v>96</v>
      </c>
      <c r="B38" s="6" t="s">
        <v>1318</v>
      </c>
      <c r="C38" s="7">
        <v>29565</v>
      </c>
      <c r="D38" s="6" t="s">
        <v>1319</v>
      </c>
      <c r="E38" s="6" t="s">
        <v>1321</v>
      </c>
      <c r="F38" s="6" t="s">
        <v>1322</v>
      </c>
      <c r="G38" s="6" t="s">
        <v>1178</v>
      </c>
      <c r="H38" s="6" t="s">
        <v>22</v>
      </c>
      <c r="I38" s="6" t="s">
        <v>97</v>
      </c>
      <c r="J38" s="6">
        <v>127</v>
      </c>
      <c r="K38" s="6" t="s">
        <v>31</v>
      </c>
      <c r="L38" s="6" t="s">
        <v>16</v>
      </c>
      <c r="M38" s="6" t="s">
        <v>1164</v>
      </c>
      <c r="N38" s="7">
        <v>44163</v>
      </c>
      <c r="O38" s="6">
        <v>536287581</v>
      </c>
      <c r="P38" s="7">
        <v>44193</v>
      </c>
      <c r="Q38" s="6">
        <v>8268</v>
      </c>
      <c r="R38" s="8">
        <v>47.45</v>
      </c>
      <c r="S38" s="8">
        <v>392316.60000000003</v>
      </c>
    </row>
    <row r="39" spans="1:19" x14ac:dyDescent="0.35">
      <c r="A39" s="6" t="s">
        <v>98</v>
      </c>
      <c r="B39" s="6" t="s">
        <v>1323</v>
      </c>
      <c r="C39" s="7">
        <v>32471</v>
      </c>
      <c r="D39" s="6" t="s">
        <v>1324</v>
      </c>
      <c r="E39" s="6" t="s">
        <v>1325</v>
      </c>
      <c r="F39" s="6" t="s">
        <v>1326</v>
      </c>
      <c r="G39" s="6" t="s">
        <v>1209</v>
      </c>
      <c r="H39" s="6" t="s">
        <v>63</v>
      </c>
      <c r="I39" s="6" t="s">
        <v>99</v>
      </c>
      <c r="J39" s="6">
        <v>219</v>
      </c>
      <c r="K39" s="6" t="s">
        <v>20</v>
      </c>
      <c r="L39" s="6" t="s">
        <v>16</v>
      </c>
      <c r="M39" s="6" t="s">
        <v>1163</v>
      </c>
      <c r="N39" s="7">
        <v>44654</v>
      </c>
      <c r="O39" s="6">
        <v>851753556</v>
      </c>
      <c r="P39" s="7">
        <v>44693</v>
      </c>
      <c r="Q39" s="6">
        <v>1660</v>
      </c>
      <c r="R39" s="8">
        <v>205.7</v>
      </c>
      <c r="S39" s="8">
        <v>341462</v>
      </c>
    </row>
    <row r="40" spans="1:19" x14ac:dyDescent="0.35">
      <c r="A40" s="6" t="s">
        <v>100</v>
      </c>
      <c r="B40" s="6" t="s">
        <v>1327</v>
      </c>
      <c r="C40" s="7">
        <v>29692</v>
      </c>
      <c r="D40" s="6" t="s">
        <v>1328</v>
      </c>
      <c r="E40" s="6" t="s">
        <v>1329</v>
      </c>
      <c r="F40" s="6" t="s">
        <v>1330</v>
      </c>
      <c r="G40" s="6" t="s">
        <v>1178</v>
      </c>
      <c r="H40" s="6" t="s">
        <v>63</v>
      </c>
      <c r="I40" s="6" t="s">
        <v>101</v>
      </c>
      <c r="J40" s="6">
        <v>220</v>
      </c>
      <c r="K40" s="6" t="s">
        <v>51</v>
      </c>
      <c r="L40" s="6" t="s">
        <v>16</v>
      </c>
      <c r="M40" s="6" t="s">
        <v>1166</v>
      </c>
      <c r="N40" s="7">
        <v>44331</v>
      </c>
      <c r="O40" s="6">
        <v>810342395</v>
      </c>
      <c r="P40" s="7">
        <v>44347</v>
      </c>
      <c r="Q40" s="6">
        <v>7177</v>
      </c>
      <c r="R40" s="8">
        <v>154.06</v>
      </c>
      <c r="S40" s="8">
        <v>1105688.6200000001</v>
      </c>
    </row>
    <row r="41" spans="1:19" x14ac:dyDescent="0.35">
      <c r="A41" s="6" t="s">
        <v>102</v>
      </c>
      <c r="B41" s="6" t="s">
        <v>1331</v>
      </c>
      <c r="C41" s="7">
        <v>36289</v>
      </c>
      <c r="D41" s="6" t="s">
        <v>1332</v>
      </c>
      <c r="E41" s="6" t="s">
        <v>1333</v>
      </c>
      <c r="F41" s="6" t="s">
        <v>1334</v>
      </c>
      <c r="G41" s="6" t="s">
        <v>1204</v>
      </c>
      <c r="H41" s="6" t="s">
        <v>22</v>
      </c>
      <c r="I41" s="6" t="s">
        <v>103</v>
      </c>
      <c r="J41" s="6">
        <v>132</v>
      </c>
      <c r="K41" s="6" t="s">
        <v>83</v>
      </c>
      <c r="L41" s="6" t="s">
        <v>16</v>
      </c>
      <c r="M41" s="6" t="s">
        <v>1165</v>
      </c>
      <c r="N41" s="7">
        <v>44799</v>
      </c>
      <c r="O41" s="6">
        <v>310540425</v>
      </c>
      <c r="P41" s="7">
        <v>44805</v>
      </c>
      <c r="Q41" s="6">
        <v>4668</v>
      </c>
      <c r="R41" s="8">
        <v>668.27</v>
      </c>
      <c r="S41" s="8">
        <v>3119484.36</v>
      </c>
    </row>
    <row r="42" spans="1:19" x14ac:dyDescent="0.35">
      <c r="A42" s="6" t="s">
        <v>104</v>
      </c>
      <c r="B42" s="6" t="s">
        <v>1335</v>
      </c>
      <c r="C42" s="7">
        <v>31587</v>
      </c>
      <c r="D42" s="6" t="s">
        <v>1336</v>
      </c>
      <c r="E42" s="6" t="s">
        <v>1337</v>
      </c>
      <c r="F42" s="6" t="s">
        <v>1338</v>
      </c>
      <c r="G42" s="6" t="s">
        <v>1191</v>
      </c>
      <c r="H42" s="6" t="s">
        <v>63</v>
      </c>
      <c r="I42" s="6" t="s">
        <v>70</v>
      </c>
      <c r="J42" s="6">
        <v>215</v>
      </c>
      <c r="K42" s="6" t="s">
        <v>24</v>
      </c>
      <c r="L42" s="6" t="s">
        <v>16</v>
      </c>
      <c r="M42" s="6" t="s">
        <v>1164</v>
      </c>
      <c r="N42" s="7">
        <v>44158</v>
      </c>
      <c r="O42" s="6">
        <v>221146476</v>
      </c>
      <c r="P42" s="7">
        <v>44196</v>
      </c>
      <c r="Q42" s="6">
        <v>1011</v>
      </c>
      <c r="R42" s="8">
        <v>9.33</v>
      </c>
      <c r="S42" s="8">
        <v>9432.6299999999992</v>
      </c>
    </row>
    <row r="43" spans="1:19" x14ac:dyDescent="0.35">
      <c r="A43" s="6" t="s">
        <v>105</v>
      </c>
      <c r="B43" s="6" t="s">
        <v>1339</v>
      </c>
      <c r="C43" s="7">
        <v>31131</v>
      </c>
      <c r="D43" s="6" t="s">
        <v>1340</v>
      </c>
      <c r="E43" s="6" t="s">
        <v>1341</v>
      </c>
      <c r="F43" s="6" t="s">
        <v>1342</v>
      </c>
      <c r="G43" s="6" t="s">
        <v>1204</v>
      </c>
      <c r="H43" s="6" t="s">
        <v>63</v>
      </c>
      <c r="I43" s="6" t="s">
        <v>106</v>
      </c>
      <c r="J43" s="6">
        <v>227</v>
      </c>
      <c r="K43" s="6" t="s">
        <v>73</v>
      </c>
      <c r="L43" s="6" t="s">
        <v>16</v>
      </c>
      <c r="M43" s="6" t="s">
        <v>1164</v>
      </c>
      <c r="N43" s="7">
        <v>44827</v>
      </c>
      <c r="O43" s="6">
        <v>131271874</v>
      </c>
      <c r="P43" s="7">
        <v>44831</v>
      </c>
      <c r="Q43" s="6">
        <v>5120</v>
      </c>
      <c r="R43" s="8">
        <v>109.28</v>
      </c>
      <c r="S43" s="8">
        <v>559513.59999999998</v>
      </c>
    </row>
    <row r="44" spans="1:19" x14ac:dyDescent="0.35">
      <c r="A44" s="6" t="s">
        <v>107</v>
      </c>
      <c r="B44" s="6" t="s">
        <v>1343</v>
      </c>
      <c r="C44" s="7">
        <v>33507</v>
      </c>
      <c r="D44" s="6" t="s">
        <v>1344</v>
      </c>
      <c r="E44" s="6" t="s">
        <v>1345</v>
      </c>
      <c r="F44" s="6" t="s">
        <v>1346</v>
      </c>
      <c r="G44" s="6" t="s">
        <v>1191</v>
      </c>
      <c r="H44" s="6" t="s">
        <v>22</v>
      </c>
      <c r="I44" s="6" t="s">
        <v>108</v>
      </c>
      <c r="J44" s="6">
        <v>129</v>
      </c>
      <c r="K44" s="6" t="s">
        <v>24</v>
      </c>
      <c r="L44" s="6" t="s">
        <v>16</v>
      </c>
      <c r="M44" s="6" t="s">
        <v>1165</v>
      </c>
      <c r="N44" s="7">
        <v>44676</v>
      </c>
      <c r="O44" s="6">
        <v>600340449</v>
      </c>
      <c r="P44" s="7">
        <v>44714</v>
      </c>
      <c r="Q44" s="6">
        <v>2935</v>
      </c>
      <c r="R44" s="8">
        <v>9.33</v>
      </c>
      <c r="S44" s="8">
        <v>27383.55</v>
      </c>
    </row>
    <row r="45" spans="1:19" x14ac:dyDescent="0.35">
      <c r="A45" s="6" t="s">
        <v>109</v>
      </c>
      <c r="B45" s="6" t="s">
        <v>1347</v>
      </c>
      <c r="C45" s="7">
        <v>31210</v>
      </c>
      <c r="D45" s="6" t="s">
        <v>1348</v>
      </c>
      <c r="E45" s="6" t="s">
        <v>1349</v>
      </c>
      <c r="F45" s="6" t="s">
        <v>1350</v>
      </c>
      <c r="G45" s="6" t="s">
        <v>1204</v>
      </c>
      <c r="H45" s="6" t="s">
        <v>18</v>
      </c>
      <c r="I45" s="6" t="s">
        <v>110</v>
      </c>
      <c r="J45" s="6">
        <v>39</v>
      </c>
      <c r="K45" s="6" t="s">
        <v>41</v>
      </c>
      <c r="L45" s="6" t="s">
        <v>12</v>
      </c>
      <c r="M45" s="6" t="s">
        <v>1165</v>
      </c>
      <c r="N45" s="7">
        <v>44854</v>
      </c>
      <c r="O45" s="6">
        <v>908088529</v>
      </c>
      <c r="P45" s="7">
        <v>44887</v>
      </c>
      <c r="Q45" s="6">
        <v>2430</v>
      </c>
      <c r="R45" s="8">
        <v>651.21</v>
      </c>
      <c r="S45" s="8">
        <v>1582440.3</v>
      </c>
    </row>
    <row r="46" spans="1:19" x14ac:dyDescent="0.35">
      <c r="A46" s="6" t="s">
        <v>111</v>
      </c>
      <c r="B46" s="6" t="s">
        <v>1351</v>
      </c>
      <c r="C46" s="7">
        <v>28423</v>
      </c>
      <c r="D46" s="6" t="s">
        <v>1352</v>
      </c>
      <c r="E46" s="6" t="s">
        <v>1353</v>
      </c>
      <c r="F46" s="6" t="s">
        <v>1354</v>
      </c>
      <c r="G46" s="6" t="s">
        <v>1191</v>
      </c>
      <c r="H46" s="6" t="s">
        <v>26</v>
      </c>
      <c r="I46" s="6" t="s">
        <v>112</v>
      </c>
      <c r="J46" s="6">
        <v>61</v>
      </c>
      <c r="K46" s="6" t="s">
        <v>20</v>
      </c>
      <c r="L46" s="6" t="s">
        <v>12</v>
      </c>
      <c r="M46" s="6" t="s">
        <v>1163</v>
      </c>
      <c r="N46" s="7">
        <v>44047</v>
      </c>
      <c r="O46" s="6">
        <v>404564940</v>
      </c>
      <c r="P46" s="7">
        <v>44071</v>
      </c>
      <c r="Q46" s="6">
        <v>8611</v>
      </c>
      <c r="R46" s="8">
        <v>205.7</v>
      </c>
      <c r="S46" s="8">
        <v>1771282.7</v>
      </c>
    </row>
    <row r="47" spans="1:19" x14ac:dyDescent="0.35">
      <c r="A47" s="6" t="s">
        <v>113</v>
      </c>
      <c r="B47" s="6" t="s">
        <v>1355</v>
      </c>
      <c r="C47" s="7">
        <v>36594</v>
      </c>
      <c r="D47" s="6" t="s">
        <v>1356</v>
      </c>
      <c r="E47" s="6" t="s">
        <v>1357</v>
      </c>
      <c r="F47" s="6" t="s">
        <v>1358</v>
      </c>
      <c r="G47" s="6" t="s">
        <v>1204</v>
      </c>
      <c r="H47" s="6" t="s">
        <v>18</v>
      </c>
      <c r="I47" s="6" t="s">
        <v>86</v>
      </c>
      <c r="J47" s="6">
        <v>310</v>
      </c>
      <c r="K47" s="6" t="s">
        <v>38</v>
      </c>
      <c r="L47" s="6" t="s">
        <v>12</v>
      </c>
      <c r="M47" s="6" t="s">
        <v>1165</v>
      </c>
      <c r="N47" s="7">
        <v>44217</v>
      </c>
      <c r="O47" s="6">
        <v>760131013</v>
      </c>
      <c r="P47" s="7">
        <v>44224</v>
      </c>
      <c r="Q47" s="6">
        <v>8513</v>
      </c>
      <c r="R47" s="8">
        <v>81.73</v>
      </c>
      <c r="S47" s="8">
        <v>695767.49</v>
      </c>
    </row>
    <row r="48" spans="1:19" x14ac:dyDescent="0.35">
      <c r="A48" s="6" t="s">
        <v>114</v>
      </c>
      <c r="B48" s="6" t="s">
        <v>1359</v>
      </c>
      <c r="C48" s="7">
        <v>28587</v>
      </c>
      <c r="D48" s="6" t="s">
        <v>1360</v>
      </c>
      <c r="E48" s="6" t="s">
        <v>1361</v>
      </c>
      <c r="F48" s="6" t="s">
        <v>1362</v>
      </c>
      <c r="G48" s="6" t="s">
        <v>1204</v>
      </c>
      <c r="H48" s="6" t="s">
        <v>26</v>
      </c>
      <c r="I48" s="6" t="s">
        <v>115</v>
      </c>
      <c r="J48" s="6">
        <v>68</v>
      </c>
      <c r="K48" s="6" t="s">
        <v>73</v>
      </c>
      <c r="L48" s="6" t="s">
        <v>12</v>
      </c>
      <c r="M48" s="6" t="s">
        <v>1166</v>
      </c>
      <c r="N48" s="7">
        <v>44867</v>
      </c>
      <c r="O48" s="6">
        <v>115460574</v>
      </c>
      <c r="P48" s="7">
        <v>44884</v>
      </c>
      <c r="Q48" s="6">
        <v>6205</v>
      </c>
      <c r="R48" s="8">
        <v>109.28</v>
      </c>
      <c r="S48" s="8">
        <v>678082.4</v>
      </c>
    </row>
    <row r="49" spans="1:19" x14ac:dyDescent="0.35">
      <c r="A49" s="6" t="s">
        <v>116</v>
      </c>
      <c r="B49" s="6" t="s">
        <v>1363</v>
      </c>
      <c r="C49" s="7">
        <v>28102</v>
      </c>
      <c r="D49" s="6" t="s">
        <v>1364</v>
      </c>
      <c r="E49" s="6" t="s">
        <v>1366</v>
      </c>
      <c r="F49" s="6" t="s">
        <v>1367</v>
      </c>
      <c r="G49" s="6" t="s">
        <v>1178</v>
      </c>
      <c r="H49" s="6" t="s">
        <v>22</v>
      </c>
      <c r="I49" s="6" t="s">
        <v>117</v>
      </c>
      <c r="J49" s="6">
        <v>149</v>
      </c>
      <c r="K49" s="6" t="s">
        <v>31</v>
      </c>
      <c r="L49" s="6" t="s">
        <v>12</v>
      </c>
      <c r="M49" s="6" t="s">
        <v>1165</v>
      </c>
      <c r="N49" s="7">
        <v>44600</v>
      </c>
      <c r="O49" s="6">
        <v>731539952</v>
      </c>
      <c r="P49" s="7">
        <v>44601</v>
      </c>
      <c r="Q49" s="6">
        <v>7783</v>
      </c>
      <c r="R49" s="8">
        <v>47.45</v>
      </c>
      <c r="S49" s="8">
        <v>369303.35000000003</v>
      </c>
    </row>
    <row r="50" spans="1:19" x14ac:dyDescent="0.35">
      <c r="A50" s="6" t="s">
        <v>118</v>
      </c>
      <c r="B50" s="6" t="s">
        <v>1368</v>
      </c>
      <c r="C50" s="7">
        <v>28874</v>
      </c>
      <c r="D50" s="6" t="s">
        <v>1369</v>
      </c>
      <c r="E50" s="6" t="s">
        <v>1370</v>
      </c>
      <c r="F50" s="6" t="s">
        <v>1371</v>
      </c>
      <c r="G50" s="6" t="s">
        <v>1173</v>
      </c>
      <c r="H50" s="6" t="s">
        <v>18</v>
      </c>
      <c r="I50" s="6" t="s">
        <v>119</v>
      </c>
      <c r="J50" s="6">
        <v>315</v>
      </c>
      <c r="K50" s="6" t="s">
        <v>15</v>
      </c>
      <c r="L50" s="6" t="s">
        <v>16</v>
      </c>
      <c r="M50" s="6" t="s">
        <v>1163</v>
      </c>
      <c r="N50" s="7">
        <v>44776</v>
      </c>
      <c r="O50" s="6">
        <v>439667975</v>
      </c>
      <c r="P50" s="7">
        <v>44825</v>
      </c>
      <c r="Q50" s="6">
        <v>6379</v>
      </c>
      <c r="R50" s="8">
        <v>421.89</v>
      </c>
      <c r="S50" s="8">
        <v>2691236.31</v>
      </c>
    </row>
    <row r="51" spans="1:19" x14ac:dyDescent="0.35">
      <c r="A51" s="6" t="s">
        <v>120</v>
      </c>
      <c r="B51" s="6" t="s">
        <v>1372</v>
      </c>
      <c r="C51" s="7">
        <v>27279</v>
      </c>
      <c r="D51" s="6" t="s">
        <v>1373</v>
      </c>
      <c r="E51" s="6" t="s">
        <v>1374</v>
      </c>
      <c r="F51" s="6" t="s">
        <v>1375</v>
      </c>
      <c r="G51" s="6" t="s">
        <v>1173</v>
      </c>
      <c r="H51" s="6" t="s">
        <v>63</v>
      </c>
      <c r="I51" s="6" t="s">
        <v>121</v>
      </c>
      <c r="J51" s="6">
        <v>21</v>
      </c>
      <c r="K51" s="6" t="s">
        <v>73</v>
      </c>
      <c r="L51" s="6" t="s">
        <v>12</v>
      </c>
      <c r="M51" s="6" t="s">
        <v>1165</v>
      </c>
      <c r="N51" s="7">
        <v>44815</v>
      </c>
      <c r="O51" s="6">
        <v>291455972</v>
      </c>
      <c r="P51" s="7">
        <v>44820</v>
      </c>
      <c r="Q51" s="6">
        <v>7154</v>
      </c>
      <c r="R51" s="8">
        <v>109.28</v>
      </c>
      <c r="S51" s="8">
        <v>781789.12</v>
      </c>
    </row>
    <row r="52" spans="1:19" x14ac:dyDescent="0.35">
      <c r="A52" s="6" t="s">
        <v>122</v>
      </c>
      <c r="B52" s="6" t="s">
        <v>1376</v>
      </c>
      <c r="C52" s="7">
        <v>27862</v>
      </c>
      <c r="D52" s="6" t="s">
        <v>1377</v>
      </c>
      <c r="E52" s="6" t="s">
        <v>1378</v>
      </c>
      <c r="F52" s="6" t="s">
        <v>1379</v>
      </c>
      <c r="G52" s="6" t="s">
        <v>1178</v>
      </c>
      <c r="H52" s="6" t="s">
        <v>22</v>
      </c>
      <c r="I52" s="6" t="s">
        <v>77</v>
      </c>
      <c r="J52" s="6">
        <v>19</v>
      </c>
      <c r="K52" s="6" t="s">
        <v>20</v>
      </c>
      <c r="L52" s="6" t="s">
        <v>12</v>
      </c>
      <c r="M52" s="6" t="s">
        <v>1165</v>
      </c>
      <c r="N52" s="7">
        <v>44805</v>
      </c>
      <c r="O52" s="6">
        <v>508827769</v>
      </c>
      <c r="P52" s="7">
        <v>44817</v>
      </c>
      <c r="Q52" s="6">
        <v>2299</v>
      </c>
      <c r="R52" s="8">
        <v>205.7</v>
      </c>
      <c r="S52" s="8">
        <v>472904.3</v>
      </c>
    </row>
    <row r="53" spans="1:19" x14ac:dyDescent="0.35">
      <c r="A53" s="6" t="s">
        <v>123</v>
      </c>
      <c r="B53" s="6" t="s">
        <v>1380</v>
      </c>
      <c r="C53" s="7">
        <v>36116</v>
      </c>
      <c r="D53" s="6" t="s">
        <v>1381</v>
      </c>
      <c r="E53" s="6" t="s">
        <v>1382</v>
      </c>
      <c r="F53" s="6" t="s">
        <v>1383</v>
      </c>
      <c r="G53" s="6" t="s">
        <v>1204</v>
      </c>
      <c r="H53" s="6" t="s">
        <v>22</v>
      </c>
      <c r="I53" s="6" t="s">
        <v>124</v>
      </c>
      <c r="J53" s="6">
        <v>158</v>
      </c>
      <c r="K53" s="6" t="s">
        <v>51</v>
      </c>
      <c r="L53" s="6" t="s">
        <v>16</v>
      </c>
      <c r="M53" s="6" t="s">
        <v>1166</v>
      </c>
      <c r="N53" s="7">
        <v>43938</v>
      </c>
      <c r="O53" s="6">
        <v>934019696</v>
      </c>
      <c r="P53" s="7">
        <v>43958</v>
      </c>
      <c r="Q53" s="6">
        <v>6039</v>
      </c>
      <c r="R53" s="8">
        <v>154.06</v>
      </c>
      <c r="S53" s="8">
        <v>930368.34</v>
      </c>
    </row>
    <row r="54" spans="1:19" x14ac:dyDescent="0.35">
      <c r="A54" s="6" t="s">
        <v>125</v>
      </c>
      <c r="B54" s="6" t="s">
        <v>1384</v>
      </c>
      <c r="C54" s="7">
        <v>26192</v>
      </c>
      <c r="D54" s="6" t="s">
        <v>1385</v>
      </c>
      <c r="E54" s="6" t="s">
        <v>1386</v>
      </c>
      <c r="F54" s="6" t="s">
        <v>1387</v>
      </c>
      <c r="G54" s="6" t="s">
        <v>1173</v>
      </c>
      <c r="H54" s="6" t="s">
        <v>22</v>
      </c>
      <c r="I54" s="6" t="s">
        <v>55</v>
      </c>
      <c r="J54" s="6">
        <v>142</v>
      </c>
      <c r="K54" s="6" t="s">
        <v>31</v>
      </c>
      <c r="L54" s="6" t="s">
        <v>16</v>
      </c>
      <c r="M54" s="6" t="s">
        <v>1165</v>
      </c>
      <c r="N54" s="7">
        <v>44160</v>
      </c>
      <c r="O54" s="6">
        <v>579580581</v>
      </c>
      <c r="P54" s="7">
        <v>44177</v>
      </c>
      <c r="Q54" s="6">
        <v>9628</v>
      </c>
      <c r="R54" s="8">
        <v>47.45</v>
      </c>
      <c r="S54" s="8">
        <v>456848.60000000003</v>
      </c>
    </row>
    <row r="55" spans="1:19" x14ac:dyDescent="0.35">
      <c r="A55" s="6" t="s">
        <v>126</v>
      </c>
      <c r="B55" s="6" t="s">
        <v>1388</v>
      </c>
      <c r="C55" s="7">
        <v>33770</v>
      </c>
      <c r="D55" s="6" t="s">
        <v>1389</v>
      </c>
      <c r="E55" s="6" t="s">
        <v>1390</v>
      </c>
      <c r="F55" s="6" t="s">
        <v>1391</v>
      </c>
      <c r="G55" s="6" t="s">
        <v>1209</v>
      </c>
      <c r="H55" s="6" t="s">
        <v>26</v>
      </c>
      <c r="I55" s="6" t="s">
        <v>127</v>
      </c>
      <c r="J55" s="6">
        <v>616</v>
      </c>
      <c r="K55" s="6" t="s">
        <v>15</v>
      </c>
      <c r="L55" s="6" t="s">
        <v>16</v>
      </c>
      <c r="M55" s="6" t="s">
        <v>1163</v>
      </c>
      <c r="N55" s="7">
        <v>44435</v>
      </c>
      <c r="O55" s="6">
        <v>778371751</v>
      </c>
      <c r="P55" s="7">
        <v>44442</v>
      </c>
      <c r="Q55" s="6">
        <v>6353</v>
      </c>
      <c r="R55" s="8">
        <v>421.89</v>
      </c>
      <c r="S55" s="8">
        <v>2680267.17</v>
      </c>
    </row>
    <row r="56" spans="1:19" x14ac:dyDescent="0.35">
      <c r="A56" s="6" t="s">
        <v>128</v>
      </c>
      <c r="B56" s="6" t="s">
        <v>1392</v>
      </c>
      <c r="C56" s="7">
        <v>26904</v>
      </c>
      <c r="D56" s="6" t="s">
        <v>1393</v>
      </c>
      <c r="E56" s="6" t="s">
        <v>1394</v>
      </c>
      <c r="F56" s="6" t="s">
        <v>1395</v>
      </c>
      <c r="G56" s="6" t="s">
        <v>1178</v>
      </c>
      <c r="H56" s="6" t="s">
        <v>22</v>
      </c>
      <c r="I56" s="6" t="s">
        <v>129</v>
      </c>
      <c r="J56" s="6">
        <v>150</v>
      </c>
      <c r="K56" s="6" t="s">
        <v>51</v>
      </c>
      <c r="L56" s="6" t="s">
        <v>12</v>
      </c>
      <c r="M56" s="6" t="s">
        <v>1166</v>
      </c>
      <c r="N56" s="7">
        <v>44393</v>
      </c>
      <c r="O56" s="6">
        <v>233567035</v>
      </c>
      <c r="P56" s="7">
        <v>44425</v>
      </c>
      <c r="Q56" s="6">
        <v>6531</v>
      </c>
      <c r="R56" s="8">
        <v>154.06</v>
      </c>
      <c r="S56" s="8">
        <v>1006165.86</v>
      </c>
    </row>
    <row r="57" spans="1:19" x14ac:dyDescent="0.35">
      <c r="A57" s="6" t="s">
        <v>130</v>
      </c>
      <c r="B57" s="6" t="s">
        <v>1396</v>
      </c>
      <c r="C57" s="7">
        <v>25827</v>
      </c>
      <c r="D57" s="6" t="s">
        <v>1397</v>
      </c>
      <c r="E57" s="6" t="s">
        <v>1398</v>
      </c>
      <c r="F57" s="6" t="s">
        <v>1399</v>
      </c>
      <c r="G57" s="6" t="s">
        <v>1178</v>
      </c>
      <c r="H57" s="6" t="s">
        <v>22</v>
      </c>
      <c r="I57" s="6" t="s">
        <v>129</v>
      </c>
      <c r="J57" s="6">
        <v>150</v>
      </c>
      <c r="K57" s="6" t="s">
        <v>31</v>
      </c>
      <c r="L57" s="6" t="s">
        <v>16</v>
      </c>
      <c r="M57" s="6" t="s">
        <v>1164</v>
      </c>
      <c r="N57" s="7">
        <v>44858</v>
      </c>
      <c r="O57" s="6">
        <v>868652760</v>
      </c>
      <c r="P57" s="7">
        <v>44903</v>
      </c>
      <c r="Q57" s="6">
        <v>2510</v>
      </c>
      <c r="R57" s="8">
        <v>47.45</v>
      </c>
      <c r="S57" s="8">
        <v>119099.5</v>
      </c>
    </row>
    <row r="58" spans="1:19" x14ac:dyDescent="0.35">
      <c r="A58" s="6" t="s">
        <v>131</v>
      </c>
      <c r="B58" s="6" t="s">
        <v>1400</v>
      </c>
      <c r="C58" s="7">
        <v>32865</v>
      </c>
      <c r="D58" s="6" t="s">
        <v>1401</v>
      </c>
      <c r="E58" s="6" t="s">
        <v>1402</v>
      </c>
      <c r="F58" s="6" t="s">
        <v>1403</v>
      </c>
      <c r="G58" s="6" t="s">
        <v>1173</v>
      </c>
      <c r="H58" s="6" t="s">
        <v>9</v>
      </c>
      <c r="I58" s="6" t="s">
        <v>132</v>
      </c>
      <c r="J58" s="6">
        <v>429</v>
      </c>
      <c r="K58" s="6" t="s">
        <v>51</v>
      </c>
      <c r="L58" s="6" t="s">
        <v>12</v>
      </c>
      <c r="M58" s="6" t="s">
        <v>1165</v>
      </c>
      <c r="N58" s="7">
        <v>44188</v>
      </c>
      <c r="O58" s="6">
        <v>177427756</v>
      </c>
      <c r="P58" s="7">
        <v>44227</v>
      </c>
      <c r="Q58" s="6">
        <v>3671</v>
      </c>
      <c r="R58" s="8">
        <v>154.06</v>
      </c>
      <c r="S58" s="8">
        <v>565554.26</v>
      </c>
    </row>
    <row r="59" spans="1:19" x14ac:dyDescent="0.35">
      <c r="A59" s="6" t="s">
        <v>133</v>
      </c>
      <c r="B59" s="6" t="s">
        <v>1404</v>
      </c>
      <c r="C59" s="7">
        <v>31253</v>
      </c>
      <c r="D59" s="6" t="s">
        <v>1405</v>
      </c>
      <c r="E59" s="6" t="s">
        <v>1406</v>
      </c>
      <c r="F59" s="6" t="s">
        <v>1407</v>
      </c>
      <c r="G59" s="6" t="s">
        <v>1209</v>
      </c>
      <c r="H59" s="6" t="s">
        <v>9</v>
      </c>
      <c r="I59" s="6" t="s">
        <v>134</v>
      </c>
      <c r="J59" s="6">
        <v>44</v>
      </c>
      <c r="K59" s="6" t="s">
        <v>20</v>
      </c>
      <c r="L59" s="6" t="s">
        <v>12</v>
      </c>
      <c r="M59" s="6" t="s">
        <v>1165</v>
      </c>
      <c r="N59" s="7">
        <v>44022</v>
      </c>
      <c r="O59" s="6">
        <v>674003350</v>
      </c>
      <c r="P59" s="7">
        <v>44042</v>
      </c>
      <c r="Q59" s="6">
        <v>1424</v>
      </c>
      <c r="R59" s="8">
        <v>205.7</v>
      </c>
      <c r="S59" s="8">
        <v>292916.8</v>
      </c>
    </row>
    <row r="60" spans="1:19" x14ac:dyDescent="0.35">
      <c r="A60" s="6" t="s">
        <v>135</v>
      </c>
      <c r="B60" s="6" t="s">
        <v>1408</v>
      </c>
      <c r="C60" s="7">
        <v>31885</v>
      </c>
      <c r="D60" s="6" t="s">
        <v>1409</v>
      </c>
      <c r="E60" s="6" t="s">
        <v>1410</v>
      </c>
      <c r="F60" s="6" t="s">
        <v>1411</v>
      </c>
      <c r="G60" s="6" t="s">
        <v>1191</v>
      </c>
      <c r="H60" s="6" t="s">
        <v>9</v>
      </c>
      <c r="I60" s="6" t="s">
        <v>136</v>
      </c>
      <c r="J60" s="6">
        <v>442</v>
      </c>
      <c r="K60" s="6" t="s">
        <v>73</v>
      </c>
      <c r="L60" s="6" t="s">
        <v>12</v>
      </c>
      <c r="M60" s="6" t="s">
        <v>1165</v>
      </c>
      <c r="N60" s="7">
        <v>44577</v>
      </c>
      <c r="O60" s="6">
        <v>442803370</v>
      </c>
      <c r="P60" s="7">
        <v>44610</v>
      </c>
      <c r="Q60" s="6">
        <v>4212</v>
      </c>
      <c r="R60" s="8">
        <v>109.28</v>
      </c>
      <c r="S60" s="8">
        <v>460287.36</v>
      </c>
    </row>
    <row r="61" spans="1:19" x14ac:dyDescent="0.35">
      <c r="A61" s="6" t="s">
        <v>137</v>
      </c>
      <c r="B61" s="6" t="s">
        <v>1412</v>
      </c>
      <c r="C61" s="7">
        <v>36212</v>
      </c>
      <c r="D61" s="6" t="s">
        <v>1413</v>
      </c>
      <c r="E61" s="6" t="s">
        <v>1414</v>
      </c>
      <c r="F61" s="6" t="s">
        <v>1415</v>
      </c>
      <c r="G61" s="6" t="s">
        <v>1178</v>
      </c>
      <c r="H61" s="6" t="s">
        <v>63</v>
      </c>
      <c r="I61" s="6" t="s">
        <v>138</v>
      </c>
      <c r="J61" s="6">
        <v>25</v>
      </c>
      <c r="K61" s="6" t="s">
        <v>28</v>
      </c>
      <c r="L61" s="6" t="s">
        <v>16</v>
      </c>
      <c r="M61" s="6" t="s">
        <v>1163</v>
      </c>
      <c r="N61" s="7">
        <v>44131</v>
      </c>
      <c r="O61" s="6">
        <v>788564145</v>
      </c>
      <c r="P61" s="7">
        <v>44166</v>
      </c>
      <c r="Q61" s="6">
        <v>2509</v>
      </c>
      <c r="R61" s="8">
        <v>255.28</v>
      </c>
      <c r="S61" s="8">
        <v>640497.52</v>
      </c>
    </row>
    <row r="62" spans="1:19" x14ac:dyDescent="0.35">
      <c r="A62" s="6" t="s">
        <v>139</v>
      </c>
      <c r="B62" s="6" t="s">
        <v>1416</v>
      </c>
      <c r="C62" s="7">
        <v>27835</v>
      </c>
      <c r="D62" s="6" t="s">
        <v>1417</v>
      </c>
      <c r="E62" s="6" t="s">
        <v>1418</v>
      </c>
      <c r="F62" s="6" t="s">
        <v>1419</v>
      </c>
      <c r="G62" s="6" t="s">
        <v>1178</v>
      </c>
      <c r="H62" s="6" t="s">
        <v>22</v>
      </c>
      <c r="I62" s="6" t="s">
        <v>140</v>
      </c>
      <c r="J62" s="6">
        <v>148</v>
      </c>
      <c r="K62" s="6" t="s">
        <v>36</v>
      </c>
      <c r="L62" s="6" t="s">
        <v>16</v>
      </c>
      <c r="M62" s="6" t="s">
        <v>1166</v>
      </c>
      <c r="N62" s="7">
        <v>44763</v>
      </c>
      <c r="O62" s="6">
        <v>386334502</v>
      </c>
      <c r="P62" s="7">
        <v>44784</v>
      </c>
      <c r="Q62" s="6">
        <v>3819</v>
      </c>
      <c r="R62" s="8">
        <v>437.2</v>
      </c>
      <c r="S62" s="8">
        <v>1669666.8</v>
      </c>
    </row>
    <row r="63" spans="1:19" x14ac:dyDescent="0.35">
      <c r="A63" s="6" t="s">
        <v>141</v>
      </c>
      <c r="B63" s="6" t="s">
        <v>1420</v>
      </c>
      <c r="C63" s="7">
        <v>33379</v>
      </c>
      <c r="D63" s="6" t="s">
        <v>1421</v>
      </c>
      <c r="E63" s="6" t="s">
        <v>1422</v>
      </c>
      <c r="F63" s="6" t="s">
        <v>1423</v>
      </c>
      <c r="G63" s="6" t="s">
        <v>1191</v>
      </c>
      <c r="H63" s="6" t="s">
        <v>9</v>
      </c>
      <c r="I63" s="6" t="s">
        <v>142</v>
      </c>
      <c r="J63" s="6">
        <v>415</v>
      </c>
      <c r="K63" s="6" t="s">
        <v>38</v>
      </c>
      <c r="L63" s="6" t="s">
        <v>16</v>
      </c>
      <c r="M63" s="6" t="s">
        <v>1163</v>
      </c>
      <c r="N63" s="7">
        <v>44522</v>
      </c>
      <c r="O63" s="6">
        <v>231475770</v>
      </c>
      <c r="P63" s="7">
        <v>44523</v>
      </c>
      <c r="Q63" s="6">
        <v>7679</v>
      </c>
      <c r="R63" s="8">
        <v>81.73</v>
      </c>
      <c r="S63" s="8">
        <v>627604.67000000004</v>
      </c>
    </row>
    <row r="64" spans="1:19" x14ac:dyDescent="0.35">
      <c r="A64" s="6" t="s">
        <v>143</v>
      </c>
      <c r="B64" s="6" t="s">
        <v>1424</v>
      </c>
      <c r="C64" s="7">
        <v>26064</v>
      </c>
      <c r="D64" s="6" t="s">
        <v>1425</v>
      </c>
      <c r="E64" s="6" t="s">
        <v>1426</v>
      </c>
      <c r="F64" s="6" t="s">
        <v>1427</v>
      </c>
      <c r="G64" s="6" t="s">
        <v>1191</v>
      </c>
      <c r="H64" s="6" t="s">
        <v>63</v>
      </c>
      <c r="I64" s="6" t="s">
        <v>144</v>
      </c>
      <c r="J64" s="6">
        <v>29</v>
      </c>
      <c r="K64" s="6" t="s">
        <v>83</v>
      </c>
      <c r="L64" s="6" t="s">
        <v>16</v>
      </c>
      <c r="M64" s="6" t="s">
        <v>1166</v>
      </c>
      <c r="N64" s="7">
        <v>44214</v>
      </c>
      <c r="O64" s="6">
        <v>489661777</v>
      </c>
      <c r="P64" s="7">
        <v>44238</v>
      </c>
      <c r="Q64" s="6">
        <v>656</v>
      </c>
      <c r="R64" s="8">
        <v>668.27</v>
      </c>
      <c r="S64" s="8">
        <v>438385.12</v>
      </c>
    </row>
    <row r="65" spans="1:19" x14ac:dyDescent="0.35">
      <c r="A65" s="6" t="s">
        <v>145</v>
      </c>
      <c r="B65" s="6" t="s">
        <v>1428</v>
      </c>
      <c r="C65" s="7">
        <v>28225</v>
      </c>
      <c r="D65" s="6" t="s">
        <v>1429</v>
      </c>
      <c r="E65" s="6" t="s">
        <v>1430</v>
      </c>
      <c r="F65" s="6" t="s">
        <v>1431</v>
      </c>
      <c r="G65" s="6" t="s">
        <v>1209</v>
      </c>
      <c r="H65" s="6" t="s">
        <v>22</v>
      </c>
      <c r="I65" s="6" t="s">
        <v>146</v>
      </c>
      <c r="J65" s="6">
        <v>143</v>
      </c>
      <c r="K65" s="6" t="s">
        <v>38</v>
      </c>
      <c r="L65" s="6" t="s">
        <v>12</v>
      </c>
      <c r="M65" s="6" t="s">
        <v>1165</v>
      </c>
      <c r="N65" s="7">
        <v>44791</v>
      </c>
      <c r="O65" s="6">
        <v>946878850</v>
      </c>
      <c r="P65" s="7">
        <v>44839</v>
      </c>
      <c r="Q65" s="6">
        <v>1348</v>
      </c>
      <c r="R65" s="8">
        <v>81.73</v>
      </c>
      <c r="S65" s="8">
        <v>110172.04000000001</v>
      </c>
    </row>
    <row r="66" spans="1:19" x14ac:dyDescent="0.35">
      <c r="A66" s="6" t="s">
        <v>147</v>
      </c>
      <c r="B66" s="6" t="s">
        <v>1432</v>
      </c>
      <c r="C66" s="7">
        <v>28736</v>
      </c>
      <c r="D66" s="6" t="s">
        <v>1433</v>
      </c>
      <c r="E66" s="6" t="s">
        <v>1434</v>
      </c>
      <c r="F66" s="6" t="s">
        <v>1435</v>
      </c>
      <c r="G66" s="6" t="s">
        <v>1204</v>
      </c>
      <c r="H66" s="6" t="s">
        <v>26</v>
      </c>
      <c r="I66" s="6" t="s">
        <v>148</v>
      </c>
      <c r="J66" s="6">
        <v>613</v>
      </c>
      <c r="K66" s="6" t="s">
        <v>15</v>
      </c>
      <c r="L66" s="6" t="s">
        <v>12</v>
      </c>
      <c r="M66" s="6" t="s">
        <v>1165</v>
      </c>
      <c r="N66" s="7">
        <v>44743</v>
      </c>
      <c r="O66" s="6">
        <v>559425818</v>
      </c>
      <c r="P66" s="7">
        <v>44765</v>
      </c>
      <c r="Q66" s="6">
        <v>5386</v>
      </c>
      <c r="R66" s="8">
        <v>421.89</v>
      </c>
      <c r="S66" s="8">
        <v>2272299.54</v>
      </c>
    </row>
    <row r="67" spans="1:19" x14ac:dyDescent="0.35">
      <c r="A67" s="6" t="s">
        <v>149</v>
      </c>
      <c r="B67" s="6" t="s">
        <v>1436</v>
      </c>
      <c r="C67" s="7">
        <v>29414</v>
      </c>
      <c r="D67" s="6" t="s">
        <v>1437</v>
      </c>
      <c r="E67" s="6" t="s">
        <v>1438</v>
      </c>
      <c r="F67" s="6" t="s">
        <v>1439</v>
      </c>
      <c r="G67" s="6" t="s">
        <v>1204</v>
      </c>
      <c r="H67" s="6" t="s">
        <v>22</v>
      </c>
      <c r="I67" s="6" t="s">
        <v>150</v>
      </c>
      <c r="J67" s="6">
        <v>161</v>
      </c>
      <c r="K67" s="6" t="s">
        <v>51</v>
      </c>
      <c r="L67" s="6" t="s">
        <v>12</v>
      </c>
      <c r="M67" s="6" t="s">
        <v>1166</v>
      </c>
      <c r="N67" s="7">
        <v>44795</v>
      </c>
      <c r="O67" s="6">
        <v>603914010</v>
      </c>
      <c r="P67" s="7">
        <v>44805</v>
      </c>
      <c r="Q67" s="6">
        <v>431</v>
      </c>
      <c r="R67" s="8">
        <v>154.06</v>
      </c>
      <c r="S67" s="8">
        <v>66399.86</v>
      </c>
    </row>
    <row r="68" spans="1:19" x14ac:dyDescent="0.35">
      <c r="A68" s="6" t="s">
        <v>151</v>
      </c>
      <c r="B68" s="6" t="s">
        <v>1440</v>
      </c>
      <c r="C68" s="7">
        <v>33957</v>
      </c>
      <c r="D68" s="6" t="s">
        <v>1441</v>
      </c>
      <c r="E68" s="6" t="s">
        <v>1442</v>
      </c>
      <c r="F68" s="6" t="s">
        <v>1443</v>
      </c>
      <c r="G68" s="6" t="s">
        <v>1191</v>
      </c>
      <c r="H68" s="6" t="s">
        <v>22</v>
      </c>
      <c r="I68" s="6" t="s">
        <v>152</v>
      </c>
      <c r="J68" s="6">
        <v>162</v>
      </c>
      <c r="K68" s="6" t="s">
        <v>24</v>
      </c>
      <c r="L68" s="6" t="s">
        <v>12</v>
      </c>
      <c r="M68" s="6" t="s">
        <v>1163</v>
      </c>
      <c r="N68" s="7">
        <v>44251</v>
      </c>
      <c r="O68" s="6">
        <v>627267253</v>
      </c>
      <c r="P68" s="7">
        <v>44263</v>
      </c>
      <c r="Q68" s="6">
        <v>1174</v>
      </c>
      <c r="R68" s="8">
        <v>9.33</v>
      </c>
      <c r="S68" s="8">
        <v>10953.42</v>
      </c>
    </row>
    <row r="69" spans="1:19" x14ac:dyDescent="0.35">
      <c r="A69" s="6" t="s">
        <v>153</v>
      </c>
      <c r="B69" s="6" t="s">
        <v>1444</v>
      </c>
      <c r="C69" s="7">
        <v>28438</v>
      </c>
      <c r="D69" s="6" t="s">
        <v>1445</v>
      </c>
      <c r="E69" s="6" t="s">
        <v>1446</v>
      </c>
      <c r="F69" s="6" t="s">
        <v>1447</v>
      </c>
      <c r="G69" s="6" t="s">
        <v>1173</v>
      </c>
      <c r="H69" s="6" t="s">
        <v>22</v>
      </c>
      <c r="I69" s="6" t="s">
        <v>46</v>
      </c>
      <c r="J69" s="6">
        <v>13</v>
      </c>
      <c r="K69" s="6" t="s">
        <v>28</v>
      </c>
      <c r="L69" s="6" t="s">
        <v>16</v>
      </c>
      <c r="M69" s="6" t="s">
        <v>1164</v>
      </c>
      <c r="N69" s="7">
        <v>44652</v>
      </c>
      <c r="O69" s="6">
        <v>696721875</v>
      </c>
      <c r="P69" s="7">
        <v>44693</v>
      </c>
      <c r="Q69" s="6">
        <v>4340</v>
      </c>
      <c r="R69" s="8">
        <v>255.28</v>
      </c>
      <c r="S69" s="8">
        <v>1107915.2</v>
      </c>
    </row>
    <row r="70" spans="1:19" x14ac:dyDescent="0.35">
      <c r="A70" s="6" t="s">
        <v>154</v>
      </c>
      <c r="B70" s="6" t="s">
        <v>1448</v>
      </c>
      <c r="C70" s="7">
        <v>29260</v>
      </c>
      <c r="D70" s="6" t="s">
        <v>1449</v>
      </c>
      <c r="E70" s="6" t="s">
        <v>1450</v>
      </c>
      <c r="F70" s="6" t="s">
        <v>1451</v>
      </c>
      <c r="G70" s="6" t="s">
        <v>1191</v>
      </c>
      <c r="H70" s="6" t="s">
        <v>63</v>
      </c>
      <c r="I70" s="6" t="s">
        <v>138</v>
      </c>
      <c r="J70" s="6">
        <v>25</v>
      </c>
      <c r="K70" s="6" t="s">
        <v>38</v>
      </c>
      <c r="L70" s="6" t="s">
        <v>12</v>
      </c>
      <c r="M70" s="6" t="s">
        <v>1165</v>
      </c>
      <c r="N70" s="7">
        <v>44030</v>
      </c>
      <c r="O70" s="6">
        <v>949826705</v>
      </c>
      <c r="P70" s="7">
        <v>44080</v>
      </c>
      <c r="Q70" s="6">
        <v>3684</v>
      </c>
      <c r="R70" s="8">
        <v>81.73</v>
      </c>
      <c r="S70" s="8">
        <v>301093.32</v>
      </c>
    </row>
    <row r="71" spans="1:19" x14ac:dyDescent="0.35">
      <c r="A71" s="6" t="s">
        <v>155</v>
      </c>
      <c r="B71" s="6" t="s">
        <v>1452</v>
      </c>
      <c r="C71" s="7">
        <v>33899</v>
      </c>
      <c r="D71" s="6" t="s">
        <v>1453</v>
      </c>
      <c r="E71" s="6" t="s">
        <v>1454</v>
      </c>
      <c r="F71" s="6" t="s">
        <v>1455</v>
      </c>
      <c r="G71" s="6" t="s">
        <v>1209</v>
      </c>
      <c r="H71" s="6" t="s">
        <v>9</v>
      </c>
      <c r="I71" s="6" t="s">
        <v>156</v>
      </c>
      <c r="J71" s="6">
        <v>418</v>
      </c>
      <c r="K71" s="6" t="s">
        <v>38</v>
      </c>
      <c r="L71" s="6" t="s">
        <v>12</v>
      </c>
      <c r="M71" s="6" t="s">
        <v>1165</v>
      </c>
      <c r="N71" s="7">
        <v>44742</v>
      </c>
      <c r="O71" s="6">
        <v>244443070</v>
      </c>
      <c r="P71" s="7">
        <v>44745</v>
      </c>
      <c r="Q71" s="6">
        <v>4991</v>
      </c>
      <c r="R71" s="8">
        <v>81.73</v>
      </c>
      <c r="S71" s="8">
        <v>407914.43</v>
      </c>
    </row>
    <row r="72" spans="1:19" x14ac:dyDescent="0.35">
      <c r="A72" s="6" t="s">
        <v>157</v>
      </c>
      <c r="B72" s="6" t="s">
        <v>1456</v>
      </c>
      <c r="C72" s="7">
        <v>28021</v>
      </c>
      <c r="D72" s="6" t="s">
        <v>1457</v>
      </c>
      <c r="E72" s="6" t="s">
        <v>1458</v>
      </c>
      <c r="F72" s="6" t="s">
        <v>1459</v>
      </c>
      <c r="G72" s="6" t="s">
        <v>1173</v>
      </c>
      <c r="H72" s="6" t="s">
        <v>9</v>
      </c>
      <c r="I72" s="6" t="s">
        <v>82</v>
      </c>
      <c r="J72" s="6">
        <v>433</v>
      </c>
      <c r="K72" s="6" t="s">
        <v>83</v>
      </c>
      <c r="L72" s="6" t="s">
        <v>12</v>
      </c>
      <c r="M72" s="6" t="s">
        <v>1164</v>
      </c>
      <c r="N72" s="7">
        <v>44590</v>
      </c>
      <c r="O72" s="6">
        <v>208744800</v>
      </c>
      <c r="P72" s="7">
        <v>44595</v>
      </c>
      <c r="Q72" s="6">
        <v>1080</v>
      </c>
      <c r="R72" s="8">
        <v>668.27</v>
      </c>
      <c r="S72" s="8">
        <v>721731.6</v>
      </c>
    </row>
    <row r="73" spans="1:19" x14ac:dyDescent="0.35">
      <c r="A73" s="6" t="s">
        <v>158</v>
      </c>
      <c r="B73" s="6" t="s">
        <v>1460</v>
      </c>
      <c r="C73" s="7">
        <v>26751</v>
      </c>
      <c r="D73" s="6" t="s">
        <v>1461</v>
      </c>
      <c r="E73" s="6" t="s">
        <v>1462</v>
      </c>
      <c r="F73" s="6" t="s">
        <v>1463</v>
      </c>
      <c r="G73" s="6" t="s">
        <v>1209</v>
      </c>
      <c r="H73" s="6" t="s">
        <v>18</v>
      </c>
      <c r="I73" s="6" t="s">
        <v>40</v>
      </c>
      <c r="J73" s="6">
        <v>31</v>
      </c>
      <c r="K73" s="6" t="s">
        <v>15</v>
      </c>
      <c r="L73" s="6" t="s">
        <v>12</v>
      </c>
      <c r="M73" s="6" t="s">
        <v>1163</v>
      </c>
      <c r="N73" s="7">
        <v>44660</v>
      </c>
      <c r="O73" s="6">
        <v>291218221</v>
      </c>
      <c r="P73" s="7">
        <v>44683</v>
      </c>
      <c r="Q73" s="6">
        <v>6798</v>
      </c>
      <c r="R73" s="8">
        <v>421.89</v>
      </c>
      <c r="S73" s="8">
        <v>2868008.2199999997</v>
      </c>
    </row>
    <row r="74" spans="1:19" x14ac:dyDescent="0.35">
      <c r="A74" s="6" t="s">
        <v>159</v>
      </c>
      <c r="B74" s="6" t="s">
        <v>1464</v>
      </c>
      <c r="C74" s="7">
        <v>36628</v>
      </c>
      <c r="D74" s="6" t="s">
        <v>1465</v>
      </c>
      <c r="E74" s="6" t="s">
        <v>1466</v>
      </c>
      <c r="F74" s="6" t="s">
        <v>1467</v>
      </c>
      <c r="G74" s="6" t="s">
        <v>1204</v>
      </c>
      <c r="H74" s="6" t="s">
        <v>22</v>
      </c>
      <c r="I74" s="6" t="s">
        <v>80</v>
      </c>
      <c r="J74" s="6">
        <v>145</v>
      </c>
      <c r="K74" s="6" t="s">
        <v>83</v>
      </c>
      <c r="L74" s="6" t="s">
        <v>12</v>
      </c>
      <c r="M74" s="6" t="s">
        <v>1166</v>
      </c>
      <c r="N74" s="7">
        <v>44614</v>
      </c>
      <c r="O74" s="6">
        <v>910662162</v>
      </c>
      <c r="P74" s="7">
        <v>44625</v>
      </c>
      <c r="Q74" s="6">
        <v>4025</v>
      </c>
      <c r="R74" s="8">
        <v>668.27</v>
      </c>
      <c r="S74" s="8">
        <v>2689786.75</v>
      </c>
    </row>
    <row r="75" spans="1:19" x14ac:dyDescent="0.35">
      <c r="A75" s="6" t="s">
        <v>160</v>
      </c>
      <c r="B75" s="6" t="s">
        <v>1468</v>
      </c>
      <c r="C75" s="7">
        <v>26346</v>
      </c>
      <c r="D75" s="6" t="s">
        <v>1469</v>
      </c>
      <c r="E75" s="6" t="s">
        <v>1470</v>
      </c>
      <c r="F75" s="6" t="s">
        <v>1471</v>
      </c>
      <c r="G75" s="6" t="s">
        <v>1204</v>
      </c>
      <c r="H75" s="6" t="s">
        <v>63</v>
      </c>
      <c r="I75" s="6" t="s">
        <v>161</v>
      </c>
      <c r="J75" s="6">
        <v>224</v>
      </c>
      <c r="K75" s="6" t="s">
        <v>41</v>
      </c>
      <c r="L75" s="6" t="s">
        <v>16</v>
      </c>
      <c r="M75" s="6" t="s">
        <v>1166</v>
      </c>
      <c r="N75" s="7">
        <v>44264</v>
      </c>
      <c r="O75" s="6">
        <v>306187951</v>
      </c>
      <c r="P75" s="7">
        <v>44303</v>
      </c>
      <c r="Q75" s="6">
        <v>6674</v>
      </c>
      <c r="R75" s="8">
        <v>651.21</v>
      </c>
      <c r="S75" s="8">
        <v>4346175.54</v>
      </c>
    </row>
    <row r="76" spans="1:19" x14ac:dyDescent="0.35">
      <c r="A76" s="6" t="s">
        <v>162</v>
      </c>
      <c r="B76" s="6" t="s">
        <v>1472</v>
      </c>
      <c r="C76" s="7">
        <v>33469</v>
      </c>
      <c r="D76" s="6" t="s">
        <v>1473</v>
      </c>
      <c r="E76" s="6" t="s">
        <v>1474</v>
      </c>
      <c r="F76" s="6" t="s">
        <v>1475</v>
      </c>
      <c r="G76" s="6" t="s">
        <v>1204</v>
      </c>
      <c r="H76" s="6" t="s">
        <v>63</v>
      </c>
      <c r="I76" s="6" t="s">
        <v>163</v>
      </c>
      <c r="J76" s="6">
        <v>222</v>
      </c>
      <c r="K76" s="6" t="s">
        <v>24</v>
      </c>
      <c r="L76" s="6" t="s">
        <v>12</v>
      </c>
      <c r="M76" s="6" t="s">
        <v>1164</v>
      </c>
      <c r="N76" s="7">
        <v>44090</v>
      </c>
      <c r="O76" s="6">
        <v>387219417</v>
      </c>
      <c r="P76" s="7">
        <v>44101</v>
      </c>
      <c r="Q76" s="6">
        <v>5685</v>
      </c>
      <c r="R76" s="8">
        <v>9.33</v>
      </c>
      <c r="S76" s="8">
        <v>53041.05</v>
      </c>
    </row>
    <row r="77" spans="1:19" x14ac:dyDescent="0.35">
      <c r="A77" s="6" t="s">
        <v>164</v>
      </c>
      <c r="B77" s="6" t="s">
        <v>1476</v>
      </c>
      <c r="C77" s="7">
        <v>30170</v>
      </c>
      <c r="D77" s="6" t="s">
        <v>1477</v>
      </c>
      <c r="E77" s="6" t="s">
        <v>1478</v>
      </c>
      <c r="F77" s="6" t="s">
        <v>1479</v>
      </c>
      <c r="G77" s="6" t="s">
        <v>1209</v>
      </c>
      <c r="H77" s="6" t="s">
        <v>63</v>
      </c>
      <c r="I77" s="6" t="s">
        <v>165</v>
      </c>
      <c r="J77" s="6">
        <v>26</v>
      </c>
      <c r="K77" s="6" t="s">
        <v>51</v>
      </c>
      <c r="L77" s="6" t="s">
        <v>16</v>
      </c>
      <c r="M77" s="6" t="s">
        <v>1165</v>
      </c>
      <c r="N77" s="7">
        <v>44717</v>
      </c>
      <c r="O77" s="6">
        <v>883492887</v>
      </c>
      <c r="P77" s="7">
        <v>44717</v>
      </c>
      <c r="Q77" s="6">
        <v>4033</v>
      </c>
      <c r="R77" s="8">
        <v>154.06</v>
      </c>
      <c r="S77" s="8">
        <v>621323.98</v>
      </c>
    </row>
    <row r="78" spans="1:19" x14ac:dyDescent="0.35">
      <c r="A78" s="6" t="s">
        <v>166</v>
      </c>
      <c r="B78" s="6" t="s">
        <v>1480</v>
      </c>
      <c r="C78" s="7">
        <v>31024</v>
      </c>
      <c r="D78" s="6" t="s">
        <v>1481</v>
      </c>
      <c r="E78" s="6" t="s">
        <v>1482</v>
      </c>
      <c r="F78" s="6" t="s">
        <v>1483</v>
      </c>
      <c r="G78" s="6" t="s">
        <v>1204</v>
      </c>
      <c r="H78" s="6" t="s">
        <v>9</v>
      </c>
      <c r="I78" s="6" t="s">
        <v>167</v>
      </c>
      <c r="J78" s="6">
        <v>436</v>
      </c>
      <c r="K78" s="6" t="s">
        <v>31</v>
      </c>
      <c r="L78" s="6" t="s">
        <v>12</v>
      </c>
      <c r="M78" s="6" t="s">
        <v>1165</v>
      </c>
      <c r="N78" s="7">
        <v>44310</v>
      </c>
      <c r="O78" s="6">
        <v>695057189</v>
      </c>
      <c r="P78" s="7">
        <v>44324</v>
      </c>
      <c r="Q78" s="6">
        <v>1723</v>
      </c>
      <c r="R78" s="8">
        <v>47.45</v>
      </c>
      <c r="S78" s="8">
        <v>81756.350000000006</v>
      </c>
    </row>
    <row r="79" spans="1:19" x14ac:dyDescent="0.35">
      <c r="A79" s="6" t="s">
        <v>168</v>
      </c>
      <c r="B79" s="6" t="s">
        <v>1484</v>
      </c>
      <c r="C79" s="7">
        <v>32694</v>
      </c>
      <c r="D79" s="6" t="s">
        <v>1485</v>
      </c>
      <c r="E79" s="6" t="s">
        <v>1486</v>
      </c>
      <c r="F79" s="6" t="s">
        <v>1487</v>
      </c>
      <c r="G79" s="6" t="s">
        <v>1178</v>
      </c>
      <c r="H79" s="6" t="s">
        <v>18</v>
      </c>
      <c r="I79" s="6" t="s">
        <v>169</v>
      </c>
      <c r="J79" s="6">
        <v>32</v>
      </c>
      <c r="K79" s="6" t="s">
        <v>36</v>
      </c>
      <c r="L79" s="6" t="s">
        <v>16</v>
      </c>
      <c r="M79" s="6" t="s">
        <v>1165</v>
      </c>
      <c r="N79" s="7">
        <v>44309</v>
      </c>
      <c r="O79" s="6">
        <v>142273652</v>
      </c>
      <c r="P79" s="7">
        <v>44332</v>
      </c>
      <c r="Q79" s="6">
        <v>790</v>
      </c>
      <c r="R79" s="8">
        <v>437.2</v>
      </c>
      <c r="S79" s="8">
        <v>345388</v>
      </c>
    </row>
    <row r="80" spans="1:19" x14ac:dyDescent="0.35">
      <c r="A80" s="6" t="s">
        <v>170</v>
      </c>
      <c r="B80" s="6" t="s">
        <v>1488</v>
      </c>
      <c r="C80" s="7">
        <v>27063</v>
      </c>
      <c r="D80" s="6" t="s">
        <v>1489</v>
      </c>
      <c r="E80" s="6" t="s">
        <v>1490</v>
      </c>
      <c r="F80" s="6" t="s">
        <v>1491</v>
      </c>
      <c r="G80" s="6" t="s">
        <v>1209</v>
      </c>
      <c r="H80" s="6" t="s">
        <v>9</v>
      </c>
      <c r="I80" s="6" t="s">
        <v>171</v>
      </c>
      <c r="J80" s="6">
        <v>47</v>
      </c>
      <c r="K80" s="6" t="s">
        <v>20</v>
      </c>
      <c r="L80" s="6" t="s">
        <v>16</v>
      </c>
      <c r="M80" s="6" t="s">
        <v>1165</v>
      </c>
      <c r="N80" s="7">
        <v>44740</v>
      </c>
      <c r="O80" s="6">
        <v>515816104</v>
      </c>
      <c r="P80" s="7">
        <v>44779</v>
      </c>
      <c r="Q80" s="6">
        <v>303</v>
      </c>
      <c r="R80" s="8">
        <v>205.7</v>
      </c>
      <c r="S80" s="8">
        <v>62327.1</v>
      </c>
    </row>
    <row r="81" spans="1:19" x14ac:dyDescent="0.35">
      <c r="A81" s="6" t="s">
        <v>172</v>
      </c>
      <c r="B81" s="6" t="s">
        <v>1492</v>
      </c>
      <c r="C81" s="7">
        <v>34433</v>
      </c>
      <c r="D81" s="6" t="s">
        <v>1493</v>
      </c>
      <c r="E81" s="6" t="s">
        <v>1494</v>
      </c>
      <c r="F81" s="6" t="s">
        <v>1495</v>
      </c>
      <c r="G81" s="6" t="s">
        <v>1173</v>
      </c>
      <c r="H81" s="6" t="s">
        <v>9</v>
      </c>
      <c r="I81" s="6" t="s">
        <v>173</v>
      </c>
      <c r="J81" s="6">
        <v>420</v>
      </c>
      <c r="K81" s="6" t="s">
        <v>38</v>
      </c>
      <c r="L81" s="6" t="s">
        <v>12</v>
      </c>
      <c r="M81" s="6" t="s">
        <v>1165</v>
      </c>
      <c r="N81" s="7">
        <v>44726</v>
      </c>
      <c r="O81" s="6">
        <v>926670873</v>
      </c>
      <c r="P81" s="7">
        <v>44759</v>
      </c>
      <c r="Q81" s="6">
        <v>1359</v>
      </c>
      <c r="R81" s="8">
        <v>81.73</v>
      </c>
      <c r="S81" s="8">
        <v>111071.07</v>
      </c>
    </row>
    <row r="82" spans="1:19" x14ac:dyDescent="0.35">
      <c r="A82" s="6" t="s">
        <v>174</v>
      </c>
      <c r="B82" s="6" t="s">
        <v>1496</v>
      </c>
      <c r="C82" s="7">
        <v>35890</v>
      </c>
      <c r="D82" s="6" t="s">
        <v>1497</v>
      </c>
      <c r="E82" s="6" t="s">
        <v>1498</v>
      </c>
      <c r="F82" s="6" t="s">
        <v>1499</v>
      </c>
      <c r="G82" s="6" t="s">
        <v>1209</v>
      </c>
      <c r="H82" s="6" t="s">
        <v>9</v>
      </c>
      <c r="I82" s="6" t="s">
        <v>175</v>
      </c>
      <c r="J82" s="6">
        <v>49</v>
      </c>
      <c r="K82" s="6" t="s">
        <v>83</v>
      </c>
      <c r="L82" s="6" t="s">
        <v>16</v>
      </c>
      <c r="M82" s="6" t="s">
        <v>1165</v>
      </c>
      <c r="N82" s="7">
        <v>44062</v>
      </c>
      <c r="O82" s="6">
        <v>556136786</v>
      </c>
      <c r="P82" s="7">
        <v>44079</v>
      </c>
      <c r="Q82" s="6">
        <v>2089</v>
      </c>
      <c r="R82" s="8">
        <v>668.27</v>
      </c>
      <c r="S82" s="8">
        <v>1396016.03</v>
      </c>
    </row>
    <row r="83" spans="1:19" x14ac:dyDescent="0.35">
      <c r="A83" s="6" t="s">
        <v>176</v>
      </c>
      <c r="B83" s="6" t="s">
        <v>1500</v>
      </c>
      <c r="C83" s="7">
        <v>31273</v>
      </c>
      <c r="D83" s="6" t="s">
        <v>1501</v>
      </c>
      <c r="E83" s="6" t="s">
        <v>1502</v>
      </c>
      <c r="F83" s="6" t="s">
        <v>1503</v>
      </c>
      <c r="G83" s="6" t="s">
        <v>1173</v>
      </c>
      <c r="H83" s="6" t="s">
        <v>22</v>
      </c>
      <c r="I83" s="6" t="s">
        <v>97</v>
      </c>
      <c r="J83" s="6">
        <v>127</v>
      </c>
      <c r="K83" s="6" t="s">
        <v>28</v>
      </c>
      <c r="L83" s="6" t="s">
        <v>16</v>
      </c>
      <c r="M83" s="6" t="s">
        <v>1165</v>
      </c>
      <c r="N83" s="7">
        <v>44779</v>
      </c>
      <c r="O83" s="6">
        <v>905825173</v>
      </c>
      <c r="P83" s="7">
        <v>44795</v>
      </c>
      <c r="Q83" s="6">
        <v>2653</v>
      </c>
      <c r="R83" s="8">
        <v>255.28</v>
      </c>
      <c r="S83" s="8">
        <v>677257.84</v>
      </c>
    </row>
    <row r="84" spans="1:19" x14ac:dyDescent="0.35">
      <c r="A84" s="6" t="s">
        <v>177</v>
      </c>
      <c r="B84" s="6" t="s">
        <v>1504</v>
      </c>
      <c r="C84" s="7">
        <v>33040</v>
      </c>
      <c r="D84" s="6" t="s">
        <v>1505</v>
      </c>
      <c r="E84" s="6" t="s">
        <v>1506</v>
      </c>
      <c r="F84" s="6" t="s">
        <v>1507</v>
      </c>
      <c r="G84" s="6" t="s">
        <v>1204</v>
      </c>
      <c r="H84" s="6" t="s">
        <v>9</v>
      </c>
      <c r="I84" s="6" t="s">
        <v>14</v>
      </c>
      <c r="J84" s="6">
        <v>428</v>
      </c>
      <c r="K84" s="6" t="s">
        <v>41</v>
      </c>
      <c r="L84" s="6" t="s">
        <v>16</v>
      </c>
      <c r="M84" s="6" t="s">
        <v>1163</v>
      </c>
      <c r="N84" s="7">
        <v>44354</v>
      </c>
      <c r="O84" s="6">
        <v>847659862</v>
      </c>
      <c r="P84" s="7">
        <v>44399</v>
      </c>
      <c r="Q84" s="6">
        <v>245</v>
      </c>
      <c r="R84" s="8">
        <v>651.21</v>
      </c>
      <c r="S84" s="8">
        <v>159546.45000000001</v>
      </c>
    </row>
    <row r="85" spans="1:19" x14ac:dyDescent="0.35">
      <c r="A85" s="6" t="s">
        <v>178</v>
      </c>
      <c r="B85" s="6" t="s">
        <v>1508</v>
      </c>
      <c r="C85" s="7">
        <v>34050</v>
      </c>
      <c r="D85" s="6" t="s">
        <v>1509</v>
      </c>
      <c r="E85" s="6" t="s">
        <v>1510</v>
      </c>
      <c r="F85" s="6" t="s">
        <v>1511</v>
      </c>
      <c r="G85" s="6" t="s">
        <v>1173</v>
      </c>
      <c r="H85" s="6" t="s">
        <v>9</v>
      </c>
      <c r="I85" s="6" t="s">
        <v>173</v>
      </c>
      <c r="J85" s="6">
        <v>420</v>
      </c>
      <c r="K85" s="6" t="s">
        <v>15</v>
      </c>
      <c r="L85" s="6" t="s">
        <v>12</v>
      </c>
      <c r="M85" s="6" t="s">
        <v>1165</v>
      </c>
      <c r="N85" s="7">
        <v>44587</v>
      </c>
      <c r="O85" s="6">
        <v>673877179</v>
      </c>
      <c r="P85" s="7">
        <v>44613</v>
      </c>
      <c r="Q85" s="6">
        <v>4087</v>
      </c>
      <c r="R85" s="8">
        <v>421.89</v>
      </c>
      <c r="S85" s="8">
        <v>1724264.43</v>
      </c>
    </row>
    <row r="86" spans="1:19" x14ac:dyDescent="0.35">
      <c r="A86" s="6" t="s">
        <v>179</v>
      </c>
      <c r="B86" s="6" t="s">
        <v>1512</v>
      </c>
      <c r="C86" s="7">
        <v>35432</v>
      </c>
      <c r="D86" s="6" t="s">
        <v>1513</v>
      </c>
      <c r="E86" s="6" t="s">
        <v>1514</v>
      </c>
      <c r="F86" s="6" t="s">
        <v>1515</v>
      </c>
      <c r="G86" s="6" t="s">
        <v>1191</v>
      </c>
      <c r="H86" s="6" t="s">
        <v>22</v>
      </c>
      <c r="I86" s="6" t="s">
        <v>180</v>
      </c>
      <c r="J86" s="6">
        <v>136</v>
      </c>
      <c r="K86" s="6" t="s">
        <v>28</v>
      </c>
      <c r="L86" s="6" t="s">
        <v>16</v>
      </c>
      <c r="M86" s="6" t="s">
        <v>1165</v>
      </c>
      <c r="N86" s="7">
        <v>44818</v>
      </c>
      <c r="O86" s="6">
        <v>747025954</v>
      </c>
      <c r="P86" s="7">
        <v>44846</v>
      </c>
      <c r="Q86" s="6">
        <v>435</v>
      </c>
      <c r="R86" s="8">
        <v>255.28</v>
      </c>
      <c r="S86" s="8">
        <v>111046.8</v>
      </c>
    </row>
    <row r="87" spans="1:19" x14ac:dyDescent="0.35">
      <c r="A87" s="6" t="s">
        <v>181</v>
      </c>
      <c r="B87" s="6" t="s">
        <v>1516</v>
      </c>
      <c r="C87" s="7">
        <v>25991</v>
      </c>
      <c r="D87" s="6" t="s">
        <v>1517</v>
      </c>
      <c r="E87" s="6" t="s">
        <v>1518</v>
      </c>
      <c r="F87" s="6" t="s">
        <v>1519</v>
      </c>
      <c r="G87" s="6" t="s">
        <v>1173</v>
      </c>
      <c r="H87" s="6" t="s">
        <v>9</v>
      </c>
      <c r="I87" s="6" t="s">
        <v>134</v>
      </c>
      <c r="J87" s="6">
        <v>44</v>
      </c>
      <c r="K87" s="6" t="s">
        <v>36</v>
      </c>
      <c r="L87" s="6" t="s">
        <v>16</v>
      </c>
      <c r="M87" s="6" t="s">
        <v>1166</v>
      </c>
      <c r="N87" s="7">
        <v>44531</v>
      </c>
      <c r="O87" s="6">
        <v>149967515</v>
      </c>
      <c r="P87" s="7">
        <v>44557</v>
      </c>
      <c r="Q87" s="6">
        <v>7575</v>
      </c>
      <c r="R87" s="8">
        <v>437.2</v>
      </c>
      <c r="S87" s="8">
        <v>3311790</v>
      </c>
    </row>
    <row r="88" spans="1:19" x14ac:dyDescent="0.35">
      <c r="A88" s="6" t="s">
        <v>182</v>
      </c>
      <c r="B88" s="6" t="s">
        <v>1520</v>
      </c>
      <c r="C88" s="7">
        <v>31588</v>
      </c>
      <c r="D88" s="6" t="s">
        <v>1521</v>
      </c>
      <c r="E88" s="6" t="s">
        <v>1522</v>
      </c>
      <c r="F88" s="6" t="s">
        <v>1523</v>
      </c>
      <c r="G88" s="6" t="s">
        <v>1173</v>
      </c>
      <c r="H88" s="6" t="s">
        <v>22</v>
      </c>
      <c r="I88" s="6" t="s">
        <v>183</v>
      </c>
      <c r="J88" s="6">
        <v>155</v>
      </c>
      <c r="K88" s="6" t="s">
        <v>38</v>
      </c>
      <c r="L88" s="6" t="s">
        <v>12</v>
      </c>
      <c r="M88" s="6" t="s">
        <v>1163</v>
      </c>
      <c r="N88" s="7">
        <v>43878</v>
      </c>
      <c r="O88" s="6">
        <v>735875689</v>
      </c>
      <c r="P88" s="7">
        <v>43915</v>
      </c>
      <c r="Q88" s="6">
        <v>824</v>
      </c>
      <c r="R88" s="8">
        <v>81.73</v>
      </c>
      <c r="S88" s="8">
        <v>67345.52</v>
      </c>
    </row>
    <row r="89" spans="1:19" x14ac:dyDescent="0.35">
      <c r="A89" s="6" t="s">
        <v>184</v>
      </c>
      <c r="B89" s="6" t="s">
        <v>1524</v>
      </c>
      <c r="C89" s="7">
        <v>27148</v>
      </c>
      <c r="D89" s="6" t="s">
        <v>1525</v>
      </c>
      <c r="E89" s="6" t="s">
        <v>1526</v>
      </c>
      <c r="F89" s="6" t="s">
        <v>1527</v>
      </c>
      <c r="G89" s="6" t="s">
        <v>1204</v>
      </c>
      <c r="H89" s="6" t="s">
        <v>9</v>
      </c>
      <c r="I89" s="6" t="s">
        <v>185</v>
      </c>
      <c r="J89" s="6">
        <v>432</v>
      </c>
      <c r="K89" s="6" t="s">
        <v>41</v>
      </c>
      <c r="L89" s="6" t="s">
        <v>16</v>
      </c>
      <c r="M89" s="6" t="s">
        <v>1163</v>
      </c>
      <c r="N89" s="7">
        <v>44205</v>
      </c>
      <c r="O89" s="6">
        <v>378236806</v>
      </c>
      <c r="P89" s="7">
        <v>44245</v>
      </c>
      <c r="Q89" s="6">
        <v>7531</v>
      </c>
      <c r="R89" s="8">
        <v>651.21</v>
      </c>
      <c r="S89" s="8">
        <v>4904262.5100000007</v>
      </c>
    </row>
    <row r="90" spans="1:19" x14ac:dyDescent="0.35">
      <c r="A90" s="6" t="s">
        <v>186</v>
      </c>
      <c r="B90" s="6" t="s">
        <v>1528</v>
      </c>
      <c r="C90" s="7">
        <v>33060</v>
      </c>
      <c r="D90" s="6" t="s">
        <v>1529</v>
      </c>
      <c r="E90" s="6" t="s">
        <v>1530</v>
      </c>
      <c r="F90" s="6" t="s">
        <v>1531</v>
      </c>
      <c r="G90" s="6" t="s">
        <v>1178</v>
      </c>
      <c r="H90" s="6" t="s">
        <v>9</v>
      </c>
      <c r="I90" s="6" t="s">
        <v>175</v>
      </c>
      <c r="J90" s="6">
        <v>49</v>
      </c>
      <c r="K90" s="6" t="s">
        <v>36</v>
      </c>
      <c r="L90" s="6" t="s">
        <v>12</v>
      </c>
      <c r="M90" s="6" t="s">
        <v>1164</v>
      </c>
      <c r="N90" s="7">
        <v>44392</v>
      </c>
      <c r="O90" s="6">
        <v>620849692</v>
      </c>
      <c r="P90" s="7">
        <v>44395</v>
      </c>
      <c r="Q90" s="6">
        <v>2075</v>
      </c>
      <c r="R90" s="8">
        <v>437.2</v>
      </c>
      <c r="S90" s="8">
        <v>907190</v>
      </c>
    </row>
    <row r="91" spans="1:19" x14ac:dyDescent="0.35">
      <c r="A91" s="6" t="s">
        <v>187</v>
      </c>
      <c r="B91" s="6" t="s">
        <v>1532</v>
      </c>
      <c r="C91" s="7">
        <v>30162</v>
      </c>
      <c r="D91" s="6" t="s">
        <v>1533</v>
      </c>
      <c r="E91" s="6" t="s">
        <v>1534</v>
      </c>
      <c r="F91" s="6" t="s">
        <v>1535</v>
      </c>
      <c r="G91" s="6" t="s">
        <v>1173</v>
      </c>
      <c r="H91" s="6" t="s">
        <v>26</v>
      </c>
      <c r="I91" s="6" t="s">
        <v>188</v>
      </c>
      <c r="J91" s="6">
        <v>620</v>
      </c>
      <c r="K91" s="6" t="s">
        <v>11</v>
      </c>
      <c r="L91" s="6" t="s">
        <v>12</v>
      </c>
      <c r="M91" s="6" t="s">
        <v>1165</v>
      </c>
      <c r="N91" s="7">
        <v>44511</v>
      </c>
      <c r="O91" s="6">
        <v>827825677</v>
      </c>
      <c r="P91" s="7">
        <v>44519</v>
      </c>
      <c r="Q91" s="6">
        <v>869</v>
      </c>
      <c r="R91" s="8">
        <v>152.58000000000001</v>
      </c>
      <c r="S91" s="8">
        <v>132592.02000000002</v>
      </c>
    </row>
    <row r="92" spans="1:19" x14ac:dyDescent="0.35">
      <c r="A92" s="6" t="s">
        <v>189</v>
      </c>
      <c r="B92" s="6" t="s">
        <v>1536</v>
      </c>
      <c r="C92" s="7">
        <v>34715</v>
      </c>
      <c r="D92" s="6" t="s">
        <v>1537</v>
      </c>
      <c r="E92" s="6" t="s">
        <v>1538</v>
      </c>
      <c r="F92" s="6" t="s">
        <v>1539</v>
      </c>
      <c r="G92" s="6" t="s">
        <v>1209</v>
      </c>
      <c r="H92" s="6" t="s">
        <v>63</v>
      </c>
      <c r="I92" s="6" t="s">
        <v>101</v>
      </c>
      <c r="J92" s="6">
        <v>220</v>
      </c>
      <c r="K92" s="6" t="s">
        <v>83</v>
      </c>
      <c r="L92" s="6" t="s">
        <v>12</v>
      </c>
      <c r="M92" s="6" t="s">
        <v>1163</v>
      </c>
      <c r="N92" s="7">
        <v>44260</v>
      </c>
      <c r="O92" s="6">
        <v>433588588</v>
      </c>
      <c r="P92" s="7">
        <v>44283</v>
      </c>
      <c r="Q92" s="6">
        <v>7353</v>
      </c>
      <c r="R92" s="8">
        <v>668.27</v>
      </c>
      <c r="S92" s="8">
        <v>4913789.3099999996</v>
      </c>
    </row>
    <row r="93" spans="1:19" x14ac:dyDescent="0.35">
      <c r="A93" s="6" t="s">
        <v>190</v>
      </c>
      <c r="B93" s="6" t="s">
        <v>1540</v>
      </c>
      <c r="C93" s="7">
        <v>34167</v>
      </c>
      <c r="D93" s="6" t="s">
        <v>1541</v>
      </c>
      <c r="E93" s="6" t="s">
        <v>1542</v>
      </c>
      <c r="F93" s="6" t="s">
        <v>1543</v>
      </c>
      <c r="G93" s="6" t="s">
        <v>1191</v>
      </c>
      <c r="H93" s="6" t="s">
        <v>18</v>
      </c>
      <c r="I93" s="6" t="s">
        <v>191</v>
      </c>
      <c r="J93" s="6">
        <v>311</v>
      </c>
      <c r="K93" s="6" t="s">
        <v>15</v>
      </c>
      <c r="L93" s="6" t="s">
        <v>12</v>
      </c>
      <c r="M93" s="6" t="s">
        <v>1164</v>
      </c>
      <c r="N93" s="7">
        <v>44524</v>
      </c>
      <c r="O93" s="6">
        <v>292874753</v>
      </c>
      <c r="P93" s="7">
        <v>44555</v>
      </c>
      <c r="Q93" s="6">
        <v>7003</v>
      </c>
      <c r="R93" s="8">
        <v>421.89</v>
      </c>
      <c r="S93" s="8">
        <v>2954495.67</v>
      </c>
    </row>
    <row r="94" spans="1:19" x14ac:dyDescent="0.35">
      <c r="A94" s="6" t="s">
        <v>192</v>
      </c>
      <c r="B94" s="6" t="s">
        <v>1544</v>
      </c>
      <c r="C94" s="7">
        <v>25821</v>
      </c>
      <c r="D94" s="6" t="s">
        <v>1545</v>
      </c>
      <c r="E94" s="6" t="s">
        <v>1546</v>
      </c>
      <c r="F94" s="6" t="s">
        <v>1547</v>
      </c>
      <c r="G94" s="6" t="s">
        <v>1173</v>
      </c>
      <c r="H94" s="6" t="s">
        <v>9</v>
      </c>
      <c r="I94" s="6" t="s">
        <v>193</v>
      </c>
      <c r="J94" s="6">
        <v>41</v>
      </c>
      <c r="K94" s="6" t="s">
        <v>41</v>
      </c>
      <c r="L94" s="6" t="s">
        <v>12</v>
      </c>
      <c r="M94" s="6" t="s">
        <v>1165</v>
      </c>
      <c r="N94" s="7">
        <v>44773</v>
      </c>
      <c r="O94" s="6">
        <v>430733001</v>
      </c>
      <c r="P94" s="7">
        <v>44775</v>
      </c>
      <c r="Q94" s="6">
        <v>2322</v>
      </c>
      <c r="R94" s="8">
        <v>651.21</v>
      </c>
      <c r="S94" s="8">
        <v>1512109.62</v>
      </c>
    </row>
    <row r="95" spans="1:19" x14ac:dyDescent="0.35">
      <c r="A95" s="6" t="s">
        <v>194</v>
      </c>
      <c r="B95" s="6" t="s">
        <v>1548</v>
      </c>
      <c r="C95" s="7">
        <v>34743</v>
      </c>
      <c r="D95" s="6" t="s">
        <v>1549</v>
      </c>
      <c r="E95" s="6" t="s">
        <v>1550</v>
      </c>
      <c r="F95" s="6" t="s">
        <v>1551</v>
      </c>
      <c r="G95" s="6" t="s">
        <v>1178</v>
      </c>
      <c r="H95" s="6" t="s">
        <v>22</v>
      </c>
      <c r="I95" s="6" t="s">
        <v>195</v>
      </c>
      <c r="J95" s="6">
        <v>111</v>
      </c>
      <c r="K95" s="6" t="s">
        <v>24</v>
      </c>
      <c r="L95" s="6" t="s">
        <v>16</v>
      </c>
      <c r="M95" s="6" t="s">
        <v>1166</v>
      </c>
      <c r="N95" s="7">
        <v>44623</v>
      </c>
      <c r="O95" s="6">
        <v>492524659</v>
      </c>
      <c r="P95" s="7">
        <v>44645</v>
      </c>
      <c r="Q95" s="6">
        <v>7846</v>
      </c>
      <c r="R95" s="8">
        <v>9.33</v>
      </c>
      <c r="S95" s="8">
        <v>73203.180000000008</v>
      </c>
    </row>
    <row r="96" spans="1:19" x14ac:dyDescent="0.35">
      <c r="A96" s="6" t="s">
        <v>196</v>
      </c>
      <c r="B96" s="6" t="s">
        <v>1552</v>
      </c>
      <c r="C96" s="7">
        <v>35166</v>
      </c>
      <c r="D96" s="6" t="s">
        <v>1553</v>
      </c>
      <c r="E96" s="6" t="s">
        <v>1554</v>
      </c>
      <c r="F96" s="6" t="s">
        <v>1555</v>
      </c>
      <c r="G96" s="6" t="s">
        <v>1191</v>
      </c>
      <c r="H96" s="6" t="s">
        <v>9</v>
      </c>
      <c r="I96" s="6" t="s">
        <v>197</v>
      </c>
      <c r="J96" s="6">
        <v>421</v>
      </c>
      <c r="K96" s="6" t="s">
        <v>31</v>
      </c>
      <c r="L96" s="6" t="s">
        <v>16</v>
      </c>
      <c r="M96" s="6" t="s">
        <v>1165</v>
      </c>
      <c r="N96" s="7">
        <v>44356</v>
      </c>
      <c r="O96" s="6">
        <v>193923556</v>
      </c>
      <c r="P96" s="7">
        <v>44367</v>
      </c>
      <c r="Q96" s="6">
        <v>5145</v>
      </c>
      <c r="R96" s="8">
        <v>47.45</v>
      </c>
      <c r="S96" s="8">
        <v>244130.25000000003</v>
      </c>
    </row>
    <row r="97" spans="1:19" x14ac:dyDescent="0.35">
      <c r="A97" s="6" t="s">
        <v>198</v>
      </c>
      <c r="B97" s="6" t="s">
        <v>1556</v>
      </c>
      <c r="C97" s="7">
        <v>34774</v>
      </c>
      <c r="D97" s="6" t="s">
        <v>1557</v>
      </c>
      <c r="E97" s="6" t="s">
        <v>1558</v>
      </c>
      <c r="F97" s="6" t="s">
        <v>1559</v>
      </c>
      <c r="G97" s="6" t="s">
        <v>1204</v>
      </c>
      <c r="H97" s="6" t="s">
        <v>9</v>
      </c>
      <c r="I97" s="6" t="s">
        <v>156</v>
      </c>
      <c r="J97" s="6">
        <v>418</v>
      </c>
      <c r="K97" s="6" t="s">
        <v>31</v>
      </c>
      <c r="L97" s="6" t="s">
        <v>12</v>
      </c>
      <c r="M97" s="6" t="s">
        <v>1165</v>
      </c>
      <c r="N97" s="7">
        <v>44403</v>
      </c>
      <c r="O97" s="6">
        <v>670916020</v>
      </c>
      <c r="P97" s="7">
        <v>44410</v>
      </c>
      <c r="Q97" s="6">
        <v>7815</v>
      </c>
      <c r="R97" s="8">
        <v>47.45</v>
      </c>
      <c r="S97" s="8">
        <v>370821.75</v>
      </c>
    </row>
    <row r="98" spans="1:19" x14ac:dyDescent="0.35">
      <c r="A98" s="6" t="s">
        <v>199</v>
      </c>
      <c r="B98" s="6" t="s">
        <v>1560</v>
      </c>
      <c r="C98" s="7">
        <v>32023</v>
      </c>
      <c r="D98" s="6" t="s">
        <v>1561</v>
      </c>
      <c r="E98" s="6" t="s">
        <v>1562</v>
      </c>
      <c r="F98" s="6" t="s">
        <v>1563</v>
      </c>
      <c r="G98" s="6" t="s">
        <v>1209</v>
      </c>
      <c r="H98" s="6" t="s">
        <v>63</v>
      </c>
      <c r="I98" s="6" t="s">
        <v>200</v>
      </c>
      <c r="J98" s="6">
        <v>213</v>
      </c>
      <c r="K98" s="6" t="s">
        <v>28</v>
      </c>
      <c r="L98" s="6" t="s">
        <v>12</v>
      </c>
      <c r="M98" s="6" t="s">
        <v>1163</v>
      </c>
      <c r="N98" s="7">
        <v>44821</v>
      </c>
      <c r="O98" s="6">
        <v>429800879</v>
      </c>
      <c r="P98" s="7">
        <v>44853</v>
      </c>
      <c r="Q98" s="6">
        <v>6486</v>
      </c>
      <c r="R98" s="8">
        <v>255.28</v>
      </c>
      <c r="S98" s="8">
        <v>1655746.08</v>
      </c>
    </row>
    <row r="99" spans="1:19" x14ac:dyDescent="0.35">
      <c r="A99" s="6" t="s">
        <v>201</v>
      </c>
      <c r="B99" s="6" t="s">
        <v>1564</v>
      </c>
      <c r="C99" s="7">
        <v>32148</v>
      </c>
      <c r="D99" s="6" t="s">
        <v>1565</v>
      </c>
      <c r="E99" s="6" t="s">
        <v>1566</v>
      </c>
      <c r="F99" s="6" t="s">
        <v>1567</v>
      </c>
      <c r="G99" s="6" t="s">
        <v>1173</v>
      </c>
      <c r="H99" s="6" t="s">
        <v>22</v>
      </c>
      <c r="I99" s="6" t="s">
        <v>75</v>
      </c>
      <c r="J99" s="6">
        <v>138</v>
      </c>
      <c r="K99" s="6" t="s">
        <v>83</v>
      </c>
      <c r="L99" s="6" t="s">
        <v>12</v>
      </c>
      <c r="M99" s="6" t="s">
        <v>1164</v>
      </c>
      <c r="N99" s="7">
        <v>44767</v>
      </c>
      <c r="O99" s="6">
        <v>297189462</v>
      </c>
      <c r="P99" s="7">
        <v>44792</v>
      </c>
      <c r="Q99" s="6">
        <v>3821</v>
      </c>
      <c r="R99" s="8">
        <v>668.27</v>
      </c>
      <c r="S99" s="8">
        <v>2553459.67</v>
      </c>
    </row>
    <row r="100" spans="1:19" x14ac:dyDescent="0.35">
      <c r="A100" s="6" t="s">
        <v>202</v>
      </c>
      <c r="B100" s="6" t="s">
        <v>1568</v>
      </c>
      <c r="C100" s="7">
        <v>28363</v>
      </c>
      <c r="D100" s="6" t="s">
        <v>1569</v>
      </c>
      <c r="E100" s="6" t="s">
        <v>1570</v>
      </c>
      <c r="F100" s="6" t="s">
        <v>1571</v>
      </c>
      <c r="G100" s="6" t="s">
        <v>1191</v>
      </c>
      <c r="H100" s="6" t="s">
        <v>22</v>
      </c>
      <c r="I100" s="6" t="s">
        <v>203</v>
      </c>
      <c r="J100" s="6">
        <v>169</v>
      </c>
      <c r="K100" s="6" t="s">
        <v>38</v>
      </c>
      <c r="L100" s="6" t="s">
        <v>16</v>
      </c>
      <c r="M100" s="6" t="s">
        <v>1166</v>
      </c>
      <c r="N100" s="7">
        <v>44069</v>
      </c>
      <c r="O100" s="6">
        <v>270005595</v>
      </c>
      <c r="P100" s="7">
        <v>44078</v>
      </c>
      <c r="Q100" s="6">
        <v>9511</v>
      </c>
      <c r="R100" s="8">
        <v>81.73</v>
      </c>
      <c r="S100" s="8">
        <v>777334.03</v>
      </c>
    </row>
    <row r="101" spans="1:19" x14ac:dyDescent="0.35">
      <c r="A101" s="6" t="s">
        <v>204</v>
      </c>
      <c r="B101" s="6" t="s">
        <v>1572</v>
      </c>
      <c r="C101" s="7">
        <v>26882</v>
      </c>
      <c r="D101" s="6" t="s">
        <v>1573</v>
      </c>
      <c r="E101" s="6" t="s">
        <v>1574</v>
      </c>
      <c r="F101" s="6" t="s">
        <v>1575</v>
      </c>
      <c r="G101" s="6" t="s">
        <v>1173</v>
      </c>
      <c r="H101" s="6" t="s">
        <v>63</v>
      </c>
      <c r="I101" s="6" t="s">
        <v>88</v>
      </c>
      <c r="J101" s="6">
        <v>217</v>
      </c>
      <c r="K101" s="6" t="s">
        <v>11</v>
      </c>
      <c r="L101" s="6" t="s">
        <v>12</v>
      </c>
      <c r="M101" s="6" t="s">
        <v>1165</v>
      </c>
      <c r="N101" s="7">
        <v>44788</v>
      </c>
      <c r="O101" s="6">
        <v>865485608</v>
      </c>
      <c r="P101" s="7">
        <v>44814</v>
      </c>
      <c r="Q101" s="6">
        <v>5279</v>
      </c>
      <c r="R101" s="8">
        <v>152.58000000000001</v>
      </c>
      <c r="S101" s="8">
        <v>805469.82000000007</v>
      </c>
    </row>
    <row r="102" spans="1:19" x14ac:dyDescent="0.35">
      <c r="A102" s="6" t="s">
        <v>205</v>
      </c>
      <c r="B102" s="6" t="s">
        <v>1576</v>
      </c>
      <c r="C102" s="7">
        <v>30189</v>
      </c>
      <c r="D102" s="6" t="s">
        <v>1577</v>
      </c>
      <c r="E102" s="6" t="s">
        <v>1578</v>
      </c>
      <c r="F102" s="6" t="s">
        <v>1579</v>
      </c>
      <c r="G102" s="6" t="s">
        <v>1178</v>
      </c>
      <c r="H102" s="6" t="s">
        <v>63</v>
      </c>
      <c r="I102" s="6" t="s">
        <v>64</v>
      </c>
      <c r="J102" s="6">
        <v>226</v>
      </c>
      <c r="K102" s="6" t="s">
        <v>20</v>
      </c>
      <c r="L102" s="6" t="s">
        <v>12</v>
      </c>
      <c r="M102" s="6" t="s">
        <v>1164</v>
      </c>
      <c r="N102" s="7">
        <v>44436</v>
      </c>
      <c r="O102" s="6">
        <v>871178328</v>
      </c>
      <c r="P102" s="7">
        <v>44436</v>
      </c>
      <c r="Q102" s="6">
        <v>9882</v>
      </c>
      <c r="R102" s="8">
        <v>205.7</v>
      </c>
      <c r="S102" s="8">
        <v>2032727.4</v>
      </c>
    </row>
    <row r="103" spans="1:19" x14ac:dyDescent="0.35">
      <c r="A103" s="6" t="s">
        <v>206</v>
      </c>
      <c r="B103" s="6" t="s">
        <v>1580</v>
      </c>
      <c r="C103" s="7">
        <v>31963</v>
      </c>
      <c r="D103" s="6" t="s">
        <v>1581</v>
      </c>
      <c r="E103" s="6" t="s">
        <v>1582</v>
      </c>
      <c r="F103" s="6" t="s">
        <v>1583</v>
      </c>
      <c r="G103" s="6" t="s">
        <v>1209</v>
      </c>
      <c r="H103" s="6" t="s">
        <v>9</v>
      </c>
      <c r="I103" s="6" t="s">
        <v>207</v>
      </c>
      <c r="J103" s="6">
        <v>423</v>
      </c>
      <c r="K103" s="6" t="s">
        <v>51</v>
      </c>
      <c r="L103" s="6" t="s">
        <v>16</v>
      </c>
      <c r="M103" s="6" t="s">
        <v>1165</v>
      </c>
      <c r="N103" s="7">
        <v>44846</v>
      </c>
      <c r="O103" s="6">
        <v>494945085</v>
      </c>
      <c r="P103" s="7">
        <v>44871</v>
      </c>
      <c r="Q103" s="6">
        <v>4104</v>
      </c>
      <c r="R103" s="8">
        <v>154.06</v>
      </c>
      <c r="S103" s="8">
        <v>632262.24</v>
      </c>
    </row>
    <row r="104" spans="1:19" x14ac:dyDescent="0.35">
      <c r="A104" s="6" t="s">
        <v>208</v>
      </c>
      <c r="B104" s="6" t="s">
        <v>1584</v>
      </c>
      <c r="C104" s="7">
        <v>32884</v>
      </c>
      <c r="D104" s="6" t="s">
        <v>1585</v>
      </c>
      <c r="E104" s="6" t="s">
        <v>1586</v>
      </c>
      <c r="F104" s="6" t="s">
        <v>1587</v>
      </c>
      <c r="G104" s="6" t="s">
        <v>1191</v>
      </c>
      <c r="H104" s="6" t="s">
        <v>63</v>
      </c>
      <c r="I104" s="6" t="s">
        <v>99</v>
      </c>
      <c r="J104" s="6">
        <v>219</v>
      </c>
      <c r="K104" s="6" t="s">
        <v>11</v>
      </c>
      <c r="L104" s="6" t="s">
        <v>12</v>
      </c>
      <c r="M104" s="6" t="s">
        <v>1163</v>
      </c>
      <c r="N104" s="7">
        <v>44345</v>
      </c>
      <c r="O104" s="6">
        <v>914959704</v>
      </c>
      <c r="P104" s="7">
        <v>44371</v>
      </c>
      <c r="Q104" s="6">
        <v>5764</v>
      </c>
      <c r="R104" s="8">
        <v>152.58000000000001</v>
      </c>
      <c r="S104" s="8">
        <v>879471.12000000011</v>
      </c>
    </row>
    <row r="105" spans="1:19" x14ac:dyDescent="0.35">
      <c r="A105" s="6" t="s">
        <v>209</v>
      </c>
      <c r="B105" s="6" t="s">
        <v>1588</v>
      </c>
      <c r="C105" s="7">
        <v>29851</v>
      </c>
      <c r="D105" s="6" t="s">
        <v>1589</v>
      </c>
      <c r="E105" s="6" t="s">
        <v>1590</v>
      </c>
      <c r="F105" s="6" t="s">
        <v>1591</v>
      </c>
      <c r="G105" s="6" t="s">
        <v>1204</v>
      </c>
      <c r="H105" s="6" t="s">
        <v>9</v>
      </c>
      <c r="I105" s="6" t="s">
        <v>210</v>
      </c>
      <c r="J105" s="6">
        <v>425</v>
      </c>
      <c r="K105" s="6" t="s">
        <v>83</v>
      </c>
      <c r="L105" s="6" t="s">
        <v>16</v>
      </c>
      <c r="M105" s="6" t="s">
        <v>1165</v>
      </c>
      <c r="N105" s="7">
        <v>44537</v>
      </c>
      <c r="O105" s="6">
        <v>229708516</v>
      </c>
      <c r="P105" s="7">
        <v>44584</v>
      </c>
      <c r="Q105" s="6">
        <v>4709</v>
      </c>
      <c r="R105" s="8">
        <v>668.27</v>
      </c>
      <c r="S105" s="8">
        <v>3146883.4299999997</v>
      </c>
    </row>
    <row r="106" spans="1:19" x14ac:dyDescent="0.35">
      <c r="A106" s="6" t="s">
        <v>211</v>
      </c>
      <c r="B106" s="6" t="s">
        <v>1592</v>
      </c>
      <c r="C106" s="7">
        <v>31236</v>
      </c>
      <c r="D106" s="6" t="s">
        <v>1593</v>
      </c>
      <c r="E106" s="6" t="s">
        <v>1594</v>
      </c>
      <c r="F106" s="6" t="s">
        <v>1595</v>
      </c>
      <c r="G106" s="6" t="s">
        <v>1173</v>
      </c>
      <c r="H106" s="6" t="s">
        <v>22</v>
      </c>
      <c r="I106" s="6" t="s">
        <v>212</v>
      </c>
      <c r="J106" s="6">
        <v>153</v>
      </c>
      <c r="K106" s="6" t="s">
        <v>31</v>
      </c>
      <c r="L106" s="6" t="s">
        <v>12</v>
      </c>
      <c r="M106" s="6" t="s">
        <v>1164</v>
      </c>
      <c r="N106" s="7">
        <v>44565</v>
      </c>
      <c r="O106" s="6">
        <v>207990348</v>
      </c>
      <c r="P106" s="7">
        <v>44581</v>
      </c>
      <c r="Q106" s="6">
        <v>7821</v>
      </c>
      <c r="R106" s="8">
        <v>47.45</v>
      </c>
      <c r="S106" s="8">
        <v>371106.45</v>
      </c>
    </row>
    <row r="107" spans="1:19" x14ac:dyDescent="0.35">
      <c r="A107" s="6" t="s">
        <v>213</v>
      </c>
      <c r="B107" s="6" t="s">
        <v>1596</v>
      </c>
      <c r="C107" s="7">
        <v>32906</v>
      </c>
      <c r="D107" s="6" t="s">
        <v>1597</v>
      </c>
      <c r="E107" s="6" t="s">
        <v>1598</v>
      </c>
      <c r="F107" s="6" t="s">
        <v>1599</v>
      </c>
      <c r="G107" s="6" t="s">
        <v>1178</v>
      </c>
      <c r="H107" s="6" t="s">
        <v>22</v>
      </c>
      <c r="I107" s="6" t="s">
        <v>124</v>
      </c>
      <c r="J107" s="6">
        <v>158</v>
      </c>
      <c r="K107" s="6" t="s">
        <v>51</v>
      </c>
      <c r="L107" s="6" t="s">
        <v>12</v>
      </c>
      <c r="M107" s="6" t="s">
        <v>1163</v>
      </c>
      <c r="N107" s="7">
        <v>44762</v>
      </c>
      <c r="O107" s="6">
        <v>438916528</v>
      </c>
      <c r="P107" s="7">
        <v>44791</v>
      </c>
      <c r="Q107" s="6">
        <v>4009</v>
      </c>
      <c r="R107" s="8">
        <v>154.06</v>
      </c>
      <c r="S107" s="8">
        <v>617626.54</v>
      </c>
    </row>
    <row r="108" spans="1:19" x14ac:dyDescent="0.35">
      <c r="A108" s="6" t="s">
        <v>214</v>
      </c>
      <c r="B108" s="6" t="s">
        <v>1600</v>
      </c>
      <c r="C108" s="7">
        <v>30250</v>
      </c>
      <c r="D108" s="6" t="s">
        <v>1601</v>
      </c>
      <c r="E108" s="6" t="s">
        <v>1602</v>
      </c>
      <c r="F108" s="6" t="s">
        <v>1603</v>
      </c>
      <c r="G108" s="6" t="s">
        <v>1191</v>
      </c>
      <c r="H108" s="6" t="s">
        <v>9</v>
      </c>
      <c r="I108" s="6" t="s">
        <v>215</v>
      </c>
      <c r="J108" s="6">
        <v>48</v>
      </c>
      <c r="K108" s="6" t="s">
        <v>28</v>
      </c>
      <c r="L108" s="6" t="s">
        <v>16</v>
      </c>
      <c r="M108" s="6" t="s">
        <v>1164</v>
      </c>
      <c r="N108" s="7">
        <v>44042</v>
      </c>
      <c r="O108" s="6">
        <v>581910884</v>
      </c>
      <c r="P108" s="7">
        <v>44059</v>
      </c>
      <c r="Q108" s="6">
        <v>9217</v>
      </c>
      <c r="R108" s="8">
        <v>255.28</v>
      </c>
      <c r="S108" s="8">
        <v>2352915.7600000002</v>
      </c>
    </row>
    <row r="109" spans="1:19" x14ac:dyDescent="0.35">
      <c r="A109" s="6" t="s">
        <v>216</v>
      </c>
      <c r="B109" s="6" t="s">
        <v>1604</v>
      </c>
      <c r="C109" s="7">
        <v>28945</v>
      </c>
      <c r="D109" s="6" t="s">
        <v>1605</v>
      </c>
      <c r="E109" s="6" t="s">
        <v>1606</v>
      </c>
      <c r="F109" s="6" t="s">
        <v>1607</v>
      </c>
      <c r="G109" s="6" t="s">
        <v>1178</v>
      </c>
      <c r="H109" s="6" t="s">
        <v>22</v>
      </c>
      <c r="I109" s="6" t="s">
        <v>217</v>
      </c>
      <c r="J109" s="6">
        <v>154</v>
      </c>
      <c r="K109" s="6" t="s">
        <v>15</v>
      </c>
      <c r="L109" s="6" t="s">
        <v>12</v>
      </c>
      <c r="M109" s="6" t="s">
        <v>1164</v>
      </c>
      <c r="N109" s="7">
        <v>44596</v>
      </c>
      <c r="O109" s="6">
        <v>816709744</v>
      </c>
      <c r="P109" s="7">
        <v>44621</v>
      </c>
      <c r="Q109" s="6">
        <v>1417</v>
      </c>
      <c r="R109" s="8">
        <v>421.89</v>
      </c>
      <c r="S109" s="8">
        <v>597818.13</v>
      </c>
    </row>
    <row r="110" spans="1:19" x14ac:dyDescent="0.35">
      <c r="A110" s="6" t="s">
        <v>218</v>
      </c>
      <c r="B110" s="6" t="s">
        <v>1608</v>
      </c>
      <c r="C110" s="7">
        <v>33363</v>
      </c>
      <c r="D110" s="6" t="s">
        <v>1609</v>
      </c>
      <c r="E110" s="6" t="s">
        <v>1610</v>
      </c>
      <c r="F110" s="6" t="s">
        <v>1611</v>
      </c>
      <c r="G110" s="6" t="s">
        <v>1191</v>
      </c>
      <c r="H110" s="6" t="s">
        <v>26</v>
      </c>
      <c r="I110" s="6" t="s">
        <v>127</v>
      </c>
      <c r="J110" s="6">
        <v>616</v>
      </c>
      <c r="K110" s="6" t="s">
        <v>83</v>
      </c>
      <c r="L110" s="6" t="s">
        <v>16</v>
      </c>
      <c r="M110" s="6" t="s">
        <v>1164</v>
      </c>
      <c r="N110" s="7">
        <v>44067</v>
      </c>
      <c r="O110" s="6">
        <v>493361937</v>
      </c>
      <c r="P110" s="7">
        <v>44103</v>
      </c>
      <c r="Q110" s="6">
        <v>5616</v>
      </c>
      <c r="R110" s="8">
        <v>668.27</v>
      </c>
      <c r="S110" s="8">
        <v>3753004.32</v>
      </c>
    </row>
    <row r="111" spans="1:19" x14ac:dyDescent="0.35">
      <c r="A111" s="6" t="s">
        <v>219</v>
      </c>
      <c r="B111" s="6" t="s">
        <v>1612</v>
      </c>
      <c r="C111" s="7">
        <v>36328</v>
      </c>
      <c r="D111" s="6" t="s">
        <v>1613</v>
      </c>
      <c r="E111" s="6" t="s">
        <v>1614</v>
      </c>
      <c r="F111" s="6" t="s">
        <v>1615</v>
      </c>
      <c r="G111" s="6" t="s">
        <v>1178</v>
      </c>
      <c r="H111" s="6" t="s">
        <v>26</v>
      </c>
      <c r="I111" s="6" t="s">
        <v>220</v>
      </c>
      <c r="J111" s="6">
        <v>618</v>
      </c>
      <c r="K111" s="6" t="s">
        <v>28</v>
      </c>
      <c r="L111" s="6" t="s">
        <v>12</v>
      </c>
      <c r="M111" s="6" t="s">
        <v>1164</v>
      </c>
      <c r="N111" s="7">
        <v>44418</v>
      </c>
      <c r="O111" s="6">
        <v>382228791</v>
      </c>
      <c r="P111" s="7">
        <v>44465</v>
      </c>
      <c r="Q111" s="6">
        <v>8848</v>
      </c>
      <c r="R111" s="8">
        <v>255.28</v>
      </c>
      <c r="S111" s="8">
        <v>2258717.44</v>
      </c>
    </row>
    <row r="112" spans="1:19" x14ac:dyDescent="0.35">
      <c r="A112" s="6" t="s">
        <v>221</v>
      </c>
      <c r="B112" s="6" t="s">
        <v>1616</v>
      </c>
      <c r="C112" s="7">
        <v>25591</v>
      </c>
      <c r="D112" s="6" t="s">
        <v>1617</v>
      </c>
      <c r="E112" s="6" t="s">
        <v>1618</v>
      </c>
      <c r="F112" s="6" t="s">
        <v>1619</v>
      </c>
      <c r="G112" s="6" t="s">
        <v>1191</v>
      </c>
      <c r="H112" s="6" t="s">
        <v>9</v>
      </c>
      <c r="I112" s="6" t="s">
        <v>222</v>
      </c>
      <c r="J112" s="6">
        <v>42</v>
      </c>
      <c r="K112" s="6" t="s">
        <v>36</v>
      </c>
      <c r="L112" s="6" t="s">
        <v>12</v>
      </c>
      <c r="M112" s="6" t="s">
        <v>1165</v>
      </c>
      <c r="N112" s="7">
        <v>44106</v>
      </c>
      <c r="O112" s="6">
        <v>423984134</v>
      </c>
      <c r="P112" s="7">
        <v>44149</v>
      </c>
      <c r="Q112" s="6">
        <v>5182</v>
      </c>
      <c r="R112" s="8">
        <v>437.2</v>
      </c>
      <c r="S112" s="8">
        <v>2265570.4</v>
      </c>
    </row>
    <row r="113" spans="1:19" x14ac:dyDescent="0.35">
      <c r="A113" s="6" t="s">
        <v>223</v>
      </c>
      <c r="B113" s="6" t="s">
        <v>1620</v>
      </c>
      <c r="C113" s="7">
        <v>29394</v>
      </c>
      <c r="D113" s="6" t="s">
        <v>1621</v>
      </c>
      <c r="E113" s="6" t="s">
        <v>1622</v>
      </c>
      <c r="F113" s="6" t="s">
        <v>1623</v>
      </c>
      <c r="G113" s="6" t="s">
        <v>1209</v>
      </c>
      <c r="H113" s="6" t="s">
        <v>22</v>
      </c>
      <c r="I113" s="6" t="s">
        <v>75</v>
      </c>
      <c r="J113" s="6">
        <v>138</v>
      </c>
      <c r="K113" s="6" t="s">
        <v>15</v>
      </c>
      <c r="L113" s="6" t="s">
        <v>12</v>
      </c>
      <c r="M113" s="6" t="s">
        <v>1163</v>
      </c>
      <c r="N113" s="7">
        <v>44868</v>
      </c>
      <c r="O113" s="6">
        <v>179614293</v>
      </c>
      <c r="P113" s="7">
        <v>44888</v>
      </c>
      <c r="Q113" s="6">
        <v>716</v>
      </c>
      <c r="R113" s="8">
        <v>421.89</v>
      </c>
      <c r="S113" s="8">
        <v>302073.24</v>
      </c>
    </row>
    <row r="114" spans="1:19" x14ac:dyDescent="0.35">
      <c r="A114" s="6" t="s">
        <v>224</v>
      </c>
      <c r="B114" s="6" t="s">
        <v>1624</v>
      </c>
      <c r="C114" s="7">
        <v>27233</v>
      </c>
      <c r="D114" s="6" t="s">
        <v>1625</v>
      </c>
      <c r="E114" s="6" t="s">
        <v>1626</v>
      </c>
      <c r="F114" s="6" t="s">
        <v>1627</v>
      </c>
      <c r="G114" s="6" t="s">
        <v>1173</v>
      </c>
      <c r="H114" s="6" t="s">
        <v>22</v>
      </c>
      <c r="I114" s="6" t="s">
        <v>225</v>
      </c>
      <c r="J114" s="6">
        <v>164</v>
      </c>
      <c r="K114" s="6" t="s">
        <v>38</v>
      </c>
      <c r="L114" s="6" t="s">
        <v>12</v>
      </c>
      <c r="M114" s="6" t="s">
        <v>1166</v>
      </c>
      <c r="N114" s="7">
        <v>43887</v>
      </c>
      <c r="O114" s="6">
        <v>180418097</v>
      </c>
      <c r="P114" s="7">
        <v>43905</v>
      </c>
      <c r="Q114" s="6">
        <v>8579</v>
      </c>
      <c r="R114" s="8">
        <v>81.73</v>
      </c>
      <c r="S114" s="8">
        <v>701161.67</v>
      </c>
    </row>
    <row r="115" spans="1:19" x14ac:dyDescent="0.35">
      <c r="A115" s="6" t="s">
        <v>226</v>
      </c>
      <c r="B115" s="6" t="s">
        <v>1628</v>
      </c>
      <c r="C115" s="7">
        <v>34000</v>
      </c>
      <c r="D115" s="6" t="s">
        <v>1629</v>
      </c>
      <c r="E115" s="6" t="s">
        <v>1630</v>
      </c>
      <c r="F115" s="6" t="s">
        <v>1631</v>
      </c>
      <c r="G115" s="6" t="s">
        <v>1178</v>
      </c>
      <c r="H115" s="6" t="s">
        <v>63</v>
      </c>
      <c r="I115" s="6" t="s">
        <v>161</v>
      </c>
      <c r="J115" s="6">
        <v>224</v>
      </c>
      <c r="K115" s="6" t="s">
        <v>15</v>
      </c>
      <c r="L115" s="6" t="s">
        <v>12</v>
      </c>
      <c r="M115" s="6" t="s">
        <v>1164</v>
      </c>
      <c r="N115" s="7">
        <v>44759</v>
      </c>
      <c r="O115" s="6">
        <v>578006875</v>
      </c>
      <c r="P115" s="7">
        <v>44794</v>
      </c>
      <c r="Q115" s="6">
        <v>3934</v>
      </c>
      <c r="R115" s="8">
        <v>421.89</v>
      </c>
      <c r="S115" s="8">
        <v>1659715.26</v>
      </c>
    </row>
    <row r="116" spans="1:19" x14ac:dyDescent="0.35">
      <c r="A116" s="6" t="s">
        <v>227</v>
      </c>
      <c r="B116" s="6" t="s">
        <v>1632</v>
      </c>
      <c r="C116" s="7">
        <v>34730</v>
      </c>
      <c r="D116" s="6" t="s">
        <v>1633</v>
      </c>
      <c r="E116" s="6" t="s">
        <v>1634</v>
      </c>
      <c r="F116" s="6" t="s">
        <v>1635</v>
      </c>
      <c r="G116" s="6" t="s">
        <v>1204</v>
      </c>
      <c r="H116" s="6" t="s">
        <v>9</v>
      </c>
      <c r="I116" s="6" t="s">
        <v>132</v>
      </c>
      <c r="J116" s="6">
        <v>429</v>
      </c>
      <c r="K116" s="6" t="s">
        <v>83</v>
      </c>
      <c r="L116" s="6" t="s">
        <v>16</v>
      </c>
      <c r="M116" s="6" t="s">
        <v>1164</v>
      </c>
      <c r="N116" s="7">
        <v>44440</v>
      </c>
      <c r="O116" s="6">
        <v>694304454</v>
      </c>
      <c r="P116" s="7">
        <v>44448</v>
      </c>
      <c r="Q116" s="6">
        <v>8972</v>
      </c>
      <c r="R116" s="8">
        <v>668.27</v>
      </c>
      <c r="S116" s="8">
        <v>5995718.4399999995</v>
      </c>
    </row>
    <row r="117" spans="1:19" x14ac:dyDescent="0.35">
      <c r="A117" s="6" t="s">
        <v>228</v>
      </c>
      <c r="B117" s="6" t="s">
        <v>1636</v>
      </c>
      <c r="C117" s="7">
        <v>33094</v>
      </c>
      <c r="D117" s="6" t="s">
        <v>1637</v>
      </c>
      <c r="E117" s="6" t="s">
        <v>1638</v>
      </c>
      <c r="F117" s="6" t="s">
        <v>1639</v>
      </c>
      <c r="G117" s="6" t="s">
        <v>1191</v>
      </c>
      <c r="H117" s="6" t="s">
        <v>26</v>
      </c>
      <c r="I117" s="6" t="s">
        <v>188</v>
      </c>
      <c r="J117" s="6">
        <v>620</v>
      </c>
      <c r="K117" s="6" t="s">
        <v>28</v>
      </c>
      <c r="L117" s="6" t="s">
        <v>16</v>
      </c>
      <c r="M117" s="6" t="s">
        <v>1164</v>
      </c>
      <c r="N117" s="7">
        <v>44210</v>
      </c>
      <c r="O117" s="6">
        <v>371547162</v>
      </c>
      <c r="P117" s="7">
        <v>44250</v>
      </c>
      <c r="Q117" s="6">
        <v>7917</v>
      </c>
      <c r="R117" s="8">
        <v>255.28</v>
      </c>
      <c r="S117" s="8">
        <v>2021051.76</v>
      </c>
    </row>
    <row r="118" spans="1:19" x14ac:dyDescent="0.35">
      <c r="A118" s="6" t="s">
        <v>229</v>
      </c>
      <c r="B118" s="6" t="s">
        <v>1640</v>
      </c>
      <c r="C118" s="7">
        <v>30547</v>
      </c>
      <c r="D118" s="6" t="s">
        <v>1641</v>
      </c>
      <c r="E118" s="6" t="s">
        <v>1642</v>
      </c>
      <c r="F118" s="6" t="s">
        <v>1643</v>
      </c>
      <c r="G118" s="6" t="s">
        <v>1178</v>
      </c>
      <c r="H118" s="6" t="s">
        <v>63</v>
      </c>
      <c r="I118" s="6" t="s">
        <v>230</v>
      </c>
      <c r="J118" s="6">
        <v>28</v>
      </c>
      <c r="K118" s="6" t="s">
        <v>31</v>
      </c>
      <c r="L118" s="6" t="s">
        <v>16</v>
      </c>
      <c r="M118" s="6" t="s">
        <v>1166</v>
      </c>
      <c r="N118" s="7">
        <v>43927</v>
      </c>
      <c r="O118" s="6">
        <v>422283828</v>
      </c>
      <c r="P118" s="7">
        <v>43947</v>
      </c>
      <c r="Q118" s="6">
        <v>2024</v>
      </c>
      <c r="R118" s="8">
        <v>47.45</v>
      </c>
      <c r="S118" s="8">
        <v>96038.8</v>
      </c>
    </row>
    <row r="119" spans="1:19" x14ac:dyDescent="0.35">
      <c r="A119" s="6" t="s">
        <v>231</v>
      </c>
      <c r="B119" s="6" t="s">
        <v>1644</v>
      </c>
      <c r="C119" s="7">
        <v>30407</v>
      </c>
      <c r="D119" s="6" t="s">
        <v>1645</v>
      </c>
      <c r="E119" s="6" t="s">
        <v>1646</v>
      </c>
      <c r="F119" s="6" t="s">
        <v>1647</v>
      </c>
      <c r="G119" s="6" t="s">
        <v>1191</v>
      </c>
      <c r="H119" s="6" t="s">
        <v>22</v>
      </c>
      <c r="I119" s="6" t="s">
        <v>232</v>
      </c>
      <c r="J119" s="6">
        <v>112</v>
      </c>
      <c r="K119" s="6" t="s">
        <v>20</v>
      </c>
      <c r="L119" s="6" t="s">
        <v>12</v>
      </c>
      <c r="M119" s="6" t="s">
        <v>1163</v>
      </c>
      <c r="N119" s="7">
        <v>44643</v>
      </c>
      <c r="O119" s="6">
        <v>379375779</v>
      </c>
      <c r="P119" s="7">
        <v>44643</v>
      </c>
      <c r="Q119" s="6">
        <v>4578</v>
      </c>
      <c r="R119" s="8">
        <v>205.7</v>
      </c>
      <c r="S119" s="8">
        <v>941694.6</v>
      </c>
    </row>
    <row r="120" spans="1:19" x14ac:dyDescent="0.35">
      <c r="A120" s="6" t="s">
        <v>233</v>
      </c>
      <c r="B120" s="6" t="s">
        <v>1648</v>
      </c>
      <c r="C120" s="7">
        <v>32259</v>
      </c>
      <c r="D120" s="6" t="s">
        <v>1649</v>
      </c>
      <c r="E120" s="6" t="s">
        <v>1650</v>
      </c>
      <c r="F120" s="6" t="s">
        <v>1651</v>
      </c>
      <c r="G120" s="6" t="s">
        <v>1173</v>
      </c>
      <c r="H120" s="6" t="s">
        <v>22</v>
      </c>
      <c r="I120" s="6" t="s">
        <v>53</v>
      </c>
      <c r="J120" s="6">
        <v>14</v>
      </c>
      <c r="K120" s="6" t="s">
        <v>38</v>
      </c>
      <c r="L120" s="6" t="s">
        <v>16</v>
      </c>
      <c r="M120" s="6" t="s">
        <v>1165</v>
      </c>
      <c r="N120" s="7">
        <v>43901</v>
      </c>
      <c r="O120" s="6">
        <v>745996844</v>
      </c>
      <c r="P120" s="7">
        <v>43924</v>
      </c>
      <c r="Q120" s="6">
        <v>5899</v>
      </c>
      <c r="R120" s="8">
        <v>81.73</v>
      </c>
      <c r="S120" s="8">
        <v>482125.27</v>
      </c>
    </row>
    <row r="121" spans="1:19" x14ac:dyDescent="0.35">
      <c r="A121" s="6" t="s">
        <v>234</v>
      </c>
      <c r="B121" s="6" t="s">
        <v>1652</v>
      </c>
      <c r="C121" s="7">
        <v>28705</v>
      </c>
      <c r="D121" s="6" t="s">
        <v>1653</v>
      </c>
      <c r="E121" s="6" t="s">
        <v>1654</v>
      </c>
      <c r="F121" s="6" t="s">
        <v>1655</v>
      </c>
      <c r="G121" s="6" t="s">
        <v>1209</v>
      </c>
      <c r="H121" s="6" t="s">
        <v>22</v>
      </c>
      <c r="I121" s="6" t="s">
        <v>235</v>
      </c>
      <c r="J121" s="6">
        <v>139</v>
      </c>
      <c r="K121" s="6" t="s">
        <v>24</v>
      </c>
      <c r="L121" s="6" t="s">
        <v>12</v>
      </c>
      <c r="M121" s="6" t="s">
        <v>1165</v>
      </c>
      <c r="N121" s="7">
        <v>44612</v>
      </c>
      <c r="O121" s="6">
        <v>745633351</v>
      </c>
      <c r="P121" s="7">
        <v>44654</v>
      </c>
      <c r="Q121" s="6">
        <v>8333</v>
      </c>
      <c r="R121" s="8">
        <v>9.33</v>
      </c>
      <c r="S121" s="8">
        <v>77746.89</v>
      </c>
    </row>
    <row r="122" spans="1:19" x14ac:dyDescent="0.35">
      <c r="A122" s="6" t="s">
        <v>236</v>
      </c>
      <c r="B122" s="6" t="s">
        <v>1656</v>
      </c>
      <c r="C122" s="7">
        <v>32838</v>
      </c>
      <c r="D122" s="6" t="s">
        <v>1657</v>
      </c>
      <c r="E122" s="6" t="s">
        <v>1658</v>
      </c>
      <c r="F122" s="6" t="s">
        <v>1659</v>
      </c>
      <c r="G122" s="6" t="s">
        <v>1173</v>
      </c>
      <c r="H122" s="6" t="s">
        <v>9</v>
      </c>
      <c r="I122" s="6" t="s">
        <v>237</v>
      </c>
      <c r="J122" s="6">
        <v>435</v>
      </c>
      <c r="K122" s="6" t="s">
        <v>11</v>
      </c>
      <c r="L122" s="6" t="s">
        <v>12</v>
      </c>
      <c r="M122" s="6" t="s">
        <v>1166</v>
      </c>
      <c r="N122" s="7">
        <v>44090</v>
      </c>
      <c r="O122" s="6">
        <v>572084128</v>
      </c>
      <c r="P122" s="7">
        <v>44140</v>
      </c>
      <c r="Q122" s="6">
        <v>1261</v>
      </c>
      <c r="R122" s="8">
        <v>152.58000000000001</v>
      </c>
      <c r="S122" s="8">
        <v>192403.38</v>
      </c>
    </row>
    <row r="123" spans="1:19" x14ac:dyDescent="0.35">
      <c r="A123" s="6" t="s">
        <v>238</v>
      </c>
      <c r="B123" s="6" t="s">
        <v>1660</v>
      </c>
      <c r="C123" s="7">
        <v>34191</v>
      </c>
      <c r="D123" s="6" t="s">
        <v>1661</v>
      </c>
      <c r="E123" s="6" t="s">
        <v>1662</v>
      </c>
      <c r="F123" s="6" t="s">
        <v>1663</v>
      </c>
      <c r="G123" s="6" t="s">
        <v>1191</v>
      </c>
      <c r="H123" s="6" t="s">
        <v>22</v>
      </c>
      <c r="I123" s="6" t="s">
        <v>239</v>
      </c>
      <c r="J123" s="6">
        <v>134</v>
      </c>
      <c r="K123" s="6" t="s">
        <v>31</v>
      </c>
      <c r="L123" s="6" t="s">
        <v>16</v>
      </c>
      <c r="M123" s="6" t="s">
        <v>1165</v>
      </c>
      <c r="N123" s="7">
        <v>43973</v>
      </c>
      <c r="O123" s="6">
        <v>939460504</v>
      </c>
      <c r="P123" s="7">
        <v>43975</v>
      </c>
      <c r="Q123" s="6">
        <v>6095</v>
      </c>
      <c r="R123" s="8">
        <v>47.45</v>
      </c>
      <c r="S123" s="8">
        <v>289207.75</v>
      </c>
    </row>
    <row r="124" spans="1:19" x14ac:dyDescent="0.35">
      <c r="A124" s="6" t="s">
        <v>240</v>
      </c>
      <c r="B124" s="6" t="s">
        <v>1664</v>
      </c>
      <c r="C124" s="7">
        <v>26082</v>
      </c>
      <c r="D124" s="6" t="s">
        <v>1665</v>
      </c>
      <c r="E124" s="6" t="s">
        <v>1666</v>
      </c>
      <c r="F124" s="6" t="s">
        <v>1667</v>
      </c>
      <c r="G124" s="6" t="s">
        <v>1204</v>
      </c>
      <c r="H124" s="6" t="s">
        <v>22</v>
      </c>
      <c r="I124" s="6" t="s">
        <v>124</v>
      </c>
      <c r="J124" s="6">
        <v>158</v>
      </c>
      <c r="K124" s="6" t="s">
        <v>24</v>
      </c>
      <c r="L124" s="6" t="s">
        <v>16</v>
      </c>
      <c r="M124" s="6" t="s">
        <v>1164</v>
      </c>
      <c r="N124" s="7">
        <v>44481</v>
      </c>
      <c r="O124" s="6">
        <v>832186305</v>
      </c>
      <c r="P124" s="7">
        <v>44526</v>
      </c>
      <c r="Q124" s="6">
        <v>1276</v>
      </c>
      <c r="R124" s="8">
        <v>9.33</v>
      </c>
      <c r="S124" s="8">
        <v>11905.08</v>
      </c>
    </row>
    <row r="125" spans="1:19" x14ac:dyDescent="0.35">
      <c r="A125" s="6" t="s">
        <v>241</v>
      </c>
      <c r="B125" s="6" t="s">
        <v>1668</v>
      </c>
      <c r="C125" s="7">
        <v>35017</v>
      </c>
      <c r="D125" s="6" t="s">
        <v>1669</v>
      </c>
      <c r="E125" s="6" t="s">
        <v>1670</v>
      </c>
      <c r="F125" s="6" t="s">
        <v>1671</v>
      </c>
      <c r="G125" s="6" t="s">
        <v>1178</v>
      </c>
      <c r="H125" s="6" t="s">
        <v>22</v>
      </c>
      <c r="I125" s="6" t="s">
        <v>242</v>
      </c>
      <c r="J125" s="6">
        <v>110</v>
      </c>
      <c r="K125" s="6" t="s">
        <v>24</v>
      </c>
      <c r="L125" s="6" t="s">
        <v>16</v>
      </c>
      <c r="M125" s="6" t="s">
        <v>1165</v>
      </c>
      <c r="N125" s="7">
        <v>43889</v>
      </c>
      <c r="O125" s="6">
        <v>654997861</v>
      </c>
      <c r="P125" s="7">
        <v>43923</v>
      </c>
      <c r="Q125" s="6">
        <v>7277</v>
      </c>
      <c r="R125" s="8">
        <v>9.33</v>
      </c>
      <c r="S125" s="8">
        <v>67894.41</v>
      </c>
    </row>
    <row r="126" spans="1:19" x14ac:dyDescent="0.35">
      <c r="A126" s="6" t="s">
        <v>243</v>
      </c>
      <c r="B126" s="6" t="s">
        <v>1672</v>
      </c>
      <c r="C126" s="7">
        <v>26564</v>
      </c>
      <c r="D126" s="6" t="s">
        <v>1673</v>
      </c>
      <c r="E126" s="6" t="s">
        <v>1674</v>
      </c>
      <c r="F126" s="6" t="s">
        <v>1675</v>
      </c>
      <c r="G126" s="6" t="s">
        <v>1209</v>
      </c>
      <c r="H126" s="6" t="s">
        <v>26</v>
      </c>
      <c r="I126" s="6" t="s">
        <v>244</v>
      </c>
      <c r="J126" s="6">
        <v>65</v>
      </c>
      <c r="K126" s="6" t="s">
        <v>15</v>
      </c>
      <c r="L126" s="6" t="s">
        <v>16</v>
      </c>
      <c r="M126" s="6" t="s">
        <v>1165</v>
      </c>
      <c r="N126" s="7">
        <v>44278</v>
      </c>
      <c r="O126" s="6">
        <v>882943999</v>
      </c>
      <c r="P126" s="7">
        <v>44293</v>
      </c>
      <c r="Q126" s="6">
        <v>1605</v>
      </c>
      <c r="R126" s="8">
        <v>421.89</v>
      </c>
      <c r="S126" s="8">
        <v>677133.45</v>
      </c>
    </row>
    <row r="127" spans="1:19" x14ac:dyDescent="0.35">
      <c r="A127" s="6" t="s">
        <v>245</v>
      </c>
      <c r="B127" s="6" t="s">
        <v>1676</v>
      </c>
      <c r="C127" s="7">
        <v>28836</v>
      </c>
      <c r="D127" s="6" t="s">
        <v>1677</v>
      </c>
      <c r="E127" s="6" t="s">
        <v>1678</v>
      </c>
      <c r="F127" s="6" t="s">
        <v>1679</v>
      </c>
      <c r="G127" s="6" t="s">
        <v>1173</v>
      </c>
      <c r="H127" s="6" t="s">
        <v>22</v>
      </c>
      <c r="I127" s="6" t="s">
        <v>246</v>
      </c>
      <c r="J127" s="6">
        <v>137</v>
      </c>
      <c r="K127" s="6" t="s">
        <v>24</v>
      </c>
      <c r="L127" s="6" t="s">
        <v>16</v>
      </c>
      <c r="M127" s="6" t="s">
        <v>1165</v>
      </c>
      <c r="N127" s="7">
        <v>44739</v>
      </c>
      <c r="O127" s="6">
        <v>711386048</v>
      </c>
      <c r="P127" s="7">
        <v>44788</v>
      </c>
      <c r="Q127" s="6">
        <v>3795</v>
      </c>
      <c r="R127" s="8">
        <v>9.33</v>
      </c>
      <c r="S127" s="8">
        <v>35407.35</v>
      </c>
    </row>
    <row r="128" spans="1:19" x14ac:dyDescent="0.35">
      <c r="A128" s="6" t="s">
        <v>247</v>
      </c>
      <c r="B128" s="6" t="s">
        <v>1680</v>
      </c>
      <c r="C128" s="7">
        <v>36448</v>
      </c>
      <c r="D128" s="6" t="s">
        <v>1681</v>
      </c>
      <c r="E128" s="6" t="s">
        <v>1682</v>
      </c>
      <c r="F128" s="6" t="s">
        <v>1683</v>
      </c>
      <c r="G128" s="6" t="s">
        <v>1204</v>
      </c>
      <c r="H128" s="6" t="s">
        <v>18</v>
      </c>
      <c r="I128" s="6" t="s">
        <v>248</v>
      </c>
      <c r="J128" s="6">
        <v>314</v>
      </c>
      <c r="K128" s="6" t="s">
        <v>31</v>
      </c>
      <c r="L128" s="6" t="s">
        <v>12</v>
      </c>
      <c r="M128" s="6" t="s">
        <v>1165</v>
      </c>
      <c r="N128" s="7">
        <v>43991</v>
      </c>
      <c r="O128" s="6">
        <v>305997836</v>
      </c>
      <c r="P128" s="7">
        <v>44022</v>
      </c>
      <c r="Q128" s="6">
        <v>415</v>
      </c>
      <c r="R128" s="8">
        <v>47.45</v>
      </c>
      <c r="S128" s="8">
        <v>19691.75</v>
      </c>
    </row>
    <row r="129" spans="1:19" x14ac:dyDescent="0.35">
      <c r="A129" s="6" t="s">
        <v>249</v>
      </c>
      <c r="B129" s="6" t="s">
        <v>1684</v>
      </c>
      <c r="C129" s="7">
        <v>36425</v>
      </c>
      <c r="D129" s="6" t="s">
        <v>1685</v>
      </c>
      <c r="E129" s="6" t="s">
        <v>1686</v>
      </c>
      <c r="F129" s="6" t="s">
        <v>1687</v>
      </c>
      <c r="G129" s="6" t="s">
        <v>1191</v>
      </c>
      <c r="H129" s="6" t="s">
        <v>22</v>
      </c>
      <c r="I129" s="6" t="s">
        <v>77</v>
      </c>
      <c r="J129" s="6">
        <v>19</v>
      </c>
      <c r="K129" s="6" t="s">
        <v>15</v>
      </c>
      <c r="L129" s="6" t="s">
        <v>12</v>
      </c>
      <c r="M129" s="6" t="s">
        <v>1164</v>
      </c>
      <c r="N129" s="7">
        <v>44031</v>
      </c>
      <c r="O129" s="6">
        <v>352765691</v>
      </c>
      <c r="P129" s="7">
        <v>44054</v>
      </c>
      <c r="Q129" s="6">
        <v>62</v>
      </c>
      <c r="R129" s="8">
        <v>421.89</v>
      </c>
      <c r="S129" s="8">
        <v>26157.18</v>
      </c>
    </row>
    <row r="130" spans="1:19" x14ac:dyDescent="0.35">
      <c r="A130" s="6" t="s">
        <v>250</v>
      </c>
      <c r="B130" s="6" t="s">
        <v>1688</v>
      </c>
      <c r="C130" s="7">
        <v>27626</v>
      </c>
      <c r="D130" s="6" t="s">
        <v>1689</v>
      </c>
      <c r="E130" s="6" t="s">
        <v>1690</v>
      </c>
      <c r="F130" s="6" t="s">
        <v>1691</v>
      </c>
      <c r="G130" s="6" t="s">
        <v>1204</v>
      </c>
      <c r="H130" s="6" t="s">
        <v>22</v>
      </c>
      <c r="I130" s="6" t="s">
        <v>239</v>
      </c>
      <c r="J130" s="6">
        <v>134</v>
      </c>
      <c r="K130" s="6" t="s">
        <v>51</v>
      </c>
      <c r="L130" s="6" t="s">
        <v>16</v>
      </c>
      <c r="M130" s="6" t="s">
        <v>1163</v>
      </c>
      <c r="N130" s="7">
        <v>44392</v>
      </c>
      <c r="O130" s="6">
        <v>707988440</v>
      </c>
      <c r="P130" s="7">
        <v>44416</v>
      </c>
      <c r="Q130" s="6">
        <v>8367</v>
      </c>
      <c r="R130" s="8">
        <v>154.06</v>
      </c>
      <c r="S130" s="8">
        <v>1289020.02</v>
      </c>
    </row>
    <row r="131" spans="1:19" x14ac:dyDescent="0.35">
      <c r="A131" s="6" t="s">
        <v>251</v>
      </c>
      <c r="B131" s="6" t="s">
        <v>1692</v>
      </c>
      <c r="C131" s="7">
        <v>26910</v>
      </c>
      <c r="D131" s="6" t="s">
        <v>1693</v>
      </c>
      <c r="E131" s="6" t="s">
        <v>1694</v>
      </c>
      <c r="F131" s="6" t="s">
        <v>1695</v>
      </c>
      <c r="G131" s="6" t="s">
        <v>1178</v>
      </c>
      <c r="H131" s="6" t="s">
        <v>63</v>
      </c>
      <c r="I131" s="6" t="s">
        <v>252</v>
      </c>
      <c r="J131" s="6">
        <v>225</v>
      </c>
      <c r="K131" s="6" t="s">
        <v>51</v>
      </c>
      <c r="L131" s="6" t="s">
        <v>12</v>
      </c>
      <c r="M131" s="6" t="s">
        <v>1166</v>
      </c>
      <c r="N131" s="7">
        <v>44755</v>
      </c>
      <c r="O131" s="6">
        <v>848277413</v>
      </c>
      <c r="P131" s="7">
        <v>44802</v>
      </c>
      <c r="Q131" s="6">
        <v>2992</v>
      </c>
      <c r="R131" s="8">
        <v>154.06</v>
      </c>
      <c r="S131" s="8">
        <v>460947.52</v>
      </c>
    </row>
    <row r="132" spans="1:19" x14ac:dyDescent="0.35">
      <c r="A132" s="6" t="s">
        <v>253</v>
      </c>
      <c r="B132" s="6" t="s">
        <v>1696</v>
      </c>
      <c r="C132" s="7">
        <v>35507</v>
      </c>
      <c r="D132" s="6" t="s">
        <v>1697</v>
      </c>
      <c r="E132" s="6" t="s">
        <v>1698</v>
      </c>
      <c r="F132" s="6" t="s">
        <v>1699</v>
      </c>
      <c r="G132" s="6" t="s">
        <v>1204</v>
      </c>
      <c r="H132" s="6" t="s">
        <v>22</v>
      </c>
      <c r="I132" s="6" t="s">
        <v>254</v>
      </c>
      <c r="J132" s="6">
        <v>167</v>
      </c>
      <c r="K132" s="6" t="s">
        <v>83</v>
      </c>
      <c r="L132" s="6" t="s">
        <v>16</v>
      </c>
      <c r="M132" s="6" t="s">
        <v>1166</v>
      </c>
      <c r="N132" s="7">
        <v>44424</v>
      </c>
      <c r="O132" s="6">
        <v>320556437</v>
      </c>
      <c r="P132" s="7">
        <v>44464</v>
      </c>
      <c r="Q132" s="6">
        <v>8628</v>
      </c>
      <c r="R132" s="8">
        <v>668.27</v>
      </c>
      <c r="S132" s="8">
        <v>5765833.5599999996</v>
      </c>
    </row>
    <row r="133" spans="1:19" x14ac:dyDescent="0.35">
      <c r="A133" s="6" t="s">
        <v>255</v>
      </c>
      <c r="B133" s="6" t="s">
        <v>1700</v>
      </c>
      <c r="C133" s="7">
        <v>27105</v>
      </c>
      <c r="D133" s="6" t="s">
        <v>1701</v>
      </c>
      <c r="E133" s="6" t="s">
        <v>1702</v>
      </c>
      <c r="F133" s="6" t="s">
        <v>1703</v>
      </c>
      <c r="G133" s="6" t="s">
        <v>1178</v>
      </c>
      <c r="H133" s="6" t="s">
        <v>22</v>
      </c>
      <c r="I133" s="6" t="s">
        <v>103</v>
      </c>
      <c r="J133" s="6">
        <v>132</v>
      </c>
      <c r="K133" s="6" t="s">
        <v>28</v>
      </c>
      <c r="L133" s="6" t="s">
        <v>16</v>
      </c>
      <c r="M133" s="6" t="s">
        <v>1164</v>
      </c>
      <c r="N133" s="7">
        <v>43896</v>
      </c>
      <c r="O133" s="6">
        <v>992061841</v>
      </c>
      <c r="P133" s="7">
        <v>43914</v>
      </c>
      <c r="Q133" s="6">
        <v>1999</v>
      </c>
      <c r="R133" s="8">
        <v>255.28</v>
      </c>
      <c r="S133" s="8">
        <v>510304.72000000003</v>
      </c>
    </row>
    <row r="134" spans="1:19" x14ac:dyDescent="0.35">
      <c r="A134" s="6" t="s">
        <v>256</v>
      </c>
      <c r="B134" s="6" t="s">
        <v>1704</v>
      </c>
      <c r="C134" s="7">
        <v>31782</v>
      </c>
      <c r="D134" s="6" t="s">
        <v>1705</v>
      </c>
      <c r="E134" s="6" t="s">
        <v>1706</v>
      </c>
      <c r="F134" s="6" t="s">
        <v>1707</v>
      </c>
      <c r="G134" s="6" t="s">
        <v>1173</v>
      </c>
      <c r="H134" s="6" t="s">
        <v>9</v>
      </c>
      <c r="I134" s="6" t="s">
        <v>257</v>
      </c>
      <c r="J134" s="6">
        <v>444</v>
      </c>
      <c r="K134" s="6" t="s">
        <v>41</v>
      </c>
      <c r="L134" s="6" t="s">
        <v>16</v>
      </c>
      <c r="M134" s="6" t="s">
        <v>1166</v>
      </c>
      <c r="N134" s="7">
        <v>44336</v>
      </c>
      <c r="O134" s="6">
        <v>300342452</v>
      </c>
      <c r="P134" s="7">
        <v>44371</v>
      </c>
      <c r="Q134" s="6">
        <v>6861</v>
      </c>
      <c r="R134" s="8">
        <v>651.21</v>
      </c>
      <c r="S134" s="8">
        <v>4467951.8100000005</v>
      </c>
    </row>
    <row r="135" spans="1:19" x14ac:dyDescent="0.35">
      <c r="A135" s="6" t="s">
        <v>258</v>
      </c>
      <c r="B135" s="6" t="s">
        <v>1708</v>
      </c>
      <c r="C135" s="7">
        <v>25628</v>
      </c>
      <c r="D135" s="6" t="s">
        <v>1709</v>
      </c>
      <c r="E135" s="6" t="s">
        <v>1710</v>
      </c>
      <c r="F135" s="6" t="s">
        <v>1711</v>
      </c>
      <c r="G135" s="6" t="s">
        <v>1191</v>
      </c>
      <c r="H135" s="6" t="s">
        <v>22</v>
      </c>
      <c r="I135" s="6" t="s">
        <v>259</v>
      </c>
      <c r="J135" s="6">
        <v>131</v>
      </c>
      <c r="K135" s="6" t="s">
        <v>51</v>
      </c>
      <c r="L135" s="6" t="s">
        <v>16</v>
      </c>
      <c r="M135" s="6" t="s">
        <v>1164</v>
      </c>
      <c r="N135" s="7">
        <v>43923</v>
      </c>
      <c r="O135" s="6">
        <v>703259599</v>
      </c>
      <c r="P135" s="7">
        <v>43926</v>
      </c>
      <c r="Q135" s="6">
        <v>8998</v>
      </c>
      <c r="R135" s="8">
        <v>154.06</v>
      </c>
      <c r="S135" s="8">
        <v>1386231.8800000001</v>
      </c>
    </row>
    <row r="136" spans="1:19" x14ac:dyDescent="0.35">
      <c r="A136" s="6" t="s">
        <v>260</v>
      </c>
      <c r="B136" s="6" t="s">
        <v>1712</v>
      </c>
      <c r="C136" s="7">
        <v>35792</v>
      </c>
      <c r="D136" s="6" t="s">
        <v>1713</v>
      </c>
      <c r="E136" s="6" t="s">
        <v>1714</v>
      </c>
      <c r="F136" s="6" t="s">
        <v>1715</v>
      </c>
      <c r="G136" s="6" t="s">
        <v>1191</v>
      </c>
      <c r="H136" s="6" t="s">
        <v>63</v>
      </c>
      <c r="I136" s="6" t="s">
        <v>165</v>
      </c>
      <c r="J136" s="6">
        <v>26</v>
      </c>
      <c r="K136" s="6" t="s">
        <v>73</v>
      </c>
      <c r="L136" s="6" t="s">
        <v>12</v>
      </c>
      <c r="M136" s="6" t="s">
        <v>1164</v>
      </c>
      <c r="N136" s="7">
        <v>44637</v>
      </c>
      <c r="O136" s="6">
        <v>228987109</v>
      </c>
      <c r="P136" s="7">
        <v>44665</v>
      </c>
      <c r="Q136" s="6">
        <v>1229</v>
      </c>
      <c r="R136" s="8">
        <v>109.28</v>
      </c>
      <c r="S136" s="8">
        <v>134305.12</v>
      </c>
    </row>
    <row r="137" spans="1:19" x14ac:dyDescent="0.35">
      <c r="A137" s="6" t="s">
        <v>261</v>
      </c>
      <c r="B137" s="6" t="s">
        <v>1716</v>
      </c>
      <c r="C137" s="7">
        <v>26278</v>
      </c>
      <c r="D137" s="6" t="s">
        <v>1717</v>
      </c>
      <c r="E137" s="6" t="s">
        <v>1718</v>
      </c>
      <c r="F137" s="6" t="s">
        <v>1719</v>
      </c>
      <c r="G137" s="6" t="s">
        <v>1178</v>
      </c>
      <c r="H137" s="6" t="s">
        <v>22</v>
      </c>
      <c r="I137" s="6" t="s">
        <v>46</v>
      </c>
      <c r="J137" s="6">
        <v>13</v>
      </c>
      <c r="K137" s="6" t="s">
        <v>20</v>
      </c>
      <c r="L137" s="6" t="s">
        <v>16</v>
      </c>
      <c r="M137" s="6" t="s">
        <v>1163</v>
      </c>
      <c r="N137" s="7">
        <v>44430</v>
      </c>
      <c r="O137" s="6">
        <v>126011312</v>
      </c>
      <c r="P137" s="7">
        <v>44457</v>
      </c>
      <c r="Q137" s="6">
        <v>8402</v>
      </c>
      <c r="R137" s="8">
        <v>205.7</v>
      </c>
      <c r="S137" s="8">
        <v>1728291.4</v>
      </c>
    </row>
    <row r="138" spans="1:19" x14ac:dyDescent="0.35">
      <c r="A138" s="6" t="s">
        <v>262</v>
      </c>
      <c r="B138" s="6" t="s">
        <v>1720</v>
      </c>
      <c r="C138" s="7">
        <v>28963</v>
      </c>
      <c r="D138" s="6" t="s">
        <v>1721</v>
      </c>
      <c r="E138" s="6" t="s">
        <v>1722</v>
      </c>
      <c r="F138" s="6" t="s">
        <v>1723</v>
      </c>
      <c r="G138" s="6" t="s">
        <v>1191</v>
      </c>
      <c r="H138" s="6" t="s">
        <v>63</v>
      </c>
      <c r="I138" s="6" t="s">
        <v>64</v>
      </c>
      <c r="J138" s="6">
        <v>226</v>
      </c>
      <c r="K138" s="6" t="s">
        <v>31</v>
      </c>
      <c r="L138" s="6" t="s">
        <v>12</v>
      </c>
      <c r="M138" s="6" t="s">
        <v>1163</v>
      </c>
      <c r="N138" s="7">
        <v>44010</v>
      </c>
      <c r="O138" s="6">
        <v>813131034</v>
      </c>
      <c r="P138" s="7">
        <v>44013</v>
      </c>
      <c r="Q138" s="6">
        <v>2397</v>
      </c>
      <c r="R138" s="8">
        <v>47.45</v>
      </c>
      <c r="S138" s="8">
        <v>113737.65000000001</v>
      </c>
    </row>
    <row r="139" spans="1:19" x14ac:dyDescent="0.35">
      <c r="A139" s="6" t="s">
        <v>263</v>
      </c>
      <c r="B139" s="6" t="s">
        <v>1724</v>
      </c>
      <c r="C139" s="7">
        <v>26658</v>
      </c>
      <c r="D139" s="6" t="s">
        <v>1725</v>
      </c>
      <c r="E139" s="6" t="s">
        <v>1726</v>
      </c>
      <c r="F139" s="6" t="s">
        <v>1727</v>
      </c>
      <c r="G139" s="6" t="s">
        <v>1173</v>
      </c>
      <c r="H139" s="6" t="s">
        <v>9</v>
      </c>
      <c r="I139" s="6" t="s">
        <v>207</v>
      </c>
      <c r="J139" s="6">
        <v>423</v>
      </c>
      <c r="K139" s="6" t="s">
        <v>38</v>
      </c>
      <c r="L139" s="6" t="s">
        <v>12</v>
      </c>
      <c r="M139" s="6" t="s">
        <v>1163</v>
      </c>
      <c r="N139" s="7">
        <v>44232</v>
      </c>
      <c r="O139" s="6">
        <v>529457604</v>
      </c>
      <c r="P139" s="7">
        <v>44260</v>
      </c>
      <c r="Q139" s="6">
        <v>7126</v>
      </c>
      <c r="R139" s="8">
        <v>81.73</v>
      </c>
      <c r="S139" s="8">
        <v>582407.98</v>
      </c>
    </row>
    <row r="140" spans="1:19" x14ac:dyDescent="0.35">
      <c r="A140" s="6" t="s">
        <v>264</v>
      </c>
      <c r="B140" s="6" t="s">
        <v>1728</v>
      </c>
      <c r="C140" s="7">
        <v>28246</v>
      </c>
      <c r="D140" s="6" t="s">
        <v>1729</v>
      </c>
      <c r="E140" s="6" t="s">
        <v>1730</v>
      </c>
      <c r="F140" s="6" t="s">
        <v>1731</v>
      </c>
      <c r="G140" s="6" t="s">
        <v>1173</v>
      </c>
      <c r="H140" s="6" t="s">
        <v>22</v>
      </c>
      <c r="I140" s="6" t="s">
        <v>265</v>
      </c>
      <c r="J140" s="6">
        <v>123</v>
      </c>
      <c r="K140" s="6" t="s">
        <v>15</v>
      </c>
      <c r="L140" s="6" t="s">
        <v>12</v>
      </c>
      <c r="M140" s="6" t="s">
        <v>1166</v>
      </c>
      <c r="N140" s="7">
        <v>44532</v>
      </c>
      <c r="O140" s="6">
        <v>284414851</v>
      </c>
      <c r="P140" s="7">
        <v>44537</v>
      </c>
      <c r="Q140" s="6">
        <v>3530</v>
      </c>
      <c r="R140" s="8">
        <v>421.89</v>
      </c>
      <c r="S140" s="8">
        <v>1489271.7</v>
      </c>
    </row>
    <row r="141" spans="1:19" x14ac:dyDescent="0.35">
      <c r="A141" s="6" t="s">
        <v>266</v>
      </c>
      <c r="B141" s="6" t="s">
        <v>1732</v>
      </c>
      <c r="C141" s="7">
        <v>36166</v>
      </c>
      <c r="D141" s="6" t="s">
        <v>1733</v>
      </c>
      <c r="E141" s="6" t="s">
        <v>1734</v>
      </c>
      <c r="F141" s="6" t="s">
        <v>1735</v>
      </c>
      <c r="G141" s="6" t="s">
        <v>1204</v>
      </c>
      <c r="H141" s="6" t="s">
        <v>9</v>
      </c>
      <c r="I141" s="6" t="s">
        <v>267</v>
      </c>
      <c r="J141" s="6">
        <v>434</v>
      </c>
      <c r="K141" s="6" t="s">
        <v>31</v>
      </c>
      <c r="L141" s="6" t="s">
        <v>16</v>
      </c>
      <c r="M141" s="6" t="s">
        <v>1163</v>
      </c>
      <c r="N141" s="7">
        <v>44491</v>
      </c>
      <c r="O141" s="6">
        <v>707739102</v>
      </c>
      <c r="P141" s="7">
        <v>44497</v>
      </c>
      <c r="Q141" s="6">
        <v>4583</v>
      </c>
      <c r="R141" s="8">
        <v>47.45</v>
      </c>
      <c r="S141" s="8">
        <v>217463.35</v>
      </c>
    </row>
    <row r="142" spans="1:19" x14ac:dyDescent="0.35">
      <c r="A142" s="6" t="s">
        <v>268</v>
      </c>
      <c r="B142" s="6" t="s">
        <v>1736</v>
      </c>
      <c r="C142" s="7">
        <v>27018</v>
      </c>
      <c r="D142" s="6" t="s">
        <v>1737</v>
      </c>
      <c r="E142" s="6" t="s">
        <v>1738</v>
      </c>
      <c r="F142" s="6" t="s">
        <v>1739</v>
      </c>
      <c r="G142" s="6" t="s">
        <v>1173</v>
      </c>
      <c r="H142" s="6" t="s">
        <v>63</v>
      </c>
      <c r="I142" s="6" t="s">
        <v>269</v>
      </c>
      <c r="J142" s="6">
        <v>214</v>
      </c>
      <c r="K142" s="6" t="s">
        <v>36</v>
      </c>
      <c r="L142" s="6" t="s">
        <v>16</v>
      </c>
      <c r="M142" s="6" t="s">
        <v>1165</v>
      </c>
      <c r="N142" s="7">
        <v>44362</v>
      </c>
      <c r="O142" s="6">
        <v>699479186</v>
      </c>
      <c r="P142" s="7">
        <v>44402</v>
      </c>
      <c r="Q142" s="6">
        <v>290</v>
      </c>
      <c r="R142" s="8">
        <v>437.2</v>
      </c>
      <c r="S142" s="8">
        <v>126788</v>
      </c>
    </row>
    <row r="143" spans="1:19" x14ac:dyDescent="0.35">
      <c r="A143" s="6" t="s">
        <v>270</v>
      </c>
      <c r="B143" s="6" t="s">
        <v>1740</v>
      </c>
      <c r="C143" s="7">
        <v>31683</v>
      </c>
      <c r="D143" s="6" t="s">
        <v>1741</v>
      </c>
      <c r="E143" s="6" t="s">
        <v>1742</v>
      </c>
      <c r="F143" s="6" t="s">
        <v>1743</v>
      </c>
      <c r="G143" s="6" t="s">
        <v>1178</v>
      </c>
      <c r="H143" s="6" t="s">
        <v>63</v>
      </c>
      <c r="I143" s="6" t="s">
        <v>106</v>
      </c>
      <c r="J143" s="6">
        <v>227</v>
      </c>
      <c r="K143" s="6" t="s">
        <v>20</v>
      </c>
      <c r="L143" s="6" t="s">
        <v>16</v>
      </c>
      <c r="M143" s="6" t="s">
        <v>1163</v>
      </c>
      <c r="N143" s="7">
        <v>44543</v>
      </c>
      <c r="O143" s="6">
        <v>579996430</v>
      </c>
      <c r="P143" s="7">
        <v>44570</v>
      </c>
      <c r="Q143" s="6">
        <v>2687</v>
      </c>
      <c r="R143" s="8">
        <v>205.7</v>
      </c>
      <c r="S143" s="8">
        <v>552715.9</v>
      </c>
    </row>
    <row r="144" spans="1:19" x14ac:dyDescent="0.35">
      <c r="A144" s="6" t="s">
        <v>271</v>
      </c>
      <c r="B144" s="6" t="s">
        <v>1744</v>
      </c>
      <c r="C144" s="7">
        <v>34635</v>
      </c>
      <c r="D144" s="6" t="s">
        <v>1745</v>
      </c>
      <c r="E144" s="6" t="s">
        <v>1746</v>
      </c>
      <c r="F144" s="6" t="s">
        <v>1747</v>
      </c>
      <c r="G144" s="6" t="s">
        <v>1178</v>
      </c>
      <c r="H144" s="6" t="s">
        <v>9</v>
      </c>
      <c r="I144" s="6" t="s">
        <v>10</v>
      </c>
      <c r="J144" s="6">
        <v>446</v>
      </c>
      <c r="K144" s="6" t="s">
        <v>20</v>
      </c>
      <c r="L144" s="6" t="s">
        <v>16</v>
      </c>
      <c r="M144" s="6" t="s">
        <v>1165</v>
      </c>
      <c r="N144" s="7">
        <v>44011</v>
      </c>
      <c r="O144" s="6">
        <v>739964663</v>
      </c>
      <c r="P144" s="7">
        <v>44039</v>
      </c>
      <c r="Q144" s="6">
        <v>842</v>
      </c>
      <c r="R144" s="8">
        <v>205.7</v>
      </c>
      <c r="S144" s="8">
        <v>173199.4</v>
      </c>
    </row>
    <row r="145" spans="1:19" x14ac:dyDescent="0.35">
      <c r="A145" s="6" t="s">
        <v>272</v>
      </c>
      <c r="B145" s="6" t="s">
        <v>1748</v>
      </c>
      <c r="C145" s="7">
        <v>32084</v>
      </c>
      <c r="D145" s="6" t="s">
        <v>1749</v>
      </c>
      <c r="E145" s="6" t="s">
        <v>1750</v>
      </c>
      <c r="F145" s="6" t="s">
        <v>1751</v>
      </c>
      <c r="G145" s="6" t="s">
        <v>1173</v>
      </c>
      <c r="H145" s="6" t="s">
        <v>18</v>
      </c>
      <c r="I145" s="6" t="s">
        <v>119</v>
      </c>
      <c r="J145" s="6">
        <v>315</v>
      </c>
      <c r="K145" s="6" t="s">
        <v>73</v>
      </c>
      <c r="L145" s="6" t="s">
        <v>12</v>
      </c>
      <c r="M145" s="6" t="s">
        <v>1165</v>
      </c>
      <c r="N145" s="7">
        <v>43982</v>
      </c>
      <c r="O145" s="6">
        <v>290370213</v>
      </c>
      <c r="P145" s="7">
        <v>43997</v>
      </c>
      <c r="Q145" s="6">
        <v>5854</v>
      </c>
      <c r="R145" s="8">
        <v>109.28</v>
      </c>
      <c r="S145" s="8">
        <v>639725.12</v>
      </c>
    </row>
    <row r="146" spans="1:19" x14ac:dyDescent="0.35">
      <c r="A146" s="6" t="s">
        <v>273</v>
      </c>
      <c r="B146" s="6" t="s">
        <v>1752</v>
      </c>
      <c r="C146" s="7">
        <v>27254</v>
      </c>
      <c r="D146" s="6" t="s">
        <v>1753</v>
      </c>
      <c r="E146" s="6" t="s">
        <v>1754</v>
      </c>
      <c r="F146" s="6" t="s">
        <v>1755</v>
      </c>
      <c r="G146" s="6" t="s">
        <v>1209</v>
      </c>
      <c r="H146" s="6" t="s">
        <v>22</v>
      </c>
      <c r="I146" s="6" t="s">
        <v>274</v>
      </c>
      <c r="J146" s="6">
        <v>121</v>
      </c>
      <c r="K146" s="6" t="s">
        <v>24</v>
      </c>
      <c r="L146" s="6" t="s">
        <v>16</v>
      </c>
      <c r="M146" s="6" t="s">
        <v>1165</v>
      </c>
      <c r="N146" s="7">
        <v>44249</v>
      </c>
      <c r="O146" s="6">
        <v>212511909</v>
      </c>
      <c r="P146" s="7">
        <v>44249</v>
      </c>
      <c r="Q146" s="6">
        <v>5851</v>
      </c>
      <c r="R146" s="8">
        <v>9.33</v>
      </c>
      <c r="S146" s="8">
        <v>54589.83</v>
      </c>
    </row>
    <row r="147" spans="1:19" x14ac:dyDescent="0.35">
      <c r="A147" s="6" t="s">
        <v>275</v>
      </c>
      <c r="B147" s="6" t="s">
        <v>1756</v>
      </c>
      <c r="C147" s="7">
        <v>33667</v>
      </c>
      <c r="D147" s="6" t="s">
        <v>1757</v>
      </c>
      <c r="E147" s="6" t="s">
        <v>1758</v>
      </c>
      <c r="F147" s="6" t="s">
        <v>1759</v>
      </c>
      <c r="G147" s="6" t="s">
        <v>1209</v>
      </c>
      <c r="H147" s="6" t="s">
        <v>22</v>
      </c>
      <c r="I147" s="6" t="s">
        <v>276</v>
      </c>
      <c r="J147" s="6">
        <v>144</v>
      </c>
      <c r="K147" s="6" t="s">
        <v>24</v>
      </c>
      <c r="L147" s="6" t="s">
        <v>16</v>
      </c>
      <c r="M147" s="6" t="s">
        <v>1163</v>
      </c>
      <c r="N147" s="7">
        <v>44755</v>
      </c>
      <c r="O147" s="6">
        <v>208001077</v>
      </c>
      <c r="P147" s="7">
        <v>44764</v>
      </c>
      <c r="Q147" s="6">
        <v>996</v>
      </c>
      <c r="R147" s="8">
        <v>9.33</v>
      </c>
      <c r="S147" s="8">
        <v>9292.68</v>
      </c>
    </row>
    <row r="148" spans="1:19" x14ac:dyDescent="0.35">
      <c r="A148" s="6" t="s">
        <v>277</v>
      </c>
      <c r="B148" s="6" t="s">
        <v>1760</v>
      </c>
      <c r="C148" s="7">
        <v>29348</v>
      </c>
      <c r="D148" s="6" t="s">
        <v>1761</v>
      </c>
      <c r="E148" s="6" t="s">
        <v>1762</v>
      </c>
      <c r="F148" s="6" t="s">
        <v>1763</v>
      </c>
      <c r="G148" s="6" t="s">
        <v>1178</v>
      </c>
      <c r="H148" s="6" t="s">
        <v>22</v>
      </c>
      <c r="I148" s="6" t="s">
        <v>232</v>
      </c>
      <c r="J148" s="6">
        <v>112</v>
      </c>
      <c r="K148" s="6" t="s">
        <v>38</v>
      </c>
      <c r="L148" s="6" t="s">
        <v>12</v>
      </c>
      <c r="M148" s="6" t="s">
        <v>1164</v>
      </c>
      <c r="N148" s="7">
        <v>44021</v>
      </c>
      <c r="O148" s="6">
        <v>948761546</v>
      </c>
      <c r="P148" s="7">
        <v>44025</v>
      </c>
      <c r="Q148" s="6">
        <v>8480</v>
      </c>
      <c r="R148" s="8">
        <v>81.73</v>
      </c>
      <c r="S148" s="8">
        <v>693070.4</v>
      </c>
    </row>
    <row r="149" spans="1:19" x14ac:dyDescent="0.35">
      <c r="A149" s="6" t="s">
        <v>278</v>
      </c>
      <c r="B149" s="6" t="s">
        <v>1764</v>
      </c>
      <c r="C149" s="7">
        <v>31850</v>
      </c>
      <c r="D149" s="6" t="s">
        <v>1765</v>
      </c>
      <c r="E149" s="6" t="s">
        <v>1766</v>
      </c>
      <c r="F149" s="6" t="s">
        <v>1767</v>
      </c>
      <c r="G149" s="6" t="s">
        <v>1178</v>
      </c>
      <c r="H149" s="6" t="s">
        <v>22</v>
      </c>
      <c r="I149" s="6" t="s">
        <v>195</v>
      </c>
      <c r="J149" s="6">
        <v>111</v>
      </c>
      <c r="K149" s="6" t="s">
        <v>11</v>
      </c>
      <c r="L149" s="6" t="s">
        <v>12</v>
      </c>
      <c r="M149" s="6" t="s">
        <v>1163</v>
      </c>
      <c r="N149" s="7">
        <v>43848</v>
      </c>
      <c r="O149" s="6">
        <v>927029645</v>
      </c>
      <c r="P149" s="7">
        <v>43859</v>
      </c>
      <c r="Q149" s="6">
        <v>7527</v>
      </c>
      <c r="R149" s="8">
        <v>152.58000000000001</v>
      </c>
      <c r="S149" s="8">
        <v>1148469.6600000001</v>
      </c>
    </row>
    <row r="150" spans="1:19" x14ac:dyDescent="0.35">
      <c r="A150" s="6" t="s">
        <v>279</v>
      </c>
      <c r="B150" s="6" t="s">
        <v>1768</v>
      </c>
      <c r="C150" s="7">
        <v>35454</v>
      </c>
      <c r="D150" s="6" t="s">
        <v>1769</v>
      </c>
      <c r="E150" s="6" t="s">
        <v>1770</v>
      </c>
      <c r="F150" s="6" t="s">
        <v>1771</v>
      </c>
      <c r="G150" s="6" t="s">
        <v>1209</v>
      </c>
      <c r="H150" s="6" t="s">
        <v>43</v>
      </c>
      <c r="I150" s="6" t="s">
        <v>280</v>
      </c>
      <c r="J150" s="6">
        <v>54</v>
      </c>
      <c r="K150" s="6" t="s">
        <v>38</v>
      </c>
      <c r="L150" s="6" t="s">
        <v>12</v>
      </c>
      <c r="M150" s="6" t="s">
        <v>1163</v>
      </c>
      <c r="N150" s="7">
        <v>44618</v>
      </c>
      <c r="O150" s="6">
        <v>505354201</v>
      </c>
      <c r="P150" s="7">
        <v>44663</v>
      </c>
      <c r="Q150" s="6">
        <v>4393</v>
      </c>
      <c r="R150" s="8">
        <v>81.73</v>
      </c>
      <c r="S150" s="8">
        <v>359039.89</v>
      </c>
    </row>
    <row r="151" spans="1:19" x14ac:dyDescent="0.35">
      <c r="A151" s="6" t="s">
        <v>281</v>
      </c>
      <c r="B151" s="6" t="s">
        <v>1772</v>
      </c>
      <c r="C151" s="7">
        <v>26181</v>
      </c>
      <c r="D151" s="6" t="s">
        <v>1773</v>
      </c>
      <c r="E151" s="6" t="s">
        <v>1774</v>
      </c>
      <c r="F151" s="6" t="s">
        <v>1775</v>
      </c>
      <c r="G151" s="6" t="s">
        <v>1209</v>
      </c>
      <c r="H151" s="6" t="s">
        <v>22</v>
      </c>
      <c r="I151" s="6" t="s">
        <v>282</v>
      </c>
      <c r="J151" s="6">
        <v>159</v>
      </c>
      <c r="K151" s="6" t="s">
        <v>24</v>
      </c>
      <c r="L151" s="6" t="s">
        <v>12</v>
      </c>
      <c r="M151" s="6" t="s">
        <v>1163</v>
      </c>
      <c r="N151" s="7">
        <v>44772</v>
      </c>
      <c r="O151" s="6">
        <v>566596543</v>
      </c>
      <c r="P151" s="7">
        <v>44805</v>
      </c>
      <c r="Q151" s="6">
        <v>7363</v>
      </c>
      <c r="R151" s="8">
        <v>9.33</v>
      </c>
      <c r="S151" s="8">
        <v>68696.789999999994</v>
      </c>
    </row>
    <row r="152" spans="1:19" x14ac:dyDescent="0.35">
      <c r="A152" s="6" t="s">
        <v>283</v>
      </c>
      <c r="B152" s="6" t="s">
        <v>1776</v>
      </c>
      <c r="C152" s="7">
        <v>32357</v>
      </c>
      <c r="D152" s="6" t="s">
        <v>1777</v>
      </c>
      <c r="E152" s="6" t="s">
        <v>1778</v>
      </c>
      <c r="F152" s="6" t="s">
        <v>1779</v>
      </c>
      <c r="G152" s="6" t="s">
        <v>1173</v>
      </c>
      <c r="H152" s="6" t="s">
        <v>22</v>
      </c>
      <c r="I152" s="6" t="s">
        <v>117</v>
      </c>
      <c r="J152" s="6">
        <v>149</v>
      </c>
      <c r="K152" s="6" t="s">
        <v>41</v>
      </c>
      <c r="L152" s="6" t="s">
        <v>12</v>
      </c>
      <c r="M152" s="6" t="s">
        <v>1163</v>
      </c>
      <c r="N152" s="7">
        <v>44463</v>
      </c>
      <c r="O152" s="6">
        <v>263930499</v>
      </c>
      <c r="P152" s="7">
        <v>44505</v>
      </c>
      <c r="Q152" s="6">
        <v>1755</v>
      </c>
      <c r="R152" s="8">
        <v>651.21</v>
      </c>
      <c r="S152" s="8">
        <v>1142873.55</v>
      </c>
    </row>
    <row r="153" spans="1:19" x14ac:dyDescent="0.35">
      <c r="A153" s="6" t="s">
        <v>284</v>
      </c>
      <c r="B153" s="6" t="s">
        <v>1780</v>
      </c>
      <c r="C153" s="7">
        <v>25837</v>
      </c>
      <c r="D153" s="6" t="s">
        <v>1781</v>
      </c>
      <c r="E153" s="6" t="s">
        <v>1782</v>
      </c>
      <c r="F153" s="6" t="s">
        <v>1783</v>
      </c>
      <c r="G153" s="6" t="s">
        <v>1204</v>
      </c>
      <c r="H153" s="6" t="s">
        <v>18</v>
      </c>
      <c r="I153" s="6" t="s">
        <v>57</v>
      </c>
      <c r="J153" s="6">
        <v>33</v>
      </c>
      <c r="K153" s="6" t="s">
        <v>24</v>
      </c>
      <c r="L153" s="6" t="s">
        <v>16</v>
      </c>
      <c r="M153" s="6" t="s">
        <v>1163</v>
      </c>
      <c r="N153" s="7">
        <v>43992</v>
      </c>
      <c r="O153" s="6">
        <v>170842397</v>
      </c>
      <c r="P153" s="7">
        <v>43992</v>
      </c>
      <c r="Q153" s="6">
        <v>4917</v>
      </c>
      <c r="R153" s="8">
        <v>9.33</v>
      </c>
      <c r="S153" s="8">
        <v>45875.61</v>
      </c>
    </row>
    <row r="154" spans="1:19" x14ac:dyDescent="0.35">
      <c r="A154" s="6" t="s">
        <v>285</v>
      </c>
      <c r="B154" s="6" t="s">
        <v>1784</v>
      </c>
      <c r="C154" s="7">
        <v>32122</v>
      </c>
      <c r="D154" s="6" t="s">
        <v>1785</v>
      </c>
      <c r="E154" s="6" t="s">
        <v>1786</v>
      </c>
      <c r="F154" s="6" t="s">
        <v>1787</v>
      </c>
      <c r="G154" s="6" t="s">
        <v>1178</v>
      </c>
      <c r="H154" s="6" t="s">
        <v>22</v>
      </c>
      <c r="I154" s="6" t="s">
        <v>124</v>
      </c>
      <c r="J154" s="6">
        <v>158</v>
      </c>
      <c r="K154" s="6" t="s">
        <v>24</v>
      </c>
      <c r="L154" s="6" t="s">
        <v>12</v>
      </c>
      <c r="M154" s="6" t="s">
        <v>1165</v>
      </c>
      <c r="N154" s="7">
        <v>44326</v>
      </c>
      <c r="O154" s="6">
        <v>931131064</v>
      </c>
      <c r="P154" s="7">
        <v>44354</v>
      </c>
      <c r="Q154" s="6">
        <v>1229</v>
      </c>
      <c r="R154" s="8">
        <v>9.33</v>
      </c>
      <c r="S154" s="8">
        <v>11466.57</v>
      </c>
    </row>
    <row r="155" spans="1:19" x14ac:dyDescent="0.35">
      <c r="A155" s="6" t="s">
        <v>286</v>
      </c>
      <c r="B155" s="6" t="s">
        <v>1788</v>
      </c>
      <c r="C155" s="7">
        <v>35586</v>
      </c>
      <c r="D155" s="6" t="s">
        <v>1789</v>
      </c>
      <c r="E155" s="6" t="s">
        <v>1790</v>
      </c>
      <c r="F155" s="6" t="s">
        <v>1791</v>
      </c>
      <c r="G155" s="6" t="s">
        <v>1209</v>
      </c>
      <c r="H155" s="6" t="s">
        <v>22</v>
      </c>
      <c r="I155" s="6" t="s">
        <v>195</v>
      </c>
      <c r="J155" s="6">
        <v>111</v>
      </c>
      <c r="K155" s="6" t="s">
        <v>24</v>
      </c>
      <c r="L155" s="6" t="s">
        <v>16</v>
      </c>
      <c r="M155" s="6" t="s">
        <v>1166</v>
      </c>
      <c r="N155" s="7">
        <v>44496</v>
      </c>
      <c r="O155" s="6">
        <v>108907830</v>
      </c>
      <c r="P155" s="7">
        <v>44500</v>
      </c>
      <c r="Q155" s="6">
        <v>7102</v>
      </c>
      <c r="R155" s="8">
        <v>9.33</v>
      </c>
      <c r="S155" s="8">
        <v>66261.66</v>
      </c>
    </row>
    <row r="156" spans="1:19" x14ac:dyDescent="0.35">
      <c r="A156" s="6" t="s">
        <v>287</v>
      </c>
      <c r="B156" s="6" t="s">
        <v>1792</v>
      </c>
      <c r="C156" s="7">
        <v>35826</v>
      </c>
      <c r="D156" s="6" t="s">
        <v>1793</v>
      </c>
      <c r="E156" s="6" t="s">
        <v>1794</v>
      </c>
      <c r="F156" s="6" t="s">
        <v>1795</v>
      </c>
      <c r="G156" s="6" t="s">
        <v>1209</v>
      </c>
      <c r="H156" s="6" t="s">
        <v>18</v>
      </c>
      <c r="I156" s="6" t="s">
        <v>110</v>
      </c>
      <c r="J156" s="6">
        <v>39</v>
      </c>
      <c r="K156" s="6" t="s">
        <v>83</v>
      </c>
      <c r="L156" s="6" t="s">
        <v>12</v>
      </c>
      <c r="M156" s="6" t="s">
        <v>1164</v>
      </c>
      <c r="N156" s="7">
        <v>44196</v>
      </c>
      <c r="O156" s="6">
        <v>738596522</v>
      </c>
      <c r="P156" s="7">
        <v>44245</v>
      </c>
      <c r="Q156" s="6">
        <v>5979</v>
      </c>
      <c r="R156" s="8">
        <v>668.27</v>
      </c>
      <c r="S156" s="8">
        <v>3995586.33</v>
      </c>
    </row>
    <row r="157" spans="1:19" x14ac:dyDescent="0.35">
      <c r="A157" s="6" t="s">
        <v>288</v>
      </c>
      <c r="B157" s="6" t="s">
        <v>1796</v>
      </c>
      <c r="C157" s="7">
        <v>35951</v>
      </c>
      <c r="D157" s="6" t="s">
        <v>1797</v>
      </c>
      <c r="E157" s="6" t="s">
        <v>1798</v>
      </c>
      <c r="F157" s="6" t="s">
        <v>1799</v>
      </c>
      <c r="G157" s="6" t="s">
        <v>1178</v>
      </c>
      <c r="H157" s="6" t="s">
        <v>22</v>
      </c>
      <c r="I157" s="6" t="s">
        <v>289</v>
      </c>
      <c r="J157" s="6">
        <v>15</v>
      </c>
      <c r="K157" s="6" t="s">
        <v>41</v>
      </c>
      <c r="L157" s="6" t="s">
        <v>12</v>
      </c>
      <c r="M157" s="6" t="s">
        <v>1165</v>
      </c>
      <c r="N157" s="7">
        <v>44315</v>
      </c>
      <c r="O157" s="6">
        <v>974933469</v>
      </c>
      <c r="P157" s="7">
        <v>44359</v>
      </c>
      <c r="Q157" s="6">
        <v>3333</v>
      </c>
      <c r="R157" s="8">
        <v>651.21</v>
      </c>
      <c r="S157" s="8">
        <v>2170482.9300000002</v>
      </c>
    </row>
    <row r="158" spans="1:19" x14ac:dyDescent="0.35">
      <c r="A158" s="6" t="s">
        <v>290</v>
      </c>
      <c r="B158" s="6" t="s">
        <v>1800</v>
      </c>
      <c r="C158" s="7">
        <v>35349</v>
      </c>
      <c r="D158" s="6" t="s">
        <v>1801</v>
      </c>
      <c r="E158" s="6" t="s">
        <v>1802</v>
      </c>
      <c r="F158" s="6" t="s">
        <v>1803</v>
      </c>
      <c r="G158" s="6" t="s">
        <v>1209</v>
      </c>
      <c r="H158" s="6" t="s">
        <v>22</v>
      </c>
      <c r="I158" s="6" t="s">
        <v>291</v>
      </c>
      <c r="J158" s="6">
        <v>12</v>
      </c>
      <c r="K158" s="6" t="s">
        <v>41</v>
      </c>
      <c r="L158" s="6" t="s">
        <v>12</v>
      </c>
      <c r="M158" s="6" t="s">
        <v>1166</v>
      </c>
      <c r="N158" s="7">
        <v>44320</v>
      </c>
      <c r="O158" s="6">
        <v>842967498</v>
      </c>
      <c r="P158" s="7">
        <v>44330</v>
      </c>
      <c r="Q158" s="6">
        <v>1670</v>
      </c>
      <c r="R158" s="8">
        <v>651.21</v>
      </c>
      <c r="S158" s="8">
        <v>1087520.7</v>
      </c>
    </row>
    <row r="159" spans="1:19" x14ac:dyDescent="0.35">
      <c r="A159" s="6" t="s">
        <v>292</v>
      </c>
      <c r="B159" s="6" t="s">
        <v>1804</v>
      </c>
      <c r="C159" s="7">
        <v>29493</v>
      </c>
      <c r="D159" s="6" t="s">
        <v>1805</v>
      </c>
      <c r="E159" s="6" t="s">
        <v>1806</v>
      </c>
      <c r="F159" s="6" t="s">
        <v>1807</v>
      </c>
      <c r="G159" s="6" t="s">
        <v>1209</v>
      </c>
      <c r="H159" s="6" t="s">
        <v>22</v>
      </c>
      <c r="I159" s="6" t="s">
        <v>293</v>
      </c>
      <c r="J159" s="6">
        <v>17</v>
      </c>
      <c r="K159" s="6" t="s">
        <v>38</v>
      </c>
      <c r="L159" s="6" t="s">
        <v>16</v>
      </c>
      <c r="M159" s="6" t="s">
        <v>1163</v>
      </c>
      <c r="N159" s="7">
        <v>44872</v>
      </c>
      <c r="O159" s="6">
        <v>888059937</v>
      </c>
      <c r="P159" s="7">
        <v>44905</v>
      </c>
      <c r="Q159" s="6">
        <v>5525</v>
      </c>
      <c r="R159" s="8">
        <v>81.73</v>
      </c>
      <c r="S159" s="8">
        <v>451558.25</v>
      </c>
    </row>
    <row r="160" spans="1:19" x14ac:dyDescent="0.35">
      <c r="A160" s="6" t="s">
        <v>294</v>
      </c>
      <c r="B160" s="6" t="s">
        <v>1808</v>
      </c>
      <c r="C160" s="7">
        <v>35093</v>
      </c>
      <c r="D160" s="6" t="s">
        <v>1809</v>
      </c>
      <c r="E160" s="6" t="s">
        <v>1810</v>
      </c>
      <c r="F160" s="6" t="s">
        <v>1811</v>
      </c>
      <c r="G160" s="6" t="s">
        <v>1178</v>
      </c>
      <c r="H160" s="6" t="s">
        <v>22</v>
      </c>
      <c r="I160" s="6" t="s">
        <v>217</v>
      </c>
      <c r="J160" s="6">
        <v>154</v>
      </c>
      <c r="K160" s="6" t="s">
        <v>83</v>
      </c>
      <c r="L160" s="6" t="s">
        <v>12</v>
      </c>
      <c r="M160" s="6" t="s">
        <v>1166</v>
      </c>
      <c r="N160" s="7">
        <v>44166</v>
      </c>
      <c r="O160" s="6">
        <v>825884616</v>
      </c>
      <c r="P160" s="7">
        <v>44199</v>
      </c>
      <c r="Q160" s="6">
        <v>6466</v>
      </c>
      <c r="R160" s="8">
        <v>668.27</v>
      </c>
      <c r="S160" s="8">
        <v>4321033.82</v>
      </c>
    </row>
    <row r="161" spans="1:19" x14ac:dyDescent="0.35">
      <c r="A161" s="6" t="s">
        <v>295</v>
      </c>
      <c r="B161" s="6" t="s">
        <v>1812</v>
      </c>
      <c r="C161" s="7">
        <v>35038</v>
      </c>
      <c r="D161" s="6" t="s">
        <v>1813</v>
      </c>
      <c r="E161" s="6" t="s">
        <v>1814</v>
      </c>
      <c r="F161" s="6" t="s">
        <v>1815</v>
      </c>
      <c r="G161" s="6" t="s">
        <v>1191</v>
      </c>
      <c r="H161" s="6" t="s">
        <v>22</v>
      </c>
      <c r="I161" s="6" t="s">
        <v>68</v>
      </c>
      <c r="J161" s="6">
        <v>163</v>
      </c>
      <c r="K161" s="6" t="s">
        <v>41</v>
      </c>
      <c r="L161" s="6" t="s">
        <v>16</v>
      </c>
      <c r="M161" s="6" t="s">
        <v>1164</v>
      </c>
      <c r="N161" s="7">
        <v>44720</v>
      </c>
      <c r="O161" s="6">
        <v>892427861</v>
      </c>
      <c r="P161" s="7">
        <v>44767</v>
      </c>
      <c r="Q161" s="6">
        <v>8091</v>
      </c>
      <c r="R161" s="8">
        <v>651.21</v>
      </c>
      <c r="S161" s="8">
        <v>5268940.1100000003</v>
      </c>
    </row>
    <row r="162" spans="1:19" x14ac:dyDescent="0.35">
      <c r="A162" s="6" t="s">
        <v>296</v>
      </c>
      <c r="B162" s="6" t="s">
        <v>1816</v>
      </c>
      <c r="C162" s="7">
        <v>36252</v>
      </c>
      <c r="D162" s="6" t="s">
        <v>1817</v>
      </c>
      <c r="E162" s="6" t="s">
        <v>1818</v>
      </c>
      <c r="F162" s="6" t="s">
        <v>1819</v>
      </c>
      <c r="G162" s="6" t="s">
        <v>1204</v>
      </c>
      <c r="H162" s="6" t="s">
        <v>22</v>
      </c>
      <c r="I162" s="6" t="s">
        <v>297</v>
      </c>
      <c r="J162" s="6">
        <v>125</v>
      </c>
      <c r="K162" s="6" t="s">
        <v>41</v>
      </c>
      <c r="L162" s="6" t="s">
        <v>16</v>
      </c>
      <c r="M162" s="6" t="s">
        <v>1165</v>
      </c>
      <c r="N162" s="7">
        <v>44502</v>
      </c>
      <c r="O162" s="6">
        <v>493988502</v>
      </c>
      <c r="P162" s="7">
        <v>44551</v>
      </c>
      <c r="Q162" s="6">
        <v>1030</v>
      </c>
      <c r="R162" s="8">
        <v>651.21</v>
      </c>
      <c r="S162" s="8">
        <v>670746.30000000005</v>
      </c>
    </row>
    <row r="163" spans="1:19" x14ac:dyDescent="0.35">
      <c r="A163" s="6" t="s">
        <v>298</v>
      </c>
      <c r="B163" s="6" t="s">
        <v>1820</v>
      </c>
      <c r="C163" s="7">
        <v>33555</v>
      </c>
      <c r="D163" s="6" t="s">
        <v>1821</v>
      </c>
      <c r="E163" s="6" t="s">
        <v>1822</v>
      </c>
      <c r="F163" s="6" t="s">
        <v>1823</v>
      </c>
      <c r="G163" s="6" t="s">
        <v>1191</v>
      </c>
      <c r="H163" s="6" t="s">
        <v>22</v>
      </c>
      <c r="I163" s="6" t="s">
        <v>299</v>
      </c>
      <c r="J163" s="6">
        <v>147</v>
      </c>
      <c r="K163" s="6" t="s">
        <v>51</v>
      </c>
      <c r="L163" s="6" t="s">
        <v>12</v>
      </c>
      <c r="M163" s="6" t="s">
        <v>1165</v>
      </c>
      <c r="N163" s="7">
        <v>44759</v>
      </c>
      <c r="O163" s="6">
        <v>457177865</v>
      </c>
      <c r="P163" s="7">
        <v>44784</v>
      </c>
      <c r="Q163" s="6">
        <v>7945</v>
      </c>
      <c r="R163" s="8">
        <v>154.06</v>
      </c>
      <c r="S163" s="8">
        <v>1224006.7</v>
      </c>
    </row>
    <row r="164" spans="1:19" x14ac:dyDescent="0.35">
      <c r="A164" s="6" t="s">
        <v>300</v>
      </c>
      <c r="B164" s="6" t="s">
        <v>1824</v>
      </c>
      <c r="C164" s="7">
        <v>34599</v>
      </c>
      <c r="D164" s="6" t="s">
        <v>1825</v>
      </c>
      <c r="E164" s="6" t="s">
        <v>1826</v>
      </c>
      <c r="F164" s="6" t="s">
        <v>1451</v>
      </c>
      <c r="G164" s="6" t="s">
        <v>1173</v>
      </c>
      <c r="H164" s="6" t="s">
        <v>22</v>
      </c>
      <c r="I164" s="6" t="s">
        <v>235</v>
      </c>
      <c r="J164" s="6">
        <v>139</v>
      </c>
      <c r="K164" s="6" t="s">
        <v>15</v>
      </c>
      <c r="L164" s="6" t="s">
        <v>16</v>
      </c>
      <c r="M164" s="6" t="s">
        <v>1166</v>
      </c>
      <c r="N164" s="7">
        <v>44274</v>
      </c>
      <c r="O164" s="6">
        <v>778919780</v>
      </c>
      <c r="P164" s="7">
        <v>44275</v>
      </c>
      <c r="Q164" s="6">
        <v>8527</v>
      </c>
      <c r="R164" s="8">
        <v>421.89</v>
      </c>
      <c r="S164" s="8">
        <v>3597456.03</v>
      </c>
    </row>
    <row r="165" spans="1:19" x14ac:dyDescent="0.35">
      <c r="A165" s="6" t="s">
        <v>301</v>
      </c>
      <c r="B165" s="6" t="s">
        <v>1827</v>
      </c>
      <c r="C165" s="7">
        <v>33725</v>
      </c>
      <c r="D165" s="6" t="s">
        <v>1828</v>
      </c>
      <c r="E165" s="6" t="s">
        <v>1829</v>
      </c>
      <c r="F165" s="6" t="s">
        <v>1830</v>
      </c>
      <c r="G165" s="6" t="s">
        <v>1178</v>
      </c>
      <c r="H165" s="6" t="s">
        <v>63</v>
      </c>
      <c r="I165" s="6" t="s">
        <v>161</v>
      </c>
      <c r="J165" s="6">
        <v>224</v>
      </c>
      <c r="K165" s="6" t="s">
        <v>41</v>
      </c>
      <c r="L165" s="6" t="s">
        <v>16</v>
      </c>
      <c r="M165" s="6" t="s">
        <v>1164</v>
      </c>
      <c r="N165" s="7">
        <v>44065</v>
      </c>
      <c r="O165" s="6">
        <v>176450574</v>
      </c>
      <c r="P165" s="7">
        <v>44082</v>
      </c>
      <c r="Q165" s="6">
        <v>4501</v>
      </c>
      <c r="R165" s="8">
        <v>651.21</v>
      </c>
      <c r="S165" s="8">
        <v>2931096.21</v>
      </c>
    </row>
    <row r="166" spans="1:19" x14ac:dyDescent="0.35">
      <c r="A166" s="6" t="s">
        <v>302</v>
      </c>
      <c r="B166" s="6" t="s">
        <v>1831</v>
      </c>
      <c r="C166" s="7">
        <v>36285</v>
      </c>
      <c r="D166" s="6" t="s">
        <v>1832</v>
      </c>
      <c r="E166" s="6" t="s">
        <v>1833</v>
      </c>
      <c r="F166" s="6" t="s">
        <v>1834</v>
      </c>
      <c r="G166" s="6" t="s">
        <v>1191</v>
      </c>
      <c r="H166" s="6" t="s">
        <v>22</v>
      </c>
      <c r="I166" s="6" t="s">
        <v>303</v>
      </c>
      <c r="J166" s="6">
        <v>11</v>
      </c>
      <c r="K166" s="6" t="s">
        <v>15</v>
      </c>
      <c r="L166" s="6" t="s">
        <v>12</v>
      </c>
      <c r="M166" s="6" t="s">
        <v>1166</v>
      </c>
      <c r="N166" s="7">
        <v>44774</v>
      </c>
      <c r="O166" s="6">
        <v>137319076</v>
      </c>
      <c r="P166" s="7">
        <v>44824</v>
      </c>
      <c r="Q166" s="6">
        <v>4621</v>
      </c>
      <c r="R166" s="8">
        <v>421.89</v>
      </c>
      <c r="S166" s="8">
        <v>1949553.69</v>
      </c>
    </row>
    <row r="167" spans="1:19" x14ac:dyDescent="0.35">
      <c r="A167" s="6" t="s">
        <v>304</v>
      </c>
      <c r="B167" s="6" t="s">
        <v>1835</v>
      </c>
      <c r="C167" s="7">
        <v>31596</v>
      </c>
      <c r="D167" s="6" t="s">
        <v>1836</v>
      </c>
      <c r="E167" s="6" t="s">
        <v>1837</v>
      </c>
      <c r="F167" s="6" t="s">
        <v>1838</v>
      </c>
      <c r="G167" s="6" t="s">
        <v>1209</v>
      </c>
      <c r="H167" s="6" t="s">
        <v>22</v>
      </c>
      <c r="I167" s="6" t="s">
        <v>68</v>
      </c>
      <c r="J167" s="6">
        <v>163</v>
      </c>
      <c r="K167" s="6" t="s">
        <v>73</v>
      </c>
      <c r="L167" s="6" t="s">
        <v>16</v>
      </c>
      <c r="M167" s="6" t="s">
        <v>1165</v>
      </c>
      <c r="N167" s="7">
        <v>44060</v>
      </c>
      <c r="O167" s="6">
        <v>869386613</v>
      </c>
      <c r="P167" s="7">
        <v>44099</v>
      </c>
      <c r="Q167" s="6">
        <v>9673</v>
      </c>
      <c r="R167" s="8">
        <v>109.28</v>
      </c>
      <c r="S167" s="8">
        <v>1057065.44</v>
      </c>
    </row>
    <row r="168" spans="1:19" x14ac:dyDescent="0.35">
      <c r="A168" s="6" t="s">
        <v>305</v>
      </c>
      <c r="B168" s="6" t="s">
        <v>1839</v>
      </c>
      <c r="C168" s="7">
        <v>36188</v>
      </c>
      <c r="D168" s="6" t="s">
        <v>1840</v>
      </c>
      <c r="E168" s="6" t="s">
        <v>1841</v>
      </c>
      <c r="F168" s="6" t="s">
        <v>1842</v>
      </c>
      <c r="G168" s="6" t="s">
        <v>1204</v>
      </c>
      <c r="H168" s="6" t="s">
        <v>22</v>
      </c>
      <c r="I168" s="6" t="s">
        <v>306</v>
      </c>
      <c r="J168" s="6">
        <v>146</v>
      </c>
      <c r="K168" s="6" t="s">
        <v>15</v>
      </c>
      <c r="L168" s="6" t="s">
        <v>12</v>
      </c>
      <c r="M168" s="6" t="s">
        <v>1165</v>
      </c>
      <c r="N168" s="7">
        <v>44424</v>
      </c>
      <c r="O168" s="6">
        <v>850827014</v>
      </c>
      <c r="P168" s="7">
        <v>44437</v>
      </c>
      <c r="Q168" s="6">
        <v>7476</v>
      </c>
      <c r="R168" s="8">
        <v>421.89</v>
      </c>
      <c r="S168" s="8">
        <v>3154049.64</v>
      </c>
    </row>
    <row r="169" spans="1:19" x14ac:dyDescent="0.35">
      <c r="A169" s="6" t="s">
        <v>307</v>
      </c>
      <c r="B169" s="6" t="s">
        <v>1843</v>
      </c>
      <c r="C169" s="7">
        <v>31722</v>
      </c>
      <c r="D169" s="6" t="s">
        <v>1844</v>
      </c>
      <c r="E169" s="6" t="s">
        <v>1845</v>
      </c>
      <c r="F169" s="6" t="s">
        <v>1846</v>
      </c>
      <c r="G169" s="6" t="s">
        <v>1178</v>
      </c>
      <c r="H169" s="6" t="s">
        <v>22</v>
      </c>
      <c r="I169" s="6" t="s">
        <v>308</v>
      </c>
      <c r="J169" s="6">
        <v>18</v>
      </c>
      <c r="K169" s="6" t="s">
        <v>11</v>
      </c>
      <c r="L169" s="6" t="s">
        <v>12</v>
      </c>
      <c r="M169" s="6" t="s">
        <v>1164</v>
      </c>
      <c r="N169" s="7">
        <v>44340</v>
      </c>
      <c r="O169" s="6">
        <v>880126607</v>
      </c>
      <c r="P169" s="7">
        <v>44354</v>
      </c>
      <c r="Q169" s="6">
        <v>7876</v>
      </c>
      <c r="R169" s="8">
        <v>152.58000000000001</v>
      </c>
      <c r="S169" s="8">
        <v>1201720.08</v>
      </c>
    </row>
    <row r="170" spans="1:19" x14ac:dyDescent="0.35">
      <c r="A170" s="6" t="s">
        <v>309</v>
      </c>
      <c r="B170" s="6" t="s">
        <v>1847</v>
      </c>
      <c r="C170" s="7">
        <v>28278</v>
      </c>
      <c r="D170" s="6" t="s">
        <v>1848</v>
      </c>
      <c r="E170" s="6" t="s">
        <v>1849</v>
      </c>
      <c r="F170" s="6" t="s">
        <v>1850</v>
      </c>
      <c r="G170" s="6" t="s">
        <v>1178</v>
      </c>
      <c r="H170" s="6" t="s">
        <v>22</v>
      </c>
      <c r="I170" s="6" t="s">
        <v>242</v>
      </c>
      <c r="J170" s="6">
        <v>110</v>
      </c>
      <c r="K170" s="6" t="s">
        <v>73</v>
      </c>
      <c r="L170" s="6" t="s">
        <v>12</v>
      </c>
      <c r="M170" s="6" t="s">
        <v>1166</v>
      </c>
      <c r="N170" s="7">
        <v>43994</v>
      </c>
      <c r="O170" s="6">
        <v>926084220</v>
      </c>
      <c r="P170" s="7">
        <v>44017</v>
      </c>
      <c r="Q170" s="6">
        <v>7755</v>
      </c>
      <c r="R170" s="8">
        <v>109.28</v>
      </c>
      <c r="S170" s="8">
        <v>847466.4</v>
      </c>
    </row>
    <row r="171" spans="1:19" x14ac:dyDescent="0.35">
      <c r="A171" s="6" t="s">
        <v>60</v>
      </c>
      <c r="B171" s="6" t="s">
        <v>1246</v>
      </c>
      <c r="C171" s="7">
        <v>32306</v>
      </c>
      <c r="D171" s="6" t="s">
        <v>1247</v>
      </c>
      <c r="E171" s="6" t="s">
        <v>1248</v>
      </c>
      <c r="F171" s="6" t="s">
        <v>1249</v>
      </c>
      <c r="G171" s="6" t="s">
        <v>1173</v>
      </c>
      <c r="H171" s="6" t="s">
        <v>22</v>
      </c>
      <c r="I171" s="6" t="s">
        <v>308</v>
      </c>
      <c r="J171" s="6">
        <v>18</v>
      </c>
      <c r="K171" s="6" t="s">
        <v>20</v>
      </c>
      <c r="L171" s="6" t="s">
        <v>16</v>
      </c>
      <c r="M171" s="6" t="s">
        <v>1164</v>
      </c>
      <c r="N171" s="7">
        <v>44763</v>
      </c>
      <c r="O171" s="6">
        <v>577811181</v>
      </c>
      <c r="P171" s="7">
        <v>44796</v>
      </c>
      <c r="Q171" s="6">
        <v>6024</v>
      </c>
      <c r="R171" s="8">
        <v>205.7</v>
      </c>
      <c r="S171" s="8">
        <v>1239136.8</v>
      </c>
    </row>
    <row r="172" spans="1:19" x14ac:dyDescent="0.35">
      <c r="A172" s="6" t="s">
        <v>310</v>
      </c>
      <c r="B172" s="6" t="s">
        <v>1851</v>
      </c>
      <c r="C172" s="7">
        <v>29942</v>
      </c>
      <c r="D172" s="6" t="s">
        <v>1852</v>
      </c>
      <c r="E172" s="6" t="s">
        <v>1853</v>
      </c>
      <c r="F172" s="6" t="s">
        <v>1854</v>
      </c>
      <c r="G172" s="6" t="s">
        <v>1191</v>
      </c>
      <c r="H172" s="6" t="s">
        <v>9</v>
      </c>
      <c r="I172" s="6" t="s">
        <v>311</v>
      </c>
      <c r="J172" s="6">
        <v>439</v>
      </c>
      <c r="K172" s="6" t="s">
        <v>11</v>
      </c>
      <c r="L172" s="6" t="s">
        <v>16</v>
      </c>
      <c r="M172" s="6" t="s">
        <v>1164</v>
      </c>
      <c r="N172" s="7">
        <v>44517</v>
      </c>
      <c r="O172" s="6">
        <v>394731318</v>
      </c>
      <c r="P172" s="7">
        <v>44542</v>
      </c>
      <c r="Q172" s="6">
        <v>8624</v>
      </c>
      <c r="R172" s="8">
        <v>152.58000000000001</v>
      </c>
      <c r="S172" s="8">
        <v>1315849.9200000002</v>
      </c>
    </row>
    <row r="173" spans="1:19" x14ac:dyDescent="0.35">
      <c r="A173" s="6" t="s">
        <v>312</v>
      </c>
      <c r="B173" s="6" t="s">
        <v>1855</v>
      </c>
      <c r="C173" s="7">
        <v>34761</v>
      </c>
      <c r="D173" s="6" t="s">
        <v>1856</v>
      </c>
      <c r="E173" s="6" t="s">
        <v>1857</v>
      </c>
      <c r="F173" s="6" t="s">
        <v>1858</v>
      </c>
      <c r="G173" s="6" t="s">
        <v>1204</v>
      </c>
      <c r="H173" s="6" t="s">
        <v>22</v>
      </c>
      <c r="I173" s="6" t="s">
        <v>313</v>
      </c>
      <c r="J173" s="6">
        <v>140</v>
      </c>
      <c r="K173" s="6" t="s">
        <v>83</v>
      </c>
      <c r="L173" s="6" t="s">
        <v>12</v>
      </c>
      <c r="M173" s="6" t="s">
        <v>1163</v>
      </c>
      <c r="N173" s="7">
        <v>44403</v>
      </c>
      <c r="O173" s="6">
        <v>556580960</v>
      </c>
      <c r="P173" s="7">
        <v>44448</v>
      </c>
      <c r="Q173" s="6">
        <v>3529</v>
      </c>
      <c r="R173" s="8">
        <v>668.27</v>
      </c>
      <c r="S173" s="8">
        <v>2358324.83</v>
      </c>
    </row>
    <row r="174" spans="1:19" x14ac:dyDescent="0.35">
      <c r="A174" s="6" t="s">
        <v>314</v>
      </c>
      <c r="B174" s="6" t="s">
        <v>1859</v>
      </c>
      <c r="C174" s="7">
        <v>32249</v>
      </c>
      <c r="D174" s="6" t="s">
        <v>1860</v>
      </c>
      <c r="E174" s="6" t="s">
        <v>1861</v>
      </c>
      <c r="F174" s="6" t="s">
        <v>1862</v>
      </c>
      <c r="G174" s="6" t="s">
        <v>1209</v>
      </c>
      <c r="H174" s="6" t="s">
        <v>22</v>
      </c>
      <c r="I174" s="6" t="s">
        <v>239</v>
      </c>
      <c r="J174" s="6">
        <v>134</v>
      </c>
      <c r="K174" s="6" t="s">
        <v>41</v>
      </c>
      <c r="L174" s="6" t="s">
        <v>12</v>
      </c>
      <c r="M174" s="6" t="s">
        <v>1163</v>
      </c>
      <c r="N174" s="7">
        <v>44152</v>
      </c>
      <c r="O174" s="6">
        <v>413408935</v>
      </c>
      <c r="P174" s="7">
        <v>44178</v>
      </c>
      <c r="Q174" s="6">
        <v>5745</v>
      </c>
      <c r="R174" s="8">
        <v>651.21</v>
      </c>
      <c r="S174" s="8">
        <v>3741201.45</v>
      </c>
    </row>
    <row r="175" spans="1:19" x14ac:dyDescent="0.35">
      <c r="A175" s="6" t="s">
        <v>315</v>
      </c>
      <c r="B175" s="6" t="s">
        <v>1863</v>
      </c>
      <c r="C175" s="7">
        <v>29102</v>
      </c>
      <c r="D175" s="6" t="s">
        <v>1864</v>
      </c>
      <c r="E175" s="6" t="s">
        <v>1865</v>
      </c>
      <c r="F175" s="6" t="s">
        <v>1735</v>
      </c>
      <c r="G175" s="6" t="s">
        <v>1173</v>
      </c>
      <c r="H175" s="6" t="s">
        <v>9</v>
      </c>
      <c r="I175" s="6" t="s">
        <v>207</v>
      </c>
      <c r="J175" s="6">
        <v>423</v>
      </c>
      <c r="K175" s="6" t="s">
        <v>38</v>
      </c>
      <c r="L175" s="6" t="s">
        <v>12</v>
      </c>
      <c r="M175" s="6" t="s">
        <v>1163</v>
      </c>
      <c r="N175" s="7">
        <v>44684</v>
      </c>
      <c r="O175" s="6">
        <v>735576570</v>
      </c>
      <c r="P175" s="7">
        <v>44698</v>
      </c>
      <c r="Q175" s="6">
        <v>2308</v>
      </c>
      <c r="R175" s="8">
        <v>81.73</v>
      </c>
      <c r="S175" s="8">
        <v>188632.84</v>
      </c>
    </row>
    <row r="176" spans="1:19" x14ac:dyDescent="0.35">
      <c r="A176" s="6" t="s">
        <v>316</v>
      </c>
      <c r="B176" s="6" t="s">
        <v>1866</v>
      </c>
      <c r="C176" s="7">
        <v>30836</v>
      </c>
      <c r="D176" s="6" t="s">
        <v>1867</v>
      </c>
      <c r="E176" s="6" t="s">
        <v>1868</v>
      </c>
      <c r="F176" s="6" t="s">
        <v>1869</v>
      </c>
      <c r="G176" s="6" t="s">
        <v>1178</v>
      </c>
      <c r="H176" s="6" t="s">
        <v>63</v>
      </c>
      <c r="I176" s="6" t="s">
        <v>138</v>
      </c>
      <c r="J176" s="6">
        <v>25</v>
      </c>
      <c r="K176" s="6" t="s">
        <v>73</v>
      </c>
      <c r="L176" s="6" t="s">
        <v>12</v>
      </c>
      <c r="M176" s="6" t="s">
        <v>1166</v>
      </c>
      <c r="N176" s="7">
        <v>44455</v>
      </c>
      <c r="O176" s="6">
        <v>563757693</v>
      </c>
      <c r="P176" s="7">
        <v>44501</v>
      </c>
      <c r="Q176" s="6">
        <v>7284</v>
      </c>
      <c r="R176" s="8">
        <v>109.28</v>
      </c>
      <c r="S176" s="8">
        <v>795995.52</v>
      </c>
    </row>
    <row r="177" spans="1:19" x14ac:dyDescent="0.35">
      <c r="A177" s="6" t="s">
        <v>317</v>
      </c>
      <c r="B177" s="6" t="s">
        <v>1870</v>
      </c>
      <c r="C177" s="7">
        <v>33334</v>
      </c>
      <c r="D177" s="6" t="s">
        <v>1871</v>
      </c>
      <c r="E177" s="6" t="s">
        <v>1872</v>
      </c>
      <c r="F177" s="6" t="s">
        <v>1873</v>
      </c>
      <c r="G177" s="6" t="s">
        <v>1178</v>
      </c>
      <c r="H177" s="6" t="s">
        <v>18</v>
      </c>
      <c r="I177" s="6" t="s">
        <v>318</v>
      </c>
      <c r="J177" s="6">
        <v>38</v>
      </c>
      <c r="K177" s="6" t="s">
        <v>51</v>
      </c>
      <c r="L177" s="6" t="s">
        <v>16</v>
      </c>
      <c r="M177" s="6" t="s">
        <v>1165</v>
      </c>
      <c r="N177" s="7">
        <v>44157</v>
      </c>
      <c r="O177" s="6">
        <v>358938634</v>
      </c>
      <c r="P177" s="7">
        <v>44174</v>
      </c>
      <c r="Q177" s="6">
        <v>6773</v>
      </c>
      <c r="R177" s="8">
        <v>154.06</v>
      </c>
      <c r="S177" s="8">
        <v>1043448.38</v>
      </c>
    </row>
    <row r="178" spans="1:19" x14ac:dyDescent="0.35">
      <c r="A178" s="6" t="s">
        <v>319</v>
      </c>
      <c r="B178" s="6" t="s">
        <v>1874</v>
      </c>
      <c r="C178" s="7">
        <v>35844</v>
      </c>
      <c r="D178" s="6" t="s">
        <v>1875</v>
      </c>
      <c r="E178" s="6" t="s">
        <v>1876</v>
      </c>
      <c r="F178" s="6" t="s">
        <v>1877</v>
      </c>
      <c r="G178" s="6" t="s">
        <v>1191</v>
      </c>
      <c r="H178" s="6" t="s">
        <v>22</v>
      </c>
      <c r="I178" s="6" t="s">
        <v>183</v>
      </c>
      <c r="J178" s="6">
        <v>155</v>
      </c>
      <c r="K178" s="6" t="s">
        <v>11</v>
      </c>
      <c r="L178" s="6" t="s">
        <v>16</v>
      </c>
      <c r="M178" s="6" t="s">
        <v>1163</v>
      </c>
      <c r="N178" s="7">
        <v>44107</v>
      </c>
      <c r="O178" s="6">
        <v>652418220</v>
      </c>
      <c r="P178" s="7">
        <v>44123</v>
      </c>
      <c r="Q178" s="6">
        <v>3904</v>
      </c>
      <c r="R178" s="8">
        <v>152.58000000000001</v>
      </c>
      <c r="S178" s="8">
        <v>595672.32000000007</v>
      </c>
    </row>
    <row r="179" spans="1:19" x14ac:dyDescent="0.35">
      <c r="A179" s="6" t="s">
        <v>320</v>
      </c>
      <c r="B179" s="6" t="s">
        <v>1878</v>
      </c>
      <c r="C179" s="7">
        <v>29223</v>
      </c>
      <c r="D179" s="6" t="s">
        <v>1879</v>
      </c>
      <c r="E179" s="6" t="s">
        <v>1880</v>
      </c>
      <c r="F179" s="6" t="s">
        <v>1881</v>
      </c>
      <c r="G179" s="6" t="s">
        <v>1178</v>
      </c>
      <c r="H179" s="6" t="s">
        <v>9</v>
      </c>
      <c r="I179" s="6" t="s">
        <v>215</v>
      </c>
      <c r="J179" s="6">
        <v>48</v>
      </c>
      <c r="K179" s="6" t="s">
        <v>41</v>
      </c>
      <c r="L179" s="6" t="s">
        <v>16</v>
      </c>
      <c r="M179" s="6" t="s">
        <v>1163</v>
      </c>
      <c r="N179" s="7">
        <v>44768</v>
      </c>
      <c r="O179" s="6">
        <v>695807778</v>
      </c>
      <c r="P179" s="7">
        <v>44810</v>
      </c>
      <c r="Q179" s="6">
        <v>3839</v>
      </c>
      <c r="R179" s="8">
        <v>651.21</v>
      </c>
      <c r="S179" s="8">
        <v>2499995.19</v>
      </c>
    </row>
    <row r="180" spans="1:19" x14ac:dyDescent="0.35">
      <c r="A180" s="6" t="s">
        <v>321</v>
      </c>
      <c r="B180" s="6" t="s">
        <v>1882</v>
      </c>
      <c r="C180" s="7">
        <v>26024</v>
      </c>
      <c r="D180" s="6" t="s">
        <v>1883</v>
      </c>
      <c r="E180" s="6" t="s">
        <v>1884</v>
      </c>
      <c r="F180" s="6" t="s">
        <v>1885</v>
      </c>
      <c r="G180" s="6" t="s">
        <v>1178</v>
      </c>
      <c r="H180" s="6" t="s">
        <v>22</v>
      </c>
      <c r="I180" s="6" t="s">
        <v>322</v>
      </c>
      <c r="J180" s="6">
        <v>156</v>
      </c>
      <c r="K180" s="6" t="s">
        <v>41</v>
      </c>
      <c r="L180" s="6" t="s">
        <v>12</v>
      </c>
      <c r="M180" s="6" t="s">
        <v>1163</v>
      </c>
      <c r="N180" s="7">
        <v>44140</v>
      </c>
      <c r="O180" s="6">
        <v>711031138</v>
      </c>
      <c r="P180" s="7">
        <v>44172</v>
      </c>
      <c r="Q180" s="6">
        <v>8769</v>
      </c>
      <c r="R180" s="8">
        <v>651.21</v>
      </c>
      <c r="S180" s="8">
        <v>5710460.4900000002</v>
      </c>
    </row>
    <row r="181" spans="1:19" x14ac:dyDescent="0.35">
      <c r="A181" s="6" t="s">
        <v>323</v>
      </c>
      <c r="B181" s="6" t="s">
        <v>1886</v>
      </c>
      <c r="C181" s="7">
        <v>31696</v>
      </c>
      <c r="D181" s="6" t="s">
        <v>1887</v>
      </c>
      <c r="E181" s="6" t="s">
        <v>1888</v>
      </c>
      <c r="F181" s="6" t="s">
        <v>1889</v>
      </c>
      <c r="G181" s="6" t="s">
        <v>1178</v>
      </c>
      <c r="H181" s="6" t="s">
        <v>9</v>
      </c>
      <c r="I181" s="6" t="s">
        <v>136</v>
      </c>
      <c r="J181" s="6">
        <v>442</v>
      </c>
      <c r="K181" s="6" t="s">
        <v>31</v>
      </c>
      <c r="L181" s="6" t="s">
        <v>12</v>
      </c>
      <c r="M181" s="6" t="s">
        <v>1164</v>
      </c>
      <c r="N181" s="7">
        <v>44547</v>
      </c>
      <c r="O181" s="6">
        <v>540324628</v>
      </c>
      <c r="P181" s="7">
        <v>44586</v>
      </c>
      <c r="Q181" s="6">
        <v>2919</v>
      </c>
      <c r="R181" s="8">
        <v>47.45</v>
      </c>
      <c r="S181" s="8">
        <v>138506.55000000002</v>
      </c>
    </row>
    <row r="182" spans="1:19" x14ac:dyDescent="0.35">
      <c r="A182" s="6" t="s">
        <v>324</v>
      </c>
      <c r="B182" s="6" t="s">
        <v>1890</v>
      </c>
      <c r="C182" s="7">
        <v>34155</v>
      </c>
      <c r="D182" s="6" t="s">
        <v>1891</v>
      </c>
      <c r="E182" s="6" t="s">
        <v>1892</v>
      </c>
      <c r="F182" s="6" t="s">
        <v>1893</v>
      </c>
      <c r="G182" s="6" t="s">
        <v>1178</v>
      </c>
      <c r="H182" s="6" t="s">
        <v>9</v>
      </c>
      <c r="I182" s="6" t="s">
        <v>325</v>
      </c>
      <c r="J182" s="6">
        <v>410</v>
      </c>
      <c r="K182" s="6" t="s">
        <v>20</v>
      </c>
      <c r="L182" s="6" t="s">
        <v>12</v>
      </c>
      <c r="M182" s="6" t="s">
        <v>1166</v>
      </c>
      <c r="N182" s="7">
        <v>44804</v>
      </c>
      <c r="O182" s="6">
        <v>996237075</v>
      </c>
      <c r="P182" s="7">
        <v>44804</v>
      </c>
      <c r="Q182" s="6">
        <v>7544</v>
      </c>
      <c r="R182" s="8">
        <v>205.7</v>
      </c>
      <c r="S182" s="8">
        <v>1551800.7999999998</v>
      </c>
    </row>
    <row r="183" spans="1:19" x14ac:dyDescent="0.35">
      <c r="A183" s="6" t="s">
        <v>326</v>
      </c>
      <c r="B183" s="6" t="s">
        <v>1894</v>
      </c>
      <c r="C183" s="7">
        <v>30023</v>
      </c>
      <c r="D183" s="6" t="s">
        <v>1895</v>
      </c>
      <c r="E183" s="6" t="s">
        <v>1896</v>
      </c>
      <c r="F183" s="6" t="s">
        <v>1897</v>
      </c>
      <c r="G183" s="6" t="s">
        <v>1204</v>
      </c>
      <c r="H183" s="6" t="s">
        <v>22</v>
      </c>
      <c r="I183" s="6" t="s">
        <v>146</v>
      </c>
      <c r="J183" s="6">
        <v>143</v>
      </c>
      <c r="K183" s="6" t="s">
        <v>73</v>
      </c>
      <c r="L183" s="6" t="s">
        <v>16</v>
      </c>
      <c r="M183" s="6" t="s">
        <v>1166</v>
      </c>
      <c r="N183" s="7">
        <v>43873</v>
      </c>
      <c r="O183" s="6">
        <v>711629807</v>
      </c>
      <c r="P183" s="7">
        <v>43895</v>
      </c>
      <c r="Q183" s="6">
        <v>5929</v>
      </c>
      <c r="R183" s="8">
        <v>109.28</v>
      </c>
      <c r="S183" s="8">
        <v>647921.12</v>
      </c>
    </row>
    <row r="184" spans="1:19" x14ac:dyDescent="0.35">
      <c r="A184" s="6" t="s">
        <v>327</v>
      </c>
      <c r="B184" s="6" t="s">
        <v>1898</v>
      </c>
      <c r="C184" s="7">
        <v>28292</v>
      </c>
      <c r="D184" s="6" t="s">
        <v>1899</v>
      </c>
      <c r="E184" s="6" t="s">
        <v>1900</v>
      </c>
      <c r="F184" s="6" t="s">
        <v>1901</v>
      </c>
      <c r="G184" s="6" t="s">
        <v>1191</v>
      </c>
      <c r="H184" s="6" t="s">
        <v>43</v>
      </c>
      <c r="I184" s="6" t="s">
        <v>44</v>
      </c>
      <c r="J184" s="6">
        <v>52</v>
      </c>
      <c r="K184" s="6" t="s">
        <v>20</v>
      </c>
      <c r="L184" s="6" t="s">
        <v>12</v>
      </c>
      <c r="M184" s="6" t="s">
        <v>1164</v>
      </c>
      <c r="N184" s="7">
        <v>44519</v>
      </c>
      <c r="O184" s="6">
        <v>189676654</v>
      </c>
      <c r="P184" s="7">
        <v>44562</v>
      </c>
      <c r="Q184" s="6">
        <v>8392</v>
      </c>
      <c r="R184" s="8">
        <v>205.7</v>
      </c>
      <c r="S184" s="8">
        <v>1726234.4</v>
      </c>
    </row>
    <row r="185" spans="1:19" x14ac:dyDescent="0.35">
      <c r="A185" s="6" t="s">
        <v>328</v>
      </c>
      <c r="B185" s="6" t="s">
        <v>1902</v>
      </c>
      <c r="C185" s="7">
        <v>28155</v>
      </c>
      <c r="D185" s="6" t="s">
        <v>1903</v>
      </c>
      <c r="E185" s="6" t="s">
        <v>1904</v>
      </c>
      <c r="F185" s="6" t="s">
        <v>1905</v>
      </c>
      <c r="G185" s="6" t="s">
        <v>1204</v>
      </c>
      <c r="H185" s="6" t="s">
        <v>22</v>
      </c>
      <c r="I185" s="6" t="s">
        <v>129</v>
      </c>
      <c r="J185" s="6">
        <v>150</v>
      </c>
      <c r="K185" s="6" t="s">
        <v>83</v>
      </c>
      <c r="L185" s="6" t="s">
        <v>16</v>
      </c>
      <c r="M185" s="6" t="s">
        <v>1165</v>
      </c>
      <c r="N185" s="7">
        <v>44431</v>
      </c>
      <c r="O185" s="6">
        <v>453863942</v>
      </c>
      <c r="P185" s="7">
        <v>44448</v>
      </c>
      <c r="Q185" s="6">
        <v>7281</v>
      </c>
      <c r="R185" s="8">
        <v>668.27</v>
      </c>
      <c r="S185" s="8">
        <v>4865673.87</v>
      </c>
    </row>
    <row r="186" spans="1:19" x14ac:dyDescent="0.35">
      <c r="A186" s="6" t="s">
        <v>329</v>
      </c>
      <c r="B186" s="6" t="s">
        <v>1906</v>
      </c>
      <c r="C186" s="7">
        <v>36088</v>
      </c>
      <c r="D186" s="6" t="s">
        <v>1907</v>
      </c>
      <c r="E186" s="6" t="s">
        <v>1908</v>
      </c>
      <c r="F186" s="6" t="s">
        <v>1909</v>
      </c>
      <c r="G186" s="6" t="s">
        <v>1191</v>
      </c>
      <c r="H186" s="6" t="s">
        <v>26</v>
      </c>
      <c r="I186" s="6" t="s">
        <v>330</v>
      </c>
      <c r="J186" s="6">
        <v>619</v>
      </c>
      <c r="K186" s="6" t="s">
        <v>41</v>
      </c>
      <c r="L186" s="6" t="s">
        <v>12</v>
      </c>
      <c r="M186" s="6" t="s">
        <v>1165</v>
      </c>
      <c r="N186" s="7">
        <v>44057</v>
      </c>
      <c r="O186" s="6">
        <v>797990500</v>
      </c>
      <c r="P186" s="7">
        <v>44096</v>
      </c>
      <c r="Q186" s="6">
        <v>1977</v>
      </c>
      <c r="R186" s="8">
        <v>651.21</v>
      </c>
      <c r="S186" s="8">
        <v>1287442.1700000002</v>
      </c>
    </row>
    <row r="187" spans="1:19" x14ac:dyDescent="0.35">
      <c r="A187" s="6" t="s">
        <v>331</v>
      </c>
      <c r="B187" s="6" t="s">
        <v>1910</v>
      </c>
      <c r="C187" s="7">
        <v>34328</v>
      </c>
      <c r="D187" s="6" t="s">
        <v>1911</v>
      </c>
      <c r="E187" s="6" t="s">
        <v>1912</v>
      </c>
      <c r="F187" s="6" t="s">
        <v>1913</v>
      </c>
      <c r="G187" s="6" t="s">
        <v>1191</v>
      </c>
      <c r="H187" s="6" t="s">
        <v>9</v>
      </c>
      <c r="I187" s="6" t="s">
        <v>332</v>
      </c>
      <c r="J187" s="6">
        <v>416</v>
      </c>
      <c r="K187" s="6" t="s">
        <v>31</v>
      </c>
      <c r="L187" s="6" t="s">
        <v>16</v>
      </c>
      <c r="M187" s="6" t="s">
        <v>1164</v>
      </c>
      <c r="N187" s="7">
        <v>43990</v>
      </c>
      <c r="O187" s="6">
        <v>136167657</v>
      </c>
      <c r="P187" s="7">
        <v>44003</v>
      </c>
      <c r="Q187" s="6">
        <v>3890</v>
      </c>
      <c r="R187" s="8">
        <v>47.45</v>
      </c>
      <c r="S187" s="8">
        <v>184580.5</v>
      </c>
    </row>
    <row r="188" spans="1:19" x14ac:dyDescent="0.35">
      <c r="A188" s="6" t="s">
        <v>333</v>
      </c>
      <c r="B188" s="6" t="s">
        <v>1914</v>
      </c>
      <c r="C188" s="7">
        <v>31986</v>
      </c>
      <c r="D188" s="6" t="s">
        <v>1915</v>
      </c>
      <c r="E188" s="6" t="s">
        <v>1916</v>
      </c>
      <c r="F188" s="6" t="s">
        <v>1917</v>
      </c>
      <c r="G188" s="6" t="s">
        <v>1191</v>
      </c>
      <c r="H188" s="6" t="s">
        <v>9</v>
      </c>
      <c r="I188" s="6" t="s">
        <v>325</v>
      </c>
      <c r="J188" s="6">
        <v>410</v>
      </c>
      <c r="K188" s="6" t="s">
        <v>31</v>
      </c>
      <c r="L188" s="6" t="s">
        <v>16</v>
      </c>
      <c r="M188" s="6" t="s">
        <v>1163</v>
      </c>
      <c r="N188" s="7">
        <v>44450</v>
      </c>
      <c r="O188" s="6">
        <v>152819240</v>
      </c>
      <c r="P188" s="7">
        <v>44485</v>
      </c>
      <c r="Q188" s="6">
        <v>1464</v>
      </c>
      <c r="R188" s="8">
        <v>47.45</v>
      </c>
      <c r="S188" s="8">
        <v>69466.8</v>
      </c>
    </row>
    <row r="189" spans="1:19" x14ac:dyDescent="0.35">
      <c r="A189" s="6" t="s">
        <v>334</v>
      </c>
      <c r="B189" s="6" t="s">
        <v>1918</v>
      </c>
      <c r="C189" s="7">
        <v>28373</v>
      </c>
      <c r="D189" s="6" t="s">
        <v>1919</v>
      </c>
      <c r="E189" s="6" t="s">
        <v>1920</v>
      </c>
      <c r="F189" s="6" t="s">
        <v>1921</v>
      </c>
      <c r="G189" s="6" t="s">
        <v>1178</v>
      </c>
      <c r="H189" s="6" t="s">
        <v>9</v>
      </c>
      <c r="I189" s="6" t="s">
        <v>335</v>
      </c>
      <c r="J189" s="6">
        <v>426</v>
      </c>
      <c r="K189" s="6" t="s">
        <v>11</v>
      </c>
      <c r="L189" s="6" t="s">
        <v>16</v>
      </c>
      <c r="M189" s="6" t="s">
        <v>1163</v>
      </c>
      <c r="N189" s="7">
        <v>44757</v>
      </c>
      <c r="O189" s="6">
        <v>352681577</v>
      </c>
      <c r="P189" s="7">
        <v>44767</v>
      </c>
      <c r="Q189" s="6">
        <v>5171</v>
      </c>
      <c r="R189" s="8">
        <v>152.58000000000001</v>
      </c>
      <c r="S189" s="8">
        <v>788991.18</v>
      </c>
    </row>
    <row r="190" spans="1:19" x14ac:dyDescent="0.35">
      <c r="A190" s="6" t="s">
        <v>336</v>
      </c>
      <c r="B190" s="6" t="s">
        <v>1922</v>
      </c>
      <c r="C190" s="7">
        <v>32429</v>
      </c>
      <c r="D190" s="6" t="s">
        <v>1923</v>
      </c>
      <c r="E190" s="6" t="s">
        <v>1924</v>
      </c>
      <c r="F190" s="6" t="s">
        <v>1925</v>
      </c>
      <c r="G190" s="6" t="s">
        <v>1178</v>
      </c>
      <c r="H190" s="6" t="s">
        <v>18</v>
      </c>
      <c r="I190" s="6" t="s">
        <v>248</v>
      </c>
      <c r="J190" s="6">
        <v>314</v>
      </c>
      <c r="K190" s="6" t="s">
        <v>20</v>
      </c>
      <c r="L190" s="6" t="s">
        <v>16</v>
      </c>
      <c r="M190" s="6" t="s">
        <v>1164</v>
      </c>
      <c r="N190" s="7">
        <v>43857</v>
      </c>
      <c r="O190" s="6">
        <v>310803496</v>
      </c>
      <c r="P190" s="7">
        <v>43894</v>
      </c>
      <c r="Q190" s="6">
        <v>2516</v>
      </c>
      <c r="R190" s="8">
        <v>205.7</v>
      </c>
      <c r="S190" s="8">
        <v>517541.19999999995</v>
      </c>
    </row>
    <row r="191" spans="1:19" x14ac:dyDescent="0.35">
      <c r="A191" s="6" t="s">
        <v>337</v>
      </c>
      <c r="B191" s="6" t="s">
        <v>1926</v>
      </c>
      <c r="C191" s="7">
        <v>28367</v>
      </c>
      <c r="D191" s="6" t="s">
        <v>1927</v>
      </c>
      <c r="E191" s="6" t="s">
        <v>1928</v>
      </c>
      <c r="F191" s="6" t="s">
        <v>1929</v>
      </c>
      <c r="G191" s="6" t="s">
        <v>1191</v>
      </c>
      <c r="H191" s="6" t="s">
        <v>9</v>
      </c>
      <c r="I191" s="6" t="s">
        <v>215</v>
      </c>
      <c r="J191" s="6">
        <v>48</v>
      </c>
      <c r="K191" s="6" t="s">
        <v>36</v>
      </c>
      <c r="L191" s="6" t="s">
        <v>12</v>
      </c>
      <c r="M191" s="6" t="s">
        <v>1165</v>
      </c>
      <c r="N191" s="7">
        <v>43977</v>
      </c>
      <c r="O191" s="6">
        <v>122546327</v>
      </c>
      <c r="P191" s="7">
        <v>44000</v>
      </c>
      <c r="Q191" s="6">
        <v>3036</v>
      </c>
      <c r="R191" s="8">
        <v>437.2</v>
      </c>
      <c r="S191" s="8">
        <v>1327339.2</v>
      </c>
    </row>
    <row r="192" spans="1:19" x14ac:dyDescent="0.35">
      <c r="A192" s="6" t="s">
        <v>338</v>
      </c>
      <c r="B192" s="6" t="s">
        <v>1930</v>
      </c>
      <c r="C192" s="7">
        <v>25720</v>
      </c>
      <c r="D192" s="6" t="s">
        <v>1931</v>
      </c>
      <c r="E192" s="6" t="s">
        <v>1932</v>
      </c>
      <c r="F192" s="6" t="s">
        <v>1933</v>
      </c>
      <c r="G192" s="6" t="s">
        <v>1204</v>
      </c>
      <c r="H192" s="6" t="s">
        <v>63</v>
      </c>
      <c r="I192" s="6" t="s">
        <v>121</v>
      </c>
      <c r="J192" s="6">
        <v>21</v>
      </c>
      <c r="K192" s="6" t="s">
        <v>24</v>
      </c>
      <c r="L192" s="6" t="s">
        <v>12</v>
      </c>
      <c r="M192" s="6" t="s">
        <v>1164</v>
      </c>
      <c r="N192" s="7">
        <v>43834</v>
      </c>
      <c r="O192" s="6">
        <v>853583896</v>
      </c>
      <c r="P192" s="7">
        <v>43850</v>
      </c>
      <c r="Q192" s="6">
        <v>3298</v>
      </c>
      <c r="R192" s="8">
        <v>9.33</v>
      </c>
      <c r="S192" s="8">
        <v>30770.34</v>
      </c>
    </row>
    <row r="193" spans="1:19" x14ac:dyDescent="0.35">
      <c r="A193" s="6" t="s">
        <v>339</v>
      </c>
      <c r="B193" s="6" t="s">
        <v>1934</v>
      </c>
      <c r="C193" s="7">
        <v>27720</v>
      </c>
      <c r="D193" s="6" t="s">
        <v>1935</v>
      </c>
      <c r="E193" s="6" t="s">
        <v>1936</v>
      </c>
      <c r="F193" s="6" t="s">
        <v>1937</v>
      </c>
      <c r="G193" s="6" t="s">
        <v>1191</v>
      </c>
      <c r="H193" s="6" t="s">
        <v>26</v>
      </c>
      <c r="I193" s="6" t="s">
        <v>115</v>
      </c>
      <c r="J193" s="6">
        <v>68</v>
      </c>
      <c r="K193" s="6" t="s">
        <v>38</v>
      </c>
      <c r="L193" s="6" t="s">
        <v>12</v>
      </c>
      <c r="M193" s="6" t="s">
        <v>1164</v>
      </c>
      <c r="N193" s="7">
        <v>44381</v>
      </c>
      <c r="O193" s="6">
        <v>489902532</v>
      </c>
      <c r="P193" s="7">
        <v>44408</v>
      </c>
      <c r="Q193" s="6">
        <v>1901</v>
      </c>
      <c r="R193" s="8">
        <v>81.73</v>
      </c>
      <c r="S193" s="8">
        <v>155368.73000000001</v>
      </c>
    </row>
    <row r="194" spans="1:19" x14ac:dyDescent="0.35">
      <c r="A194" s="6" t="s">
        <v>340</v>
      </c>
      <c r="B194" s="6" t="s">
        <v>1938</v>
      </c>
      <c r="C194" s="7">
        <v>27517</v>
      </c>
      <c r="D194" s="6" t="s">
        <v>1939</v>
      </c>
      <c r="E194" s="6" t="s">
        <v>1940</v>
      </c>
      <c r="F194" s="6" t="s">
        <v>1941</v>
      </c>
      <c r="G194" s="6" t="s">
        <v>1178</v>
      </c>
      <c r="H194" s="6" t="s">
        <v>63</v>
      </c>
      <c r="I194" s="6" t="s">
        <v>138</v>
      </c>
      <c r="J194" s="6">
        <v>25</v>
      </c>
      <c r="K194" s="6" t="s">
        <v>51</v>
      </c>
      <c r="L194" s="6" t="s">
        <v>16</v>
      </c>
      <c r="M194" s="6" t="s">
        <v>1166</v>
      </c>
      <c r="N194" s="7">
        <v>44106</v>
      </c>
      <c r="O194" s="6">
        <v>687801063</v>
      </c>
      <c r="P194" s="7">
        <v>44110</v>
      </c>
      <c r="Q194" s="6">
        <v>4474</v>
      </c>
      <c r="R194" s="8">
        <v>154.06</v>
      </c>
      <c r="S194" s="8">
        <v>689264.44000000006</v>
      </c>
    </row>
    <row r="195" spans="1:19" x14ac:dyDescent="0.35">
      <c r="A195" s="6" t="s">
        <v>341</v>
      </c>
      <c r="B195" s="6" t="s">
        <v>1942</v>
      </c>
      <c r="C195" s="7">
        <v>35367</v>
      </c>
      <c r="D195" s="6" t="s">
        <v>1943</v>
      </c>
      <c r="E195" s="6" t="s">
        <v>1944</v>
      </c>
      <c r="F195" s="6" t="s">
        <v>1945</v>
      </c>
      <c r="G195" s="6" t="s">
        <v>1191</v>
      </c>
      <c r="H195" s="6" t="s">
        <v>63</v>
      </c>
      <c r="I195" s="6" t="s">
        <v>269</v>
      </c>
      <c r="J195" s="6">
        <v>214</v>
      </c>
      <c r="K195" s="6" t="s">
        <v>15</v>
      </c>
      <c r="L195" s="6" t="s">
        <v>16</v>
      </c>
      <c r="M195" s="6" t="s">
        <v>1166</v>
      </c>
      <c r="N195" s="7">
        <v>44780</v>
      </c>
      <c r="O195" s="6">
        <v>923890817</v>
      </c>
      <c r="P195" s="7">
        <v>44790</v>
      </c>
      <c r="Q195" s="6">
        <v>8678</v>
      </c>
      <c r="R195" s="8">
        <v>421.89</v>
      </c>
      <c r="S195" s="8">
        <v>3661161.42</v>
      </c>
    </row>
    <row r="196" spans="1:19" x14ac:dyDescent="0.35">
      <c r="A196" s="6" t="s">
        <v>342</v>
      </c>
      <c r="B196" s="6" t="s">
        <v>1946</v>
      </c>
      <c r="C196" s="7">
        <v>32776</v>
      </c>
      <c r="D196" s="6" t="s">
        <v>1947</v>
      </c>
      <c r="E196" s="6" t="s">
        <v>1948</v>
      </c>
      <c r="F196" s="6" t="s">
        <v>1949</v>
      </c>
      <c r="G196" s="6" t="s">
        <v>1191</v>
      </c>
      <c r="H196" s="6" t="s">
        <v>18</v>
      </c>
      <c r="I196" s="6" t="s">
        <v>343</v>
      </c>
      <c r="J196" s="6">
        <v>312</v>
      </c>
      <c r="K196" s="6" t="s">
        <v>24</v>
      </c>
      <c r="L196" s="6" t="s">
        <v>12</v>
      </c>
      <c r="M196" s="6" t="s">
        <v>1164</v>
      </c>
      <c r="N196" s="7">
        <v>44662</v>
      </c>
      <c r="O196" s="6">
        <v>745095622</v>
      </c>
      <c r="P196" s="7">
        <v>44708</v>
      </c>
      <c r="Q196" s="6">
        <v>9207</v>
      </c>
      <c r="R196" s="8">
        <v>9.33</v>
      </c>
      <c r="S196" s="8">
        <v>85901.31</v>
      </c>
    </row>
    <row r="197" spans="1:19" x14ac:dyDescent="0.35">
      <c r="A197" s="6" t="s">
        <v>344</v>
      </c>
      <c r="B197" s="6" t="s">
        <v>1950</v>
      </c>
      <c r="C197" s="7">
        <v>34250</v>
      </c>
      <c r="D197" s="6" t="s">
        <v>1951</v>
      </c>
      <c r="E197" s="6" t="s">
        <v>1952</v>
      </c>
      <c r="F197" s="6" t="s">
        <v>1953</v>
      </c>
      <c r="G197" s="6" t="s">
        <v>1173</v>
      </c>
      <c r="H197" s="6" t="s">
        <v>22</v>
      </c>
      <c r="I197" s="6" t="s">
        <v>235</v>
      </c>
      <c r="J197" s="6">
        <v>139</v>
      </c>
      <c r="K197" s="6" t="s">
        <v>36</v>
      </c>
      <c r="L197" s="6" t="s">
        <v>12</v>
      </c>
      <c r="M197" s="6" t="s">
        <v>1165</v>
      </c>
      <c r="N197" s="7">
        <v>44250</v>
      </c>
      <c r="O197" s="6">
        <v>218651807</v>
      </c>
      <c r="P197" s="7">
        <v>44274</v>
      </c>
      <c r="Q197" s="6">
        <v>2783</v>
      </c>
      <c r="R197" s="8">
        <v>437.2</v>
      </c>
      <c r="S197" s="8">
        <v>1216727.5999999999</v>
      </c>
    </row>
    <row r="198" spans="1:19" x14ac:dyDescent="0.35">
      <c r="A198" s="6" t="s">
        <v>345</v>
      </c>
      <c r="B198" s="6" t="s">
        <v>1954</v>
      </c>
      <c r="C198" s="7">
        <v>35916</v>
      </c>
      <c r="D198" s="6" t="s">
        <v>1955</v>
      </c>
      <c r="E198" s="6" t="s">
        <v>1956</v>
      </c>
      <c r="F198" s="6" t="s">
        <v>1957</v>
      </c>
      <c r="G198" s="6" t="s">
        <v>1191</v>
      </c>
      <c r="H198" s="6" t="s">
        <v>63</v>
      </c>
      <c r="I198" s="6" t="s">
        <v>101</v>
      </c>
      <c r="J198" s="6">
        <v>220</v>
      </c>
      <c r="K198" s="6" t="s">
        <v>51</v>
      </c>
      <c r="L198" s="6" t="s">
        <v>16</v>
      </c>
      <c r="M198" s="6" t="s">
        <v>1166</v>
      </c>
      <c r="N198" s="7">
        <v>44707</v>
      </c>
      <c r="O198" s="6">
        <v>382108199</v>
      </c>
      <c r="P198" s="7">
        <v>44755</v>
      </c>
      <c r="Q198" s="6">
        <v>3162</v>
      </c>
      <c r="R198" s="8">
        <v>154.06</v>
      </c>
      <c r="S198" s="8">
        <v>487137.72000000003</v>
      </c>
    </row>
    <row r="199" spans="1:19" x14ac:dyDescent="0.35">
      <c r="A199" s="6" t="s">
        <v>346</v>
      </c>
      <c r="B199" s="6" t="s">
        <v>1958</v>
      </c>
      <c r="C199" s="7">
        <v>34994</v>
      </c>
      <c r="D199" s="6" t="s">
        <v>1959</v>
      </c>
      <c r="E199" s="6" t="s">
        <v>1960</v>
      </c>
      <c r="F199" s="6" t="s">
        <v>1961</v>
      </c>
      <c r="G199" s="6" t="s">
        <v>1178</v>
      </c>
      <c r="H199" s="6" t="s">
        <v>63</v>
      </c>
      <c r="I199" s="6" t="s">
        <v>70</v>
      </c>
      <c r="J199" s="6">
        <v>215</v>
      </c>
      <c r="K199" s="6" t="s">
        <v>41</v>
      </c>
      <c r="L199" s="6" t="s">
        <v>16</v>
      </c>
      <c r="M199" s="6" t="s">
        <v>1165</v>
      </c>
      <c r="N199" s="7">
        <v>44213</v>
      </c>
      <c r="O199" s="6">
        <v>993326127</v>
      </c>
      <c r="P199" s="7">
        <v>44245</v>
      </c>
      <c r="Q199" s="6">
        <v>6130</v>
      </c>
      <c r="R199" s="8">
        <v>651.21</v>
      </c>
      <c r="S199" s="8">
        <v>3991917.3000000003</v>
      </c>
    </row>
    <row r="200" spans="1:19" x14ac:dyDescent="0.35">
      <c r="A200" s="6" t="s">
        <v>347</v>
      </c>
      <c r="B200" s="6" t="s">
        <v>1962</v>
      </c>
      <c r="C200" s="7">
        <v>30728</v>
      </c>
      <c r="D200" s="6" t="s">
        <v>1963</v>
      </c>
      <c r="E200" s="6" t="s">
        <v>1964</v>
      </c>
      <c r="F200" s="6" t="s">
        <v>1965</v>
      </c>
      <c r="G200" s="6" t="s">
        <v>1178</v>
      </c>
      <c r="H200" s="6" t="s">
        <v>22</v>
      </c>
      <c r="I200" s="6" t="s">
        <v>293</v>
      </c>
      <c r="J200" s="6">
        <v>17</v>
      </c>
      <c r="K200" s="6" t="s">
        <v>20</v>
      </c>
      <c r="L200" s="6" t="s">
        <v>12</v>
      </c>
      <c r="M200" s="6" t="s">
        <v>1165</v>
      </c>
      <c r="N200" s="7">
        <v>44749</v>
      </c>
      <c r="O200" s="6">
        <v>980479419</v>
      </c>
      <c r="P200" s="7">
        <v>44779</v>
      </c>
      <c r="Q200" s="6">
        <v>4503</v>
      </c>
      <c r="R200" s="8">
        <v>205.7</v>
      </c>
      <c r="S200" s="8">
        <v>926267.1</v>
      </c>
    </row>
    <row r="201" spans="1:19" x14ac:dyDescent="0.35">
      <c r="A201" s="6" t="s">
        <v>348</v>
      </c>
      <c r="B201" s="6" t="s">
        <v>1966</v>
      </c>
      <c r="C201" s="7">
        <v>28005</v>
      </c>
      <c r="D201" s="6" t="s">
        <v>1967</v>
      </c>
      <c r="E201" s="6" t="s">
        <v>1968</v>
      </c>
      <c r="F201" s="6" t="s">
        <v>1969</v>
      </c>
      <c r="G201" s="6" t="s">
        <v>1204</v>
      </c>
      <c r="H201" s="6" t="s">
        <v>9</v>
      </c>
      <c r="I201" s="6" t="s">
        <v>237</v>
      </c>
      <c r="J201" s="6">
        <v>435</v>
      </c>
      <c r="K201" s="6" t="s">
        <v>11</v>
      </c>
      <c r="L201" s="6" t="s">
        <v>12</v>
      </c>
      <c r="M201" s="6" t="s">
        <v>1163</v>
      </c>
      <c r="N201" s="7">
        <v>44266</v>
      </c>
      <c r="O201" s="6">
        <v>692054402</v>
      </c>
      <c r="P201" s="7">
        <v>44275</v>
      </c>
      <c r="Q201" s="6">
        <v>3131</v>
      </c>
      <c r="R201" s="8">
        <v>152.58000000000001</v>
      </c>
      <c r="S201" s="8">
        <v>477727.98000000004</v>
      </c>
    </row>
    <row r="202" spans="1:19" x14ac:dyDescent="0.35">
      <c r="A202" s="6" t="s">
        <v>349</v>
      </c>
      <c r="B202" s="6" t="s">
        <v>1970</v>
      </c>
      <c r="C202" s="7">
        <v>36027</v>
      </c>
      <c r="D202" s="6" t="s">
        <v>1971</v>
      </c>
      <c r="E202" s="6" t="s">
        <v>1972</v>
      </c>
      <c r="F202" s="6" t="s">
        <v>1973</v>
      </c>
      <c r="G202" s="6" t="s">
        <v>1173</v>
      </c>
      <c r="H202" s="6" t="s">
        <v>9</v>
      </c>
      <c r="I202" s="6" t="s">
        <v>136</v>
      </c>
      <c r="J202" s="6">
        <v>442</v>
      </c>
      <c r="K202" s="6" t="s">
        <v>51</v>
      </c>
      <c r="L202" s="6" t="s">
        <v>12</v>
      </c>
      <c r="M202" s="6" t="s">
        <v>1163</v>
      </c>
      <c r="N202" s="7">
        <v>44516</v>
      </c>
      <c r="O202" s="6">
        <v>546849906</v>
      </c>
      <c r="P202" s="7">
        <v>44541</v>
      </c>
      <c r="Q202" s="6">
        <v>3894</v>
      </c>
      <c r="R202" s="8">
        <v>154.06</v>
      </c>
      <c r="S202" s="8">
        <v>599909.64</v>
      </c>
    </row>
    <row r="203" spans="1:19" x14ac:dyDescent="0.35">
      <c r="A203" s="6" t="s">
        <v>350</v>
      </c>
      <c r="B203" s="6" t="s">
        <v>1974</v>
      </c>
      <c r="C203" s="7">
        <v>26381</v>
      </c>
      <c r="D203" s="6" t="s">
        <v>1975</v>
      </c>
      <c r="E203" s="6" t="s">
        <v>1976</v>
      </c>
      <c r="F203" s="6" t="s">
        <v>1977</v>
      </c>
      <c r="G203" s="6" t="s">
        <v>1173</v>
      </c>
      <c r="H203" s="6" t="s">
        <v>22</v>
      </c>
      <c r="I203" s="6" t="s">
        <v>351</v>
      </c>
      <c r="J203" s="6">
        <v>115</v>
      </c>
      <c r="K203" s="6" t="s">
        <v>31</v>
      </c>
      <c r="L203" s="6" t="s">
        <v>12</v>
      </c>
      <c r="M203" s="6" t="s">
        <v>1165</v>
      </c>
      <c r="N203" s="7">
        <v>44266</v>
      </c>
      <c r="O203" s="6">
        <v>583977258</v>
      </c>
      <c r="P203" s="7">
        <v>44311</v>
      </c>
      <c r="Q203" s="6">
        <v>703</v>
      </c>
      <c r="R203" s="8">
        <v>47.45</v>
      </c>
      <c r="S203" s="8">
        <v>33357.35</v>
      </c>
    </row>
    <row r="204" spans="1:19" x14ac:dyDescent="0.35">
      <c r="A204" s="6" t="s">
        <v>352</v>
      </c>
      <c r="B204" s="6" t="s">
        <v>1978</v>
      </c>
      <c r="C204" s="7">
        <v>26305</v>
      </c>
      <c r="D204" s="6" t="s">
        <v>1979</v>
      </c>
      <c r="E204" s="6" t="s">
        <v>1980</v>
      </c>
      <c r="F204" s="6" t="s">
        <v>1981</v>
      </c>
      <c r="G204" s="6" t="s">
        <v>1173</v>
      </c>
      <c r="H204" s="6" t="s">
        <v>9</v>
      </c>
      <c r="I204" s="6" t="s">
        <v>353</v>
      </c>
      <c r="J204" s="6">
        <v>437</v>
      </c>
      <c r="K204" s="6" t="s">
        <v>28</v>
      </c>
      <c r="L204" s="6" t="s">
        <v>16</v>
      </c>
      <c r="M204" s="6" t="s">
        <v>1163</v>
      </c>
      <c r="N204" s="7">
        <v>43995</v>
      </c>
      <c r="O204" s="6">
        <v>912860286</v>
      </c>
      <c r="P204" s="7">
        <v>44022</v>
      </c>
      <c r="Q204" s="6">
        <v>4499</v>
      </c>
      <c r="R204" s="8">
        <v>255.28</v>
      </c>
      <c r="S204" s="8">
        <v>1148504.72</v>
      </c>
    </row>
    <row r="205" spans="1:19" x14ac:dyDescent="0.35">
      <c r="A205" s="6" t="s">
        <v>354</v>
      </c>
      <c r="B205" s="6" t="s">
        <v>1982</v>
      </c>
      <c r="C205" s="7">
        <v>25871</v>
      </c>
      <c r="D205" s="6" t="s">
        <v>1983</v>
      </c>
      <c r="E205" s="6" t="s">
        <v>1984</v>
      </c>
      <c r="F205" s="6" t="s">
        <v>1985</v>
      </c>
      <c r="G205" s="6" t="s">
        <v>1173</v>
      </c>
      <c r="H205" s="6" t="s">
        <v>18</v>
      </c>
      <c r="I205" s="6" t="s">
        <v>57</v>
      </c>
      <c r="J205" s="6">
        <v>33</v>
      </c>
      <c r="K205" s="6" t="s">
        <v>73</v>
      </c>
      <c r="L205" s="6" t="s">
        <v>12</v>
      </c>
      <c r="M205" s="6" t="s">
        <v>1166</v>
      </c>
      <c r="N205" s="7">
        <v>44331</v>
      </c>
      <c r="O205" s="6">
        <v>363235318</v>
      </c>
      <c r="P205" s="7">
        <v>44372</v>
      </c>
      <c r="Q205" s="6">
        <v>8257</v>
      </c>
      <c r="R205" s="8">
        <v>109.28</v>
      </c>
      <c r="S205" s="8">
        <v>902324.96</v>
      </c>
    </row>
    <row r="206" spans="1:19" x14ac:dyDescent="0.35">
      <c r="A206" s="6" t="s">
        <v>355</v>
      </c>
      <c r="B206" s="6" t="s">
        <v>1986</v>
      </c>
      <c r="C206" s="7">
        <v>34403</v>
      </c>
      <c r="D206" s="6" t="s">
        <v>1987</v>
      </c>
      <c r="E206" s="6" t="s">
        <v>1988</v>
      </c>
      <c r="F206" s="6" t="s">
        <v>1989</v>
      </c>
      <c r="G206" s="6" t="s">
        <v>1173</v>
      </c>
      <c r="H206" s="6" t="s">
        <v>22</v>
      </c>
      <c r="I206" s="6" t="s">
        <v>68</v>
      </c>
      <c r="J206" s="6">
        <v>163</v>
      </c>
      <c r="K206" s="6" t="s">
        <v>15</v>
      </c>
      <c r="L206" s="6" t="s">
        <v>12</v>
      </c>
      <c r="M206" s="6" t="s">
        <v>1164</v>
      </c>
      <c r="N206" s="7">
        <v>44480</v>
      </c>
      <c r="O206" s="6">
        <v>535151183</v>
      </c>
      <c r="P206" s="7">
        <v>44524</v>
      </c>
      <c r="Q206" s="6">
        <v>1982</v>
      </c>
      <c r="R206" s="8">
        <v>421.89</v>
      </c>
      <c r="S206" s="8">
        <v>836185.98</v>
      </c>
    </row>
    <row r="207" spans="1:19" x14ac:dyDescent="0.35">
      <c r="A207" s="6" t="s">
        <v>356</v>
      </c>
      <c r="B207" s="6" t="s">
        <v>1990</v>
      </c>
      <c r="C207" s="7">
        <v>25615</v>
      </c>
      <c r="D207" s="6" t="s">
        <v>1991</v>
      </c>
      <c r="E207" s="6" t="s">
        <v>1992</v>
      </c>
      <c r="F207" s="6" t="s">
        <v>1993</v>
      </c>
      <c r="G207" s="6" t="s">
        <v>1191</v>
      </c>
      <c r="H207" s="6" t="s">
        <v>9</v>
      </c>
      <c r="I207" s="6" t="s">
        <v>335</v>
      </c>
      <c r="J207" s="6">
        <v>426</v>
      </c>
      <c r="K207" s="6" t="s">
        <v>24</v>
      </c>
      <c r="L207" s="6" t="s">
        <v>12</v>
      </c>
      <c r="M207" s="6" t="s">
        <v>1164</v>
      </c>
      <c r="N207" s="7">
        <v>44841</v>
      </c>
      <c r="O207" s="6">
        <v>848969209</v>
      </c>
      <c r="P207" s="7">
        <v>44849</v>
      </c>
      <c r="Q207" s="6">
        <v>7710</v>
      </c>
      <c r="R207" s="8">
        <v>9.33</v>
      </c>
      <c r="S207" s="8">
        <v>71934.3</v>
      </c>
    </row>
    <row r="208" spans="1:19" x14ac:dyDescent="0.35">
      <c r="A208" s="6" t="s">
        <v>357</v>
      </c>
      <c r="B208" s="6" t="s">
        <v>1994</v>
      </c>
      <c r="C208" s="7">
        <v>26643</v>
      </c>
      <c r="D208" s="6" t="s">
        <v>1995</v>
      </c>
      <c r="E208" s="6" t="s">
        <v>1996</v>
      </c>
      <c r="F208" s="6" t="s">
        <v>1997</v>
      </c>
      <c r="G208" s="6" t="s">
        <v>1191</v>
      </c>
      <c r="H208" s="6" t="s">
        <v>22</v>
      </c>
      <c r="I208" s="6" t="s">
        <v>239</v>
      </c>
      <c r="J208" s="6">
        <v>134</v>
      </c>
      <c r="K208" s="6" t="s">
        <v>24</v>
      </c>
      <c r="L208" s="6" t="s">
        <v>12</v>
      </c>
      <c r="M208" s="6" t="s">
        <v>1163</v>
      </c>
      <c r="N208" s="7">
        <v>44392</v>
      </c>
      <c r="O208" s="6">
        <v>795363223</v>
      </c>
      <c r="P208" s="7">
        <v>44438</v>
      </c>
      <c r="Q208" s="6">
        <v>4507</v>
      </c>
      <c r="R208" s="8">
        <v>9.33</v>
      </c>
      <c r="S208" s="8">
        <v>42050.31</v>
      </c>
    </row>
    <row r="209" spans="1:19" x14ac:dyDescent="0.35">
      <c r="A209" s="6" t="s">
        <v>358</v>
      </c>
      <c r="B209" s="6" t="s">
        <v>1998</v>
      </c>
      <c r="C209" s="7">
        <v>32866</v>
      </c>
      <c r="D209" s="6" t="s">
        <v>1999</v>
      </c>
      <c r="E209" s="6" t="s">
        <v>2000</v>
      </c>
      <c r="F209" s="6" t="s">
        <v>2001</v>
      </c>
      <c r="G209" s="6" t="s">
        <v>1178</v>
      </c>
      <c r="H209" s="6" t="s">
        <v>22</v>
      </c>
      <c r="I209" s="6" t="s">
        <v>77</v>
      </c>
      <c r="J209" s="6">
        <v>19</v>
      </c>
      <c r="K209" s="6" t="s">
        <v>36</v>
      </c>
      <c r="L209" s="6" t="s">
        <v>12</v>
      </c>
      <c r="M209" s="6" t="s">
        <v>1163</v>
      </c>
      <c r="N209" s="7">
        <v>44348</v>
      </c>
      <c r="O209" s="6">
        <v>385319554</v>
      </c>
      <c r="P209" s="7">
        <v>44374</v>
      </c>
      <c r="Q209" s="6">
        <v>3474</v>
      </c>
      <c r="R209" s="8">
        <v>437.2</v>
      </c>
      <c r="S209" s="8">
        <v>1518832.8</v>
      </c>
    </row>
    <row r="210" spans="1:19" x14ac:dyDescent="0.35">
      <c r="A210" s="6" t="s">
        <v>359</v>
      </c>
      <c r="B210" s="6" t="s">
        <v>2002</v>
      </c>
      <c r="C210" s="7">
        <v>32536</v>
      </c>
      <c r="D210" s="6" t="s">
        <v>2003</v>
      </c>
      <c r="E210" s="6" t="s">
        <v>2004</v>
      </c>
      <c r="F210" s="6" t="s">
        <v>2005</v>
      </c>
      <c r="G210" s="6" t="s">
        <v>1173</v>
      </c>
      <c r="H210" s="6" t="s">
        <v>22</v>
      </c>
      <c r="I210" s="6" t="s">
        <v>150</v>
      </c>
      <c r="J210" s="6">
        <v>161</v>
      </c>
      <c r="K210" s="6" t="s">
        <v>20</v>
      </c>
      <c r="L210" s="6" t="s">
        <v>12</v>
      </c>
      <c r="M210" s="6" t="s">
        <v>1164</v>
      </c>
      <c r="N210" s="7">
        <v>44502</v>
      </c>
      <c r="O210" s="6">
        <v>600137031</v>
      </c>
      <c r="P210" s="7">
        <v>44515</v>
      </c>
      <c r="Q210" s="6">
        <v>2739</v>
      </c>
      <c r="R210" s="8">
        <v>205.7</v>
      </c>
      <c r="S210" s="8">
        <v>563412.29999999993</v>
      </c>
    </row>
    <row r="211" spans="1:19" x14ac:dyDescent="0.35">
      <c r="A211" s="6" t="s">
        <v>360</v>
      </c>
      <c r="B211" s="6" t="s">
        <v>2006</v>
      </c>
      <c r="C211" s="7">
        <v>35716</v>
      </c>
      <c r="D211" s="6" t="s">
        <v>2007</v>
      </c>
      <c r="E211" s="6" t="s">
        <v>2008</v>
      </c>
      <c r="F211" s="6" t="s">
        <v>2009</v>
      </c>
      <c r="G211" s="6" t="s">
        <v>1178</v>
      </c>
      <c r="H211" s="6" t="s">
        <v>43</v>
      </c>
      <c r="I211" s="6" t="s">
        <v>280</v>
      </c>
      <c r="J211" s="6">
        <v>54</v>
      </c>
      <c r="K211" s="6" t="s">
        <v>73</v>
      </c>
      <c r="L211" s="6" t="s">
        <v>12</v>
      </c>
      <c r="M211" s="6" t="s">
        <v>1164</v>
      </c>
      <c r="N211" s="7">
        <v>44797</v>
      </c>
      <c r="O211" s="6">
        <v>241426980</v>
      </c>
      <c r="P211" s="7">
        <v>44828</v>
      </c>
      <c r="Q211" s="6">
        <v>2463</v>
      </c>
      <c r="R211" s="8">
        <v>109.28</v>
      </c>
      <c r="S211" s="8">
        <v>269156.64</v>
      </c>
    </row>
    <row r="212" spans="1:19" x14ac:dyDescent="0.35">
      <c r="A212" s="6" t="s">
        <v>361</v>
      </c>
      <c r="B212" s="6" t="s">
        <v>2010</v>
      </c>
      <c r="C212" s="7">
        <v>26515</v>
      </c>
      <c r="D212" s="6" t="s">
        <v>2011</v>
      </c>
      <c r="E212" s="6" t="s">
        <v>2012</v>
      </c>
      <c r="F212" s="6" t="s">
        <v>2013</v>
      </c>
      <c r="G212" s="6" t="s">
        <v>1204</v>
      </c>
      <c r="H212" s="6" t="s">
        <v>63</v>
      </c>
      <c r="I212" s="6" t="s">
        <v>230</v>
      </c>
      <c r="J212" s="6">
        <v>28</v>
      </c>
      <c r="K212" s="6" t="s">
        <v>28</v>
      </c>
      <c r="L212" s="6" t="s">
        <v>12</v>
      </c>
      <c r="M212" s="6" t="s">
        <v>1165</v>
      </c>
      <c r="N212" s="7">
        <v>44797</v>
      </c>
      <c r="O212" s="6">
        <v>881113231</v>
      </c>
      <c r="P212" s="7">
        <v>44839</v>
      </c>
      <c r="Q212" s="6">
        <v>9840</v>
      </c>
      <c r="R212" s="8">
        <v>255.28</v>
      </c>
      <c r="S212" s="8">
        <v>2511955.2000000002</v>
      </c>
    </row>
    <row r="213" spans="1:19" x14ac:dyDescent="0.35">
      <c r="A213" s="6" t="s">
        <v>362</v>
      </c>
      <c r="B213" s="6" t="s">
        <v>2014</v>
      </c>
      <c r="C213" s="7">
        <v>35890</v>
      </c>
      <c r="D213" s="6" t="s">
        <v>2015</v>
      </c>
      <c r="E213" s="6" t="s">
        <v>2016</v>
      </c>
      <c r="F213" s="6" t="s">
        <v>2017</v>
      </c>
      <c r="G213" s="6" t="s">
        <v>1191</v>
      </c>
      <c r="H213" s="6" t="s">
        <v>63</v>
      </c>
      <c r="I213" s="6" t="s">
        <v>363</v>
      </c>
      <c r="J213" s="6">
        <v>211</v>
      </c>
      <c r="K213" s="6" t="s">
        <v>24</v>
      </c>
      <c r="L213" s="6" t="s">
        <v>12</v>
      </c>
      <c r="M213" s="6" t="s">
        <v>1165</v>
      </c>
      <c r="N213" s="7">
        <v>44218</v>
      </c>
      <c r="O213" s="6">
        <v>111432111</v>
      </c>
      <c r="P213" s="7">
        <v>44241</v>
      </c>
      <c r="Q213" s="6">
        <v>4093</v>
      </c>
      <c r="R213" s="8">
        <v>9.33</v>
      </c>
      <c r="S213" s="8">
        <v>38187.69</v>
      </c>
    </row>
    <row r="214" spans="1:19" x14ac:dyDescent="0.35">
      <c r="A214" s="6" t="s">
        <v>364</v>
      </c>
      <c r="B214" s="6" t="s">
        <v>2018</v>
      </c>
      <c r="C214" s="7">
        <v>29165</v>
      </c>
      <c r="D214" s="6" t="s">
        <v>2019</v>
      </c>
      <c r="E214" s="6" t="s">
        <v>2020</v>
      </c>
      <c r="F214" s="6" t="s">
        <v>1411</v>
      </c>
      <c r="G214" s="6" t="s">
        <v>1204</v>
      </c>
      <c r="H214" s="6" t="s">
        <v>9</v>
      </c>
      <c r="I214" s="6" t="s">
        <v>332</v>
      </c>
      <c r="J214" s="6">
        <v>416</v>
      </c>
      <c r="K214" s="6" t="s">
        <v>51</v>
      </c>
      <c r="L214" s="6" t="s">
        <v>16</v>
      </c>
      <c r="M214" s="6" t="s">
        <v>1163</v>
      </c>
      <c r="N214" s="7">
        <v>44483</v>
      </c>
      <c r="O214" s="6">
        <v>994932448</v>
      </c>
      <c r="P214" s="7">
        <v>44523</v>
      </c>
      <c r="Q214" s="6">
        <v>1476</v>
      </c>
      <c r="R214" s="8">
        <v>154.06</v>
      </c>
      <c r="S214" s="8">
        <v>227392.56</v>
      </c>
    </row>
    <row r="215" spans="1:19" x14ac:dyDescent="0.35">
      <c r="A215" s="6" t="s">
        <v>365</v>
      </c>
      <c r="B215" s="6" t="s">
        <v>2021</v>
      </c>
      <c r="C215" s="7">
        <v>30020</v>
      </c>
      <c r="D215" s="6" t="s">
        <v>2022</v>
      </c>
      <c r="E215" s="6" t="s">
        <v>2023</v>
      </c>
      <c r="F215" s="6" t="s">
        <v>2024</v>
      </c>
      <c r="G215" s="6" t="s">
        <v>1209</v>
      </c>
      <c r="H215" s="6" t="s">
        <v>43</v>
      </c>
      <c r="I215" s="6" t="s">
        <v>44</v>
      </c>
      <c r="J215" s="6">
        <v>52</v>
      </c>
      <c r="K215" s="6" t="s">
        <v>38</v>
      </c>
      <c r="L215" s="6" t="s">
        <v>16</v>
      </c>
      <c r="M215" s="6" t="s">
        <v>1163</v>
      </c>
      <c r="N215" s="7">
        <v>44035</v>
      </c>
      <c r="O215" s="6">
        <v>814475572</v>
      </c>
      <c r="P215" s="7">
        <v>44053</v>
      </c>
      <c r="Q215" s="6">
        <v>276</v>
      </c>
      <c r="R215" s="8">
        <v>81.73</v>
      </c>
      <c r="S215" s="8">
        <v>22557.48</v>
      </c>
    </row>
    <row r="216" spans="1:19" x14ac:dyDescent="0.35">
      <c r="A216" s="6" t="s">
        <v>366</v>
      </c>
      <c r="B216" s="6" t="s">
        <v>2025</v>
      </c>
      <c r="C216" s="7">
        <v>29981</v>
      </c>
      <c r="D216" s="6" t="s">
        <v>2026</v>
      </c>
      <c r="E216" s="6" t="s">
        <v>2027</v>
      </c>
      <c r="F216" s="6" t="s">
        <v>2028</v>
      </c>
      <c r="G216" s="6" t="s">
        <v>1173</v>
      </c>
      <c r="H216" s="6" t="s">
        <v>26</v>
      </c>
      <c r="I216" s="6" t="s">
        <v>148</v>
      </c>
      <c r="J216" s="6">
        <v>613</v>
      </c>
      <c r="K216" s="6" t="s">
        <v>15</v>
      </c>
      <c r="L216" s="6" t="s">
        <v>12</v>
      </c>
      <c r="M216" s="6" t="s">
        <v>1164</v>
      </c>
      <c r="N216" s="7">
        <v>44069</v>
      </c>
      <c r="O216" s="6">
        <v>523235309</v>
      </c>
      <c r="P216" s="7">
        <v>44094</v>
      </c>
      <c r="Q216" s="6">
        <v>5810</v>
      </c>
      <c r="R216" s="8">
        <v>421.89</v>
      </c>
      <c r="S216" s="8">
        <v>2451180.9</v>
      </c>
    </row>
    <row r="217" spans="1:19" x14ac:dyDescent="0.35">
      <c r="A217" s="6" t="s">
        <v>367</v>
      </c>
      <c r="B217" s="6" t="s">
        <v>2029</v>
      </c>
      <c r="C217" s="7">
        <v>29372</v>
      </c>
      <c r="D217" s="6" t="s">
        <v>2030</v>
      </c>
      <c r="E217" s="6" t="s">
        <v>2031</v>
      </c>
      <c r="F217" s="6" t="s">
        <v>2032</v>
      </c>
      <c r="G217" s="6" t="s">
        <v>1173</v>
      </c>
      <c r="H217" s="6" t="s">
        <v>9</v>
      </c>
      <c r="I217" s="6" t="s">
        <v>257</v>
      </c>
      <c r="J217" s="6">
        <v>444</v>
      </c>
      <c r="K217" s="6" t="s">
        <v>51</v>
      </c>
      <c r="L217" s="6" t="s">
        <v>16</v>
      </c>
      <c r="M217" s="6" t="s">
        <v>1166</v>
      </c>
      <c r="N217" s="7">
        <v>43843</v>
      </c>
      <c r="O217" s="6">
        <v>694697988</v>
      </c>
      <c r="P217" s="7">
        <v>43884</v>
      </c>
      <c r="Q217" s="6">
        <v>5427</v>
      </c>
      <c r="R217" s="8">
        <v>154.06</v>
      </c>
      <c r="S217" s="8">
        <v>836083.62</v>
      </c>
    </row>
    <row r="218" spans="1:19" x14ac:dyDescent="0.35">
      <c r="A218" s="6" t="s">
        <v>368</v>
      </c>
      <c r="B218" s="6" t="s">
        <v>2033</v>
      </c>
      <c r="C218" s="7">
        <v>34787</v>
      </c>
      <c r="D218" s="6" t="s">
        <v>2034</v>
      </c>
      <c r="E218" s="6" t="s">
        <v>2035</v>
      </c>
      <c r="F218" s="6" t="s">
        <v>2036</v>
      </c>
      <c r="G218" s="6" t="s">
        <v>1209</v>
      </c>
      <c r="H218" s="6" t="s">
        <v>9</v>
      </c>
      <c r="I218" s="6" t="s">
        <v>369</v>
      </c>
      <c r="J218" s="6">
        <v>443</v>
      </c>
      <c r="K218" s="6" t="s">
        <v>41</v>
      </c>
      <c r="L218" s="6" t="s">
        <v>16</v>
      </c>
      <c r="M218" s="6" t="s">
        <v>1166</v>
      </c>
      <c r="N218" s="7">
        <v>44326</v>
      </c>
      <c r="O218" s="6">
        <v>172662436</v>
      </c>
      <c r="P218" s="7">
        <v>44357</v>
      </c>
      <c r="Q218" s="6">
        <v>3507</v>
      </c>
      <c r="R218" s="8">
        <v>651.21</v>
      </c>
      <c r="S218" s="8">
        <v>2283793.4700000002</v>
      </c>
    </row>
    <row r="219" spans="1:19" x14ac:dyDescent="0.35">
      <c r="A219" s="6" t="s">
        <v>370</v>
      </c>
      <c r="B219" s="6" t="s">
        <v>2037</v>
      </c>
      <c r="C219" s="7">
        <v>27650</v>
      </c>
      <c r="D219" s="6" t="s">
        <v>2038</v>
      </c>
      <c r="E219" s="6" t="s">
        <v>2039</v>
      </c>
      <c r="F219" s="6" t="s">
        <v>2040</v>
      </c>
      <c r="G219" s="6" t="s">
        <v>1209</v>
      </c>
      <c r="H219" s="6" t="s">
        <v>22</v>
      </c>
      <c r="I219" s="6" t="s">
        <v>239</v>
      </c>
      <c r="J219" s="6">
        <v>134</v>
      </c>
      <c r="K219" s="6" t="s">
        <v>31</v>
      </c>
      <c r="L219" s="6" t="s">
        <v>16</v>
      </c>
      <c r="M219" s="6" t="s">
        <v>1166</v>
      </c>
      <c r="N219" s="7">
        <v>44545</v>
      </c>
      <c r="O219" s="6">
        <v>121239984</v>
      </c>
      <c r="P219" s="7">
        <v>44574</v>
      </c>
      <c r="Q219" s="6">
        <v>6460</v>
      </c>
      <c r="R219" s="8">
        <v>47.45</v>
      </c>
      <c r="S219" s="8">
        <v>306527</v>
      </c>
    </row>
    <row r="220" spans="1:19" x14ac:dyDescent="0.35">
      <c r="A220" s="6" t="s">
        <v>371</v>
      </c>
      <c r="B220" s="6" t="s">
        <v>2041</v>
      </c>
      <c r="C220" s="7">
        <v>29621</v>
      </c>
      <c r="D220" s="6" t="s">
        <v>2042</v>
      </c>
      <c r="E220" s="6" t="s">
        <v>2043</v>
      </c>
      <c r="F220" s="6" t="s">
        <v>2044</v>
      </c>
      <c r="G220" s="6" t="s">
        <v>1209</v>
      </c>
      <c r="H220" s="6" t="s">
        <v>18</v>
      </c>
      <c r="I220" s="6" t="s">
        <v>372</v>
      </c>
      <c r="J220" s="6">
        <v>35</v>
      </c>
      <c r="K220" s="6" t="s">
        <v>28</v>
      </c>
      <c r="L220" s="6" t="s">
        <v>12</v>
      </c>
      <c r="M220" s="6" t="s">
        <v>1166</v>
      </c>
      <c r="N220" s="7">
        <v>44198</v>
      </c>
      <c r="O220" s="6">
        <v>874854457</v>
      </c>
      <c r="P220" s="7">
        <v>44200</v>
      </c>
      <c r="Q220" s="6">
        <v>7730</v>
      </c>
      <c r="R220" s="8">
        <v>255.28</v>
      </c>
      <c r="S220" s="8">
        <v>1973314.4</v>
      </c>
    </row>
    <row r="221" spans="1:19" x14ac:dyDescent="0.35">
      <c r="A221" s="6" t="s">
        <v>373</v>
      </c>
      <c r="B221" s="6" t="s">
        <v>2045</v>
      </c>
      <c r="C221" s="7">
        <v>29241</v>
      </c>
      <c r="D221" s="6" t="s">
        <v>2046</v>
      </c>
      <c r="E221" s="6" t="s">
        <v>2047</v>
      </c>
      <c r="F221" s="6" t="s">
        <v>2048</v>
      </c>
      <c r="G221" s="6" t="s">
        <v>1191</v>
      </c>
      <c r="H221" s="6" t="s">
        <v>9</v>
      </c>
      <c r="I221" s="6" t="s">
        <v>14</v>
      </c>
      <c r="J221" s="6">
        <v>428</v>
      </c>
      <c r="K221" s="6" t="s">
        <v>15</v>
      </c>
      <c r="L221" s="6" t="s">
        <v>16</v>
      </c>
      <c r="M221" s="6" t="s">
        <v>1166</v>
      </c>
      <c r="N221" s="7">
        <v>44171</v>
      </c>
      <c r="O221" s="6">
        <v>588242185</v>
      </c>
      <c r="P221" s="7">
        <v>44206</v>
      </c>
      <c r="Q221" s="6">
        <v>2789</v>
      </c>
      <c r="R221" s="8">
        <v>421.89</v>
      </c>
      <c r="S221" s="8">
        <v>1176651.21</v>
      </c>
    </row>
    <row r="222" spans="1:19" x14ac:dyDescent="0.35">
      <c r="A222" s="6" t="s">
        <v>374</v>
      </c>
      <c r="B222" s="6" t="s">
        <v>2049</v>
      </c>
      <c r="C222" s="7">
        <v>34113</v>
      </c>
      <c r="D222" s="6" t="s">
        <v>2050</v>
      </c>
      <c r="E222" s="6" t="s">
        <v>2051</v>
      </c>
      <c r="F222" s="6" t="s">
        <v>2052</v>
      </c>
      <c r="G222" s="6" t="s">
        <v>1173</v>
      </c>
      <c r="H222" s="6" t="s">
        <v>63</v>
      </c>
      <c r="I222" s="6" t="s">
        <v>375</v>
      </c>
      <c r="J222" s="6">
        <v>218</v>
      </c>
      <c r="K222" s="6" t="s">
        <v>38</v>
      </c>
      <c r="L222" s="6" t="s">
        <v>16</v>
      </c>
      <c r="M222" s="6" t="s">
        <v>1165</v>
      </c>
      <c r="N222" s="7">
        <v>43933</v>
      </c>
      <c r="O222" s="6">
        <v>186451995</v>
      </c>
      <c r="P222" s="7">
        <v>43980</v>
      </c>
      <c r="Q222" s="6">
        <v>4144</v>
      </c>
      <c r="R222" s="8">
        <v>81.73</v>
      </c>
      <c r="S222" s="8">
        <v>338689.12</v>
      </c>
    </row>
    <row r="223" spans="1:19" x14ac:dyDescent="0.35">
      <c r="A223" s="6" t="s">
        <v>376</v>
      </c>
      <c r="B223" s="6" t="s">
        <v>2053</v>
      </c>
      <c r="C223" s="7">
        <v>31275</v>
      </c>
      <c r="D223" s="6" t="s">
        <v>2054</v>
      </c>
      <c r="E223" s="6" t="s">
        <v>2055</v>
      </c>
      <c r="F223" s="6" t="s">
        <v>2056</v>
      </c>
      <c r="G223" s="6" t="s">
        <v>1178</v>
      </c>
      <c r="H223" s="6" t="s">
        <v>22</v>
      </c>
      <c r="I223" s="6" t="s">
        <v>377</v>
      </c>
      <c r="J223" s="6">
        <v>114</v>
      </c>
      <c r="K223" s="6" t="s">
        <v>28</v>
      </c>
      <c r="L223" s="6" t="s">
        <v>12</v>
      </c>
      <c r="M223" s="6" t="s">
        <v>1165</v>
      </c>
      <c r="N223" s="7">
        <v>44143</v>
      </c>
      <c r="O223" s="6">
        <v>214845216</v>
      </c>
      <c r="P223" s="7">
        <v>44164</v>
      </c>
      <c r="Q223" s="6">
        <v>6329</v>
      </c>
      <c r="R223" s="8">
        <v>255.28</v>
      </c>
      <c r="S223" s="8">
        <v>1615667.12</v>
      </c>
    </row>
    <row r="224" spans="1:19" x14ac:dyDescent="0.35">
      <c r="A224" s="6" t="s">
        <v>378</v>
      </c>
      <c r="B224" s="6" t="s">
        <v>2057</v>
      </c>
      <c r="C224" s="7">
        <v>35851</v>
      </c>
      <c r="D224" s="6" t="s">
        <v>2058</v>
      </c>
      <c r="E224" s="6" t="s">
        <v>2059</v>
      </c>
      <c r="F224" s="6" t="s">
        <v>2060</v>
      </c>
      <c r="G224" s="6" t="s">
        <v>1178</v>
      </c>
      <c r="H224" s="6" t="s">
        <v>9</v>
      </c>
      <c r="I224" s="6" t="s">
        <v>379</v>
      </c>
      <c r="J224" s="6">
        <v>424</v>
      </c>
      <c r="K224" s="6" t="s">
        <v>83</v>
      </c>
      <c r="L224" s="6" t="s">
        <v>12</v>
      </c>
      <c r="M224" s="6" t="s">
        <v>1165</v>
      </c>
      <c r="N224" s="7">
        <v>44041</v>
      </c>
      <c r="O224" s="6">
        <v>389095675</v>
      </c>
      <c r="P224" s="7">
        <v>44073</v>
      </c>
      <c r="Q224" s="6">
        <v>912</v>
      </c>
      <c r="R224" s="8">
        <v>668.27</v>
      </c>
      <c r="S224" s="8">
        <v>609462.24</v>
      </c>
    </row>
    <row r="225" spans="1:19" x14ac:dyDescent="0.35">
      <c r="A225" s="6" t="s">
        <v>380</v>
      </c>
      <c r="B225" s="6" t="s">
        <v>2061</v>
      </c>
      <c r="C225" s="7">
        <v>32633</v>
      </c>
      <c r="D225" s="6" t="s">
        <v>2062</v>
      </c>
      <c r="E225" s="6" t="s">
        <v>2063</v>
      </c>
      <c r="F225" s="6" t="s">
        <v>2064</v>
      </c>
      <c r="G225" s="6" t="s">
        <v>1191</v>
      </c>
      <c r="H225" s="6" t="s">
        <v>22</v>
      </c>
      <c r="I225" s="6" t="s">
        <v>103</v>
      </c>
      <c r="J225" s="6">
        <v>132</v>
      </c>
      <c r="K225" s="6" t="s">
        <v>20</v>
      </c>
      <c r="L225" s="6" t="s">
        <v>16</v>
      </c>
      <c r="M225" s="6" t="s">
        <v>1165</v>
      </c>
      <c r="N225" s="7">
        <v>44058</v>
      </c>
      <c r="O225" s="6">
        <v>945189702</v>
      </c>
      <c r="P225" s="7">
        <v>44072</v>
      </c>
      <c r="Q225" s="6">
        <v>1492</v>
      </c>
      <c r="R225" s="8">
        <v>205.7</v>
      </c>
      <c r="S225" s="8">
        <v>306904.39999999997</v>
      </c>
    </row>
    <row r="226" spans="1:19" x14ac:dyDescent="0.35">
      <c r="A226" s="6" t="s">
        <v>381</v>
      </c>
      <c r="B226" s="6" t="s">
        <v>2065</v>
      </c>
      <c r="C226" s="7">
        <v>34983</v>
      </c>
      <c r="D226" s="6" t="s">
        <v>2066</v>
      </c>
      <c r="E226" s="6" t="s">
        <v>2067</v>
      </c>
      <c r="F226" s="6" t="s">
        <v>2068</v>
      </c>
      <c r="G226" s="6" t="s">
        <v>1209</v>
      </c>
      <c r="H226" s="6" t="s">
        <v>43</v>
      </c>
      <c r="I226" s="6" t="s">
        <v>44</v>
      </c>
      <c r="J226" s="6">
        <v>52</v>
      </c>
      <c r="K226" s="6" t="s">
        <v>20</v>
      </c>
      <c r="L226" s="6" t="s">
        <v>12</v>
      </c>
      <c r="M226" s="6" t="s">
        <v>1163</v>
      </c>
      <c r="N226" s="7">
        <v>44249</v>
      </c>
      <c r="O226" s="6">
        <v>389426124</v>
      </c>
      <c r="P226" s="7">
        <v>44291</v>
      </c>
      <c r="Q226" s="6">
        <v>8699</v>
      </c>
      <c r="R226" s="8">
        <v>205.7</v>
      </c>
      <c r="S226" s="8">
        <v>1789384.2999999998</v>
      </c>
    </row>
    <row r="227" spans="1:19" x14ac:dyDescent="0.35">
      <c r="A227" s="6" t="s">
        <v>382</v>
      </c>
      <c r="B227" s="6" t="s">
        <v>2069</v>
      </c>
      <c r="C227" s="7">
        <v>36289</v>
      </c>
      <c r="D227" s="6" t="s">
        <v>2070</v>
      </c>
      <c r="E227" s="6" t="s">
        <v>2071</v>
      </c>
      <c r="F227" s="6" t="s">
        <v>2072</v>
      </c>
      <c r="G227" s="6" t="s">
        <v>1204</v>
      </c>
      <c r="H227" s="6" t="s">
        <v>22</v>
      </c>
      <c r="I227" s="6" t="s">
        <v>383</v>
      </c>
      <c r="J227" s="6">
        <v>113</v>
      </c>
      <c r="K227" s="6" t="s">
        <v>20</v>
      </c>
      <c r="L227" s="6" t="s">
        <v>16</v>
      </c>
      <c r="M227" s="6" t="s">
        <v>1166</v>
      </c>
      <c r="N227" s="7">
        <v>44817</v>
      </c>
      <c r="O227" s="6">
        <v>448416268</v>
      </c>
      <c r="P227" s="7">
        <v>44819</v>
      </c>
      <c r="Q227" s="6">
        <v>5193</v>
      </c>
      <c r="R227" s="8">
        <v>205.7</v>
      </c>
      <c r="S227" s="8">
        <v>1068200.0999999999</v>
      </c>
    </row>
    <row r="228" spans="1:19" x14ac:dyDescent="0.35">
      <c r="A228" s="6" t="s">
        <v>384</v>
      </c>
      <c r="B228" s="6" t="s">
        <v>2073</v>
      </c>
      <c r="C228" s="7">
        <v>36542</v>
      </c>
      <c r="D228" s="6" t="s">
        <v>2074</v>
      </c>
      <c r="E228" s="6" t="s">
        <v>2075</v>
      </c>
      <c r="F228" s="6" t="s">
        <v>2076</v>
      </c>
      <c r="G228" s="6" t="s">
        <v>1173</v>
      </c>
      <c r="H228" s="6" t="s">
        <v>9</v>
      </c>
      <c r="I228" s="6" t="s">
        <v>385</v>
      </c>
      <c r="J228" s="6">
        <v>427</v>
      </c>
      <c r="K228" s="6" t="s">
        <v>83</v>
      </c>
      <c r="L228" s="6" t="s">
        <v>12</v>
      </c>
      <c r="M228" s="6" t="s">
        <v>1165</v>
      </c>
      <c r="N228" s="7">
        <v>44545</v>
      </c>
      <c r="O228" s="6">
        <v>219083964</v>
      </c>
      <c r="P228" s="7">
        <v>44566</v>
      </c>
      <c r="Q228" s="6">
        <v>668</v>
      </c>
      <c r="R228" s="8">
        <v>668.27</v>
      </c>
      <c r="S228" s="8">
        <v>446404.36</v>
      </c>
    </row>
    <row r="229" spans="1:19" x14ac:dyDescent="0.35">
      <c r="A229" s="6" t="s">
        <v>344</v>
      </c>
      <c r="B229" s="6" t="s">
        <v>1950</v>
      </c>
      <c r="C229" s="7">
        <v>34250</v>
      </c>
      <c r="D229" s="6" t="s">
        <v>1951</v>
      </c>
      <c r="E229" s="6" t="s">
        <v>1952</v>
      </c>
      <c r="F229" s="6" t="s">
        <v>1953</v>
      </c>
      <c r="G229" s="6" t="s">
        <v>1173</v>
      </c>
      <c r="H229" s="6" t="s">
        <v>22</v>
      </c>
      <c r="I229" s="6" t="s">
        <v>386</v>
      </c>
      <c r="J229" s="6">
        <v>168</v>
      </c>
      <c r="K229" s="6" t="s">
        <v>36</v>
      </c>
      <c r="L229" s="6" t="s">
        <v>12</v>
      </c>
      <c r="M229" s="6" t="s">
        <v>1164</v>
      </c>
      <c r="N229" s="7">
        <v>44451</v>
      </c>
      <c r="O229" s="6">
        <v>218665540</v>
      </c>
      <c r="P229" s="7">
        <v>44488</v>
      </c>
      <c r="Q229" s="6">
        <v>6847</v>
      </c>
      <c r="R229" s="8">
        <v>437.2</v>
      </c>
      <c r="S229" s="8">
        <v>2993508.4</v>
      </c>
    </row>
    <row r="230" spans="1:19" x14ac:dyDescent="0.35">
      <c r="A230" s="6" t="s">
        <v>387</v>
      </c>
      <c r="B230" s="6" t="s">
        <v>2077</v>
      </c>
      <c r="C230" s="7">
        <v>33936</v>
      </c>
      <c r="D230" s="6" t="s">
        <v>2078</v>
      </c>
      <c r="E230" s="6" t="s">
        <v>2079</v>
      </c>
      <c r="F230" s="6" t="s">
        <v>2080</v>
      </c>
      <c r="G230" s="6" t="s">
        <v>1204</v>
      </c>
      <c r="H230" s="6" t="s">
        <v>22</v>
      </c>
      <c r="I230" s="6" t="s">
        <v>140</v>
      </c>
      <c r="J230" s="6">
        <v>148</v>
      </c>
      <c r="K230" s="6" t="s">
        <v>20</v>
      </c>
      <c r="L230" s="6" t="s">
        <v>12</v>
      </c>
      <c r="M230" s="6" t="s">
        <v>1164</v>
      </c>
      <c r="N230" s="7">
        <v>44133</v>
      </c>
      <c r="O230" s="6">
        <v>134709823</v>
      </c>
      <c r="P230" s="7">
        <v>44160</v>
      </c>
      <c r="Q230" s="6">
        <v>2485</v>
      </c>
      <c r="R230" s="8">
        <v>205.7</v>
      </c>
      <c r="S230" s="8">
        <v>511164.5</v>
      </c>
    </row>
    <row r="231" spans="1:19" x14ac:dyDescent="0.35">
      <c r="A231" s="6" t="s">
        <v>388</v>
      </c>
      <c r="B231" s="6" t="s">
        <v>2081</v>
      </c>
      <c r="C231" s="7">
        <v>35929</v>
      </c>
      <c r="D231" s="6" t="s">
        <v>2082</v>
      </c>
      <c r="E231" s="6" t="s">
        <v>2083</v>
      </c>
      <c r="F231" s="6" t="s">
        <v>2084</v>
      </c>
      <c r="G231" s="6" t="s">
        <v>1209</v>
      </c>
      <c r="H231" s="6" t="s">
        <v>22</v>
      </c>
      <c r="I231" s="6" t="s">
        <v>97</v>
      </c>
      <c r="J231" s="6">
        <v>127</v>
      </c>
      <c r="K231" s="6" t="s">
        <v>51</v>
      </c>
      <c r="L231" s="6" t="s">
        <v>16</v>
      </c>
      <c r="M231" s="6" t="s">
        <v>1164</v>
      </c>
      <c r="N231" s="7">
        <v>44382</v>
      </c>
      <c r="O231" s="6">
        <v>175078141</v>
      </c>
      <c r="P231" s="7">
        <v>44413</v>
      </c>
      <c r="Q231" s="6">
        <v>8367</v>
      </c>
      <c r="R231" s="8">
        <v>154.06</v>
      </c>
      <c r="S231" s="8">
        <v>1289020.02</v>
      </c>
    </row>
    <row r="232" spans="1:19" x14ac:dyDescent="0.35">
      <c r="A232" s="6" t="s">
        <v>389</v>
      </c>
      <c r="B232" s="6" t="s">
        <v>2085</v>
      </c>
      <c r="C232" s="7">
        <v>32986</v>
      </c>
      <c r="D232" s="6" t="s">
        <v>2086</v>
      </c>
      <c r="E232" s="6" t="s">
        <v>2087</v>
      </c>
      <c r="F232" s="6" t="s">
        <v>2088</v>
      </c>
      <c r="G232" s="6" t="s">
        <v>1209</v>
      </c>
      <c r="H232" s="6" t="s">
        <v>9</v>
      </c>
      <c r="I232" s="6" t="s">
        <v>390</v>
      </c>
      <c r="J232" s="6">
        <v>422</v>
      </c>
      <c r="K232" s="6" t="s">
        <v>41</v>
      </c>
      <c r="L232" s="6" t="s">
        <v>16</v>
      </c>
      <c r="M232" s="6" t="s">
        <v>1165</v>
      </c>
      <c r="N232" s="7">
        <v>44568</v>
      </c>
      <c r="O232" s="6">
        <v>617944324</v>
      </c>
      <c r="P232" s="7">
        <v>44596</v>
      </c>
      <c r="Q232" s="6">
        <v>2312</v>
      </c>
      <c r="R232" s="8">
        <v>651.21</v>
      </c>
      <c r="S232" s="8">
        <v>1505597.52</v>
      </c>
    </row>
    <row r="233" spans="1:19" x14ac:dyDescent="0.35">
      <c r="A233" s="6" t="s">
        <v>391</v>
      </c>
      <c r="B233" s="6" t="s">
        <v>2089</v>
      </c>
      <c r="C233" s="7">
        <v>30261</v>
      </c>
      <c r="D233" s="6" t="s">
        <v>2090</v>
      </c>
      <c r="E233" s="6" t="s">
        <v>2091</v>
      </c>
      <c r="F233" s="6" t="s">
        <v>2092</v>
      </c>
      <c r="G233" s="6" t="s">
        <v>1178</v>
      </c>
      <c r="H233" s="6" t="s">
        <v>63</v>
      </c>
      <c r="I233" s="6" t="s">
        <v>72</v>
      </c>
      <c r="J233" s="6">
        <v>22</v>
      </c>
      <c r="K233" s="6" t="s">
        <v>36</v>
      </c>
      <c r="L233" s="6" t="s">
        <v>12</v>
      </c>
      <c r="M233" s="6" t="s">
        <v>1163</v>
      </c>
      <c r="N233" s="7">
        <v>44208</v>
      </c>
      <c r="O233" s="6">
        <v>461794698</v>
      </c>
      <c r="P233" s="7">
        <v>44218</v>
      </c>
      <c r="Q233" s="6">
        <v>4168</v>
      </c>
      <c r="R233" s="8">
        <v>437.2</v>
      </c>
      <c r="S233" s="8">
        <v>1822249.5999999999</v>
      </c>
    </row>
    <row r="234" spans="1:19" x14ac:dyDescent="0.35">
      <c r="A234" s="6" t="s">
        <v>392</v>
      </c>
      <c r="B234" s="6" t="s">
        <v>2093</v>
      </c>
      <c r="C234" s="7">
        <v>25961</v>
      </c>
      <c r="D234" s="6" t="s">
        <v>2094</v>
      </c>
      <c r="E234" s="6" t="s">
        <v>2095</v>
      </c>
      <c r="F234" s="6" t="s">
        <v>2096</v>
      </c>
      <c r="G234" s="6" t="s">
        <v>1178</v>
      </c>
      <c r="H234" s="6" t="s">
        <v>26</v>
      </c>
      <c r="I234" s="6" t="s">
        <v>244</v>
      </c>
      <c r="J234" s="6">
        <v>65</v>
      </c>
      <c r="K234" s="6" t="s">
        <v>73</v>
      </c>
      <c r="L234" s="6" t="s">
        <v>12</v>
      </c>
      <c r="M234" s="6" t="s">
        <v>1164</v>
      </c>
      <c r="N234" s="7">
        <v>44532</v>
      </c>
      <c r="O234" s="6">
        <v>575428092</v>
      </c>
      <c r="P234" s="7">
        <v>44540</v>
      </c>
      <c r="Q234" s="6">
        <v>815</v>
      </c>
      <c r="R234" s="8">
        <v>109.28</v>
      </c>
      <c r="S234" s="8">
        <v>89063.2</v>
      </c>
    </row>
    <row r="235" spans="1:19" x14ac:dyDescent="0.35">
      <c r="A235" s="6" t="s">
        <v>393</v>
      </c>
      <c r="B235" s="6" t="s">
        <v>2097</v>
      </c>
      <c r="C235" s="7">
        <v>33897</v>
      </c>
      <c r="D235" s="6" t="s">
        <v>2098</v>
      </c>
      <c r="E235" s="6" t="s">
        <v>2099</v>
      </c>
      <c r="F235" s="6" t="s">
        <v>2100</v>
      </c>
      <c r="G235" s="6" t="s">
        <v>1173</v>
      </c>
      <c r="H235" s="6" t="s">
        <v>43</v>
      </c>
      <c r="I235" s="6" t="s">
        <v>394</v>
      </c>
      <c r="J235" s="6">
        <v>53</v>
      </c>
      <c r="K235" s="6" t="s">
        <v>28</v>
      </c>
      <c r="L235" s="6" t="s">
        <v>16</v>
      </c>
      <c r="M235" s="6" t="s">
        <v>1166</v>
      </c>
      <c r="N235" s="7">
        <v>44829</v>
      </c>
      <c r="O235" s="6">
        <v>547955834</v>
      </c>
      <c r="P235" s="7">
        <v>44843</v>
      </c>
      <c r="Q235" s="6">
        <v>1163</v>
      </c>
      <c r="R235" s="8">
        <v>255.28</v>
      </c>
      <c r="S235" s="8">
        <v>296890.64</v>
      </c>
    </row>
    <row r="236" spans="1:19" x14ac:dyDescent="0.35">
      <c r="A236" s="6" t="s">
        <v>395</v>
      </c>
      <c r="B236" s="6" t="s">
        <v>2101</v>
      </c>
      <c r="C236" s="7">
        <v>30752</v>
      </c>
      <c r="D236" s="6" t="s">
        <v>2102</v>
      </c>
      <c r="E236" s="6" t="s">
        <v>2103</v>
      </c>
      <c r="F236" s="6" t="s">
        <v>2104</v>
      </c>
      <c r="G236" s="6" t="s">
        <v>1204</v>
      </c>
      <c r="H236" s="6" t="s">
        <v>22</v>
      </c>
      <c r="I236" s="6" t="s">
        <v>351</v>
      </c>
      <c r="J236" s="6">
        <v>115</v>
      </c>
      <c r="K236" s="6" t="s">
        <v>31</v>
      </c>
      <c r="L236" s="6" t="s">
        <v>16</v>
      </c>
      <c r="M236" s="6" t="s">
        <v>1166</v>
      </c>
      <c r="N236" s="7">
        <v>44013</v>
      </c>
      <c r="O236" s="6">
        <v>938801753</v>
      </c>
      <c r="P236" s="7">
        <v>44024</v>
      </c>
      <c r="Q236" s="6">
        <v>1156</v>
      </c>
      <c r="R236" s="8">
        <v>47.45</v>
      </c>
      <c r="S236" s="8">
        <v>54852.200000000004</v>
      </c>
    </row>
    <row r="237" spans="1:19" x14ac:dyDescent="0.35">
      <c r="A237" s="6" t="s">
        <v>396</v>
      </c>
      <c r="B237" s="6" t="s">
        <v>2105</v>
      </c>
      <c r="C237" s="7">
        <v>28593</v>
      </c>
      <c r="D237" s="6" t="s">
        <v>2106</v>
      </c>
      <c r="E237" s="6" t="s">
        <v>2107</v>
      </c>
      <c r="F237" s="6" t="s">
        <v>2108</v>
      </c>
      <c r="G237" s="6" t="s">
        <v>1209</v>
      </c>
      <c r="H237" s="6" t="s">
        <v>22</v>
      </c>
      <c r="I237" s="6" t="s">
        <v>80</v>
      </c>
      <c r="J237" s="6">
        <v>145</v>
      </c>
      <c r="K237" s="6" t="s">
        <v>20</v>
      </c>
      <c r="L237" s="6" t="s">
        <v>12</v>
      </c>
      <c r="M237" s="6" t="s">
        <v>1164</v>
      </c>
      <c r="N237" s="7">
        <v>44275</v>
      </c>
      <c r="O237" s="6">
        <v>127702176</v>
      </c>
      <c r="P237" s="7">
        <v>44318</v>
      </c>
      <c r="Q237" s="6">
        <v>8767</v>
      </c>
      <c r="R237" s="8">
        <v>205.7</v>
      </c>
      <c r="S237" s="8">
        <v>1803371.9</v>
      </c>
    </row>
    <row r="238" spans="1:19" x14ac:dyDescent="0.35">
      <c r="A238" s="6" t="s">
        <v>397</v>
      </c>
      <c r="B238" s="6" t="s">
        <v>2109</v>
      </c>
      <c r="C238" s="7">
        <v>32560</v>
      </c>
      <c r="D238" s="6" t="s">
        <v>2110</v>
      </c>
      <c r="E238" s="6" t="s">
        <v>2111</v>
      </c>
      <c r="F238" s="6" t="s">
        <v>2112</v>
      </c>
      <c r="G238" s="6" t="s">
        <v>1191</v>
      </c>
      <c r="H238" s="6" t="s">
        <v>18</v>
      </c>
      <c r="I238" s="6" t="s">
        <v>119</v>
      </c>
      <c r="J238" s="6">
        <v>315</v>
      </c>
      <c r="K238" s="6" t="s">
        <v>41</v>
      </c>
      <c r="L238" s="6" t="s">
        <v>12</v>
      </c>
      <c r="M238" s="6" t="s">
        <v>1164</v>
      </c>
      <c r="N238" s="7">
        <v>44303</v>
      </c>
      <c r="O238" s="6">
        <v>164705932</v>
      </c>
      <c r="P238" s="7">
        <v>44347</v>
      </c>
      <c r="Q238" s="6">
        <v>9000</v>
      </c>
      <c r="R238" s="8">
        <v>651.21</v>
      </c>
      <c r="S238" s="8">
        <v>5860890</v>
      </c>
    </row>
    <row r="239" spans="1:19" x14ac:dyDescent="0.35">
      <c r="A239" s="6" t="s">
        <v>398</v>
      </c>
      <c r="B239" s="6" t="s">
        <v>2113</v>
      </c>
      <c r="C239" s="7">
        <v>36106</v>
      </c>
      <c r="D239" s="6" t="s">
        <v>2114</v>
      </c>
      <c r="E239" s="6" t="s">
        <v>2115</v>
      </c>
      <c r="F239" s="6" t="s">
        <v>2116</v>
      </c>
      <c r="G239" s="6" t="s">
        <v>1204</v>
      </c>
      <c r="H239" s="6" t="s">
        <v>22</v>
      </c>
      <c r="I239" s="6" t="s">
        <v>259</v>
      </c>
      <c r="J239" s="6">
        <v>131</v>
      </c>
      <c r="K239" s="6" t="s">
        <v>51</v>
      </c>
      <c r="L239" s="6" t="s">
        <v>12</v>
      </c>
      <c r="M239" s="6" t="s">
        <v>1165</v>
      </c>
      <c r="N239" s="7">
        <v>43971</v>
      </c>
      <c r="O239" s="6">
        <v>920174348</v>
      </c>
      <c r="P239" s="7">
        <v>43981</v>
      </c>
      <c r="Q239" s="6">
        <v>8893</v>
      </c>
      <c r="R239" s="8">
        <v>154.06</v>
      </c>
      <c r="S239" s="8">
        <v>1370055.58</v>
      </c>
    </row>
    <row r="240" spans="1:19" x14ac:dyDescent="0.35">
      <c r="A240" s="6" t="s">
        <v>399</v>
      </c>
      <c r="B240" s="6" t="s">
        <v>2117</v>
      </c>
      <c r="C240" s="7">
        <v>36253</v>
      </c>
      <c r="D240" s="6" t="s">
        <v>2118</v>
      </c>
      <c r="E240" s="6" t="s">
        <v>2119</v>
      </c>
      <c r="F240" s="6" t="s">
        <v>2120</v>
      </c>
      <c r="G240" s="6" t="s">
        <v>1209</v>
      </c>
      <c r="H240" s="6" t="s">
        <v>22</v>
      </c>
      <c r="I240" s="6" t="s">
        <v>146</v>
      </c>
      <c r="J240" s="6">
        <v>143</v>
      </c>
      <c r="K240" s="6" t="s">
        <v>15</v>
      </c>
      <c r="L240" s="6" t="s">
        <v>12</v>
      </c>
      <c r="M240" s="6" t="s">
        <v>1166</v>
      </c>
      <c r="N240" s="7">
        <v>44868</v>
      </c>
      <c r="O240" s="6">
        <v>534781253</v>
      </c>
      <c r="P240" s="7">
        <v>44895</v>
      </c>
      <c r="Q240" s="6">
        <v>2512</v>
      </c>
      <c r="R240" s="8">
        <v>421.89</v>
      </c>
      <c r="S240" s="8">
        <v>1059787.68</v>
      </c>
    </row>
    <row r="241" spans="1:19" x14ac:dyDescent="0.35">
      <c r="A241" s="6" t="s">
        <v>400</v>
      </c>
      <c r="B241" s="6" t="s">
        <v>2121</v>
      </c>
      <c r="C241" s="7">
        <v>32221</v>
      </c>
      <c r="D241" s="6" t="s">
        <v>2122</v>
      </c>
      <c r="E241" s="6" t="s">
        <v>2123</v>
      </c>
      <c r="F241" s="6" t="s">
        <v>2124</v>
      </c>
      <c r="G241" s="6" t="s">
        <v>1173</v>
      </c>
      <c r="H241" s="6" t="s">
        <v>22</v>
      </c>
      <c r="I241" s="6" t="s">
        <v>401</v>
      </c>
      <c r="J241" s="6">
        <v>118</v>
      </c>
      <c r="K241" s="6" t="s">
        <v>51</v>
      </c>
      <c r="L241" s="6" t="s">
        <v>16</v>
      </c>
      <c r="M241" s="6" t="s">
        <v>1165</v>
      </c>
      <c r="N241" s="7">
        <v>44555</v>
      </c>
      <c r="O241" s="6">
        <v>369512975</v>
      </c>
      <c r="P241" s="7">
        <v>44597</v>
      </c>
      <c r="Q241" s="6">
        <v>5955</v>
      </c>
      <c r="R241" s="8">
        <v>154.06</v>
      </c>
      <c r="S241" s="8">
        <v>917427.3</v>
      </c>
    </row>
    <row r="242" spans="1:19" x14ac:dyDescent="0.35">
      <c r="A242" s="6" t="s">
        <v>402</v>
      </c>
      <c r="B242" s="6" t="s">
        <v>2125</v>
      </c>
      <c r="C242" s="7">
        <v>30088</v>
      </c>
      <c r="D242" s="6" t="s">
        <v>2126</v>
      </c>
      <c r="E242" s="6" t="s">
        <v>2127</v>
      </c>
      <c r="F242" s="6" t="s">
        <v>2128</v>
      </c>
      <c r="G242" s="6" t="s">
        <v>1178</v>
      </c>
      <c r="H242" s="6" t="s">
        <v>22</v>
      </c>
      <c r="I242" s="6" t="s">
        <v>403</v>
      </c>
      <c r="J242" s="6">
        <v>160</v>
      </c>
      <c r="K242" s="6" t="s">
        <v>24</v>
      </c>
      <c r="L242" s="6" t="s">
        <v>12</v>
      </c>
      <c r="M242" s="6" t="s">
        <v>1163</v>
      </c>
      <c r="N242" s="7">
        <v>44392</v>
      </c>
      <c r="O242" s="6">
        <v>955668342</v>
      </c>
      <c r="P242" s="7">
        <v>44434</v>
      </c>
      <c r="Q242" s="6">
        <v>2354</v>
      </c>
      <c r="R242" s="8">
        <v>9.33</v>
      </c>
      <c r="S242" s="8">
        <v>21962.82</v>
      </c>
    </row>
    <row r="243" spans="1:19" x14ac:dyDescent="0.35">
      <c r="A243" s="6" t="s">
        <v>404</v>
      </c>
      <c r="B243" s="6" t="s">
        <v>2129</v>
      </c>
      <c r="C243" s="7">
        <v>34650</v>
      </c>
      <c r="D243" s="6" t="s">
        <v>2130</v>
      </c>
      <c r="E243" s="6" t="s">
        <v>2131</v>
      </c>
      <c r="F243" s="6" t="s">
        <v>2132</v>
      </c>
      <c r="G243" s="6" t="s">
        <v>1209</v>
      </c>
      <c r="H243" s="6" t="s">
        <v>26</v>
      </c>
      <c r="I243" s="6" t="s">
        <v>112</v>
      </c>
      <c r="J243" s="6">
        <v>61</v>
      </c>
      <c r="K243" s="6" t="s">
        <v>15</v>
      </c>
      <c r="L243" s="6" t="s">
        <v>12</v>
      </c>
      <c r="M243" s="6" t="s">
        <v>1163</v>
      </c>
      <c r="N243" s="7">
        <v>44842</v>
      </c>
      <c r="O243" s="6">
        <v>644858682</v>
      </c>
      <c r="P243" s="7">
        <v>44869</v>
      </c>
      <c r="Q243" s="6">
        <v>6869</v>
      </c>
      <c r="R243" s="8">
        <v>421.89</v>
      </c>
      <c r="S243" s="8">
        <v>2897962.4099999997</v>
      </c>
    </row>
    <row r="244" spans="1:19" x14ac:dyDescent="0.35">
      <c r="A244" s="6" t="s">
        <v>405</v>
      </c>
      <c r="B244" s="6" t="s">
        <v>2133</v>
      </c>
      <c r="C244" s="7">
        <v>34769</v>
      </c>
      <c r="D244" s="6" t="s">
        <v>2134</v>
      </c>
      <c r="E244" s="6" t="s">
        <v>2135</v>
      </c>
      <c r="F244" s="6" t="s">
        <v>2136</v>
      </c>
      <c r="G244" s="6" t="s">
        <v>1173</v>
      </c>
      <c r="H244" s="6" t="s">
        <v>63</v>
      </c>
      <c r="I244" s="6" t="s">
        <v>66</v>
      </c>
      <c r="J244" s="6">
        <v>221</v>
      </c>
      <c r="K244" s="6" t="s">
        <v>51</v>
      </c>
      <c r="L244" s="6" t="s">
        <v>12</v>
      </c>
      <c r="M244" s="6" t="s">
        <v>1164</v>
      </c>
      <c r="N244" s="7">
        <v>43905</v>
      </c>
      <c r="O244" s="6">
        <v>559007823</v>
      </c>
      <c r="P244" s="7">
        <v>43939</v>
      </c>
      <c r="Q244" s="6">
        <v>1692</v>
      </c>
      <c r="R244" s="8">
        <v>154.06</v>
      </c>
      <c r="S244" s="8">
        <v>260669.52</v>
      </c>
    </row>
    <row r="245" spans="1:19" x14ac:dyDescent="0.35">
      <c r="A245" s="6" t="s">
        <v>323</v>
      </c>
      <c r="B245" s="6" t="s">
        <v>1886</v>
      </c>
      <c r="C245" s="7">
        <v>31696</v>
      </c>
      <c r="D245" s="6" t="s">
        <v>1887</v>
      </c>
      <c r="E245" s="6" t="s">
        <v>1888</v>
      </c>
      <c r="F245" s="6" t="s">
        <v>1889</v>
      </c>
      <c r="G245" s="6" t="s">
        <v>1178</v>
      </c>
      <c r="H245" s="6" t="s">
        <v>9</v>
      </c>
      <c r="I245" s="6" t="s">
        <v>379</v>
      </c>
      <c r="J245" s="6">
        <v>424</v>
      </c>
      <c r="K245" s="6" t="s">
        <v>31</v>
      </c>
      <c r="L245" s="6" t="s">
        <v>12</v>
      </c>
      <c r="M245" s="6" t="s">
        <v>1166</v>
      </c>
      <c r="N245" s="7">
        <v>43905</v>
      </c>
      <c r="O245" s="6">
        <v>540352094</v>
      </c>
      <c r="P245" s="7">
        <v>43920</v>
      </c>
      <c r="Q245" s="6">
        <v>1047</v>
      </c>
      <c r="R245" s="8">
        <v>47.45</v>
      </c>
      <c r="S245" s="8">
        <v>49680.15</v>
      </c>
    </row>
    <row r="246" spans="1:19" x14ac:dyDescent="0.35">
      <c r="A246" s="6" t="s">
        <v>406</v>
      </c>
      <c r="B246" s="6" t="s">
        <v>2137</v>
      </c>
      <c r="C246" s="7">
        <v>29422</v>
      </c>
      <c r="D246" s="6" t="s">
        <v>2138</v>
      </c>
      <c r="E246" s="6" t="s">
        <v>2139</v>
      </c>
      <c r="F246" s="6" t="s">
        <v>2140</v>
      </c>
      <c r="G246" s="6" t="s">
        <v>1191</v>
      </c>
      <c r="H246" s="6" t="s">
        <v>22</v>
      </c>
      <c r="I246" s="6" t="s">
        <v>46</v>
      </c>
      <c r="J246" s="6">
        <v>13</v>
      </c>
      <c r="K246" s="6" t="s">
        <v>41</v>
      </c>
      <c r="L246" s="6" t="s">
        <v>16</v>
      </c>
      <c r="M246" s="6" t="s">
        <v>1163</v>
      </c>
      <c r="N246" s="7">
        <v>44701</v>
      </c>
      <c r="O246" s="6">
        <v>501440322</v>
      </c>
      <c r="P246" s="7">
        <v>44711</v>
      </c>
      <c r="Q246" s="6">
        <v>6189</v>
      </c>
      <c r="R246" s="8">
        <v>651.21</v>
      </c>
      <c r="S246" s="8">
        <v>4030338.6900000004</v>
      </c>
    </row>
    <row r="247" spans="1:19" x14ac:dyDescent="0.35">
      <c r="A247" s="6" t="s">
        <v>407</v>
      </c>
      <c r="B247" s="6" t="s">
        <v>2141</v>
      </c>
      <c r="C247" s="7">
        <v>30800</v>
      </c>
      <c r="D247" s="6" t="s">
        <v>2142</v>
      </c>
      <c r="E247" s="6" t="s">
        <v>2143</v>
      </c>
      <c r="F247" s="6" t="s">
        <v>2144</v>
      </c>
      <c r="G247" s="6" t="s">
        <v>1173</v>
      </c>
      <c r="H247" s="6" t="s">
        <v>63</v>
      </c>
      <c r="I247" s="6" t="s">
        <v>408</v>
      </c>
      <c r="J247" s="6">
        <v>23</v>
      </c>
      <c r="K247" s="6" t="s">
        <v>83</v>
      </c>
      <c r="L247" s="6" t="s">
        <v>12</v>
      </c>
      <c r="M247" s="6" t="s">
        <v>1163</v>
      </c>
      <c r="N247" s="7">
        <v>44212</v>
      </c>
      <c r="O247" s="6">
        <v>875133836</v>
      </c>
      <c r="P247" s="7">
        <v>44233</v>
      </c>
      <c r="Q247" s="6">
        <v>404</v>
      </c>
      <c r="R247" s="8">
        <v>668.27</v>
      </c>
      <c r="S247" s="8">
        <v>269981.08</v>
      </c>
    </row>
    <row r="248" spans="1:19" x14ac:dyDescent="0.35">
      <c r="A248" s="6" t="s">
        <v>409</v>
      </c>
      <c r="B248" s="6" t="s">
        <v>2145</v>
      </c>
      <c r="C248" s="7">
        <v>27987</v>
      </c>
      <c r="D248" s="6" t="s">
        <v>2146</v>
      </c>
      <c r="E248" s="6" t="s">
        <v>2147</v>
      </c>
      <c r="F248" s="6" t="s">
        <v>2148</v>
      </c>
      <c r="G248" s="6" t="s">
        <v>1178</v>
      </c>
      <c r="H248" s="6" t="s">
        <v>18</v>
      </c>
      <c r="I248" s="6" t="s">
        <v>191</v>
      </c>
      <c r="J248" s="6">
        <v>311</v>
      </c>
      <c r="K248" s="6" t="s">
        <v>73</v>
      </c>
      <c r="L248" s="6" t="s">
        <v>12</v>
      </c>
      <c r="M248" s="6" t="s">
        <v>1163</v>
      </c>
      <c r="N248" s="7">
        <v>44158</v>
      </c>
      <c r="O248" s="6">
        <v>364606463</v>
      </c>
      <c r="P248" s="7">
        <v>44198</v>
      </c>
      <c r="Q248" s="6">
        <v>4010</v>
      </c>
      <c r="R248" s="8">
        <v>109.28</v>
      </c>
      <c r="S248" s="8">
        <v>438212.8</v>
      </c>
    </row>
    <row r="249" spans="1:19" x14ac:dyDescent="0.35">
      <c r="A249" s="6" t="s">
        <v>410</v>
      </c>
      <c r="B249" s="6" t="s">
        <v>2149</v>
      </c>
      <c r="C249" s="7">
        <v>31362</v>
      </c>
      <c r="D249" s="6" t="s">
        <v>2150</v>
      </c>
      <c r="E249" s="6" t="s">
        <v>2151</v>
      </c>
      <c r="F249" s="6" t="s">
        <v>2152</v>
      </c>
      <c r="G249" s="6" t="s">
        <v>1178</v>
      </c>
      <c r="H249" s="6" t="s">
        <v>18</v>
      </c>
      <c r="I249" s="6" t="s">
        <v>19</v>
      </c>
      <c r="J249" s="6">
        <v>36</v>
      </c>
      <c r="K249" s="6" t="s">
        <v>24</v>
      </c>
      <c r="L249" s="6" t="s">
        <v>16</v>
      </c>
      <c r="M249" s="6" t="s">
        <v>1165</v>
      </c>
      <c r="N249" s="7">
        <v>44316</v>
      </c>
      <c r="O249" s="6">
        <v>893344533</v>
      </c>
      <c r="P249" s="7">
        <v>44336</v>
      </c>
      <c r="Q249" s="6">
        <v>9354</v>
      </c>
      <c r="R249" s="8">
        <v>9.33</v>
      </c>
      <c r="S249" s="8">
        <v>87272.82</v>
      </c>
    </row>
    <row r="250" spans="1:19" x14ac:dyDescent="0.35">
      <c r="A250" s="6" t="s">
        <v>411</v>
      </c>
      <c r="B250" s="6" t="s">
        <v>2153</v>
      </c>
      <c r="C250" s="7">
        <v>32483</v>
      </c>
      <c r="D250" s="6" t="s">
        <v>2154</v>
      </c>
      <c r="E250" s="6" t="s">
        <v>2155</v>
      </c>
      <c r="F250" s="6" t="s">
        <v>2156</v>
      </c>
      <c r="G250" s="6" t="s">
        <v>1191</v>
      </c>
      <c r="H250" s="6" t="s">
        <v>22</v>
      </c>
      <c r="I250" s="6" t="s">
        <v>412</v>
      </c>
      <c r="J250" s="6">
        <v>116</v>
      </c>
      <c r="K250" s="6" t="s">
        <v>24</v>
      </c>
      <c r="L250" s="6" t="s">
        <v>16</v>
      </c>
      <c r="M250" s="6" t="s">
        <v>1163</v>
      </c>
      <c r="N250" s="7">
        <v>44089</v>
      </c>
      <c r="O250" s="6">
        <v>855146872</v>
      </c>
      <c r="P250" s="7">
        <v>44094</v>
      </c>
      <c r="Q250" s="6">
        <v>5818</v>
      </c>
      <c r="R250" s="8">
        <v>9.33</v>
      </c>
      <c r="S250" s="8">
        <v>54281.94</v>
      </c>
    </row>
    <row r="251" spans="1:19" x14ac:dyDescent="0.35">
      <c r="A251" s="6" t="s">
        <v>413</v>
      </c>
      <c r="B251" s="6" t="s">
        <v>2157</v>
      </c>
      <c r="C251" s="7">
        <v>33407</v>
      </c>
      <c r="D251" s="6" t="s">
        <v>2158</v>
      </c>
      <c r="E251" s="6" t="s">
        <v>2159</v>
      </c>
      <c r="F251" s="6" t="s">
        <v>2160</v>
      </c>
      <c r="G251" s="6" t="s">
        <v>1209</v>
      </c>
      <c r="H251" s="6" t="s">
        <v>18</v>
      </c>
      <c r="I251" s="6" t="s">
        <v>414</v>
      </c>
      <c r="J251" s="6">
        <v>313</v>
      </c>
      <c r="K251" s="6" t="s">
        <v>36</v>
      </c>
      <c r="L251" s="6" t="s">
        <v>16</v>
      </c>
      <c r="M251" s="6" t="s">
        <v>1163</v>
      </c>
      <c r="N251" s="7">
        <v>44073</v>
      </c>
      <c r="O251" s="6">
        <v>964124810</v>
      </c>
      <c r="P251" s="7">
        <v>44074</v>
      </c>
      <c r="Q251" s="6">
        <v>4811</v>
      </c>
      <c r="R251" s="8">
        <v>437.2</v>
      </c>
      <c r="S251" s="8">
        <v>2103369.1999999997</v>
      </c>
    </row>
    <row r="252" spans="1:19" x14ac:dyDescent="0.35">
      <c r="A252" s="6" t="s">
        <v>415</v>
      </c>
      <c r="B252" s="6" t="s">
        <v>2161</v>
      </c>
      <c r="C252" s="7">
        <v>26762</v>
      </c>
      <c r="D252" s="6" t="s">
        <v>2162</v>
      </c>
      <c r="E252" s="6" t="s">
        <v>2163</v>
      </c>
      <c r="F252" s="6" t="s">
        <v>2164</v>
      </c>
      <c r="G252" s="6" t="s">
        <v>1209</v>
      </c>
      <c r="H252" s="6" t="s">
        <v>22</v>
      </c>
      <c r="I252" s="6" t="s">
        <v>55</v>
      </c>
      <c r="J252" s="6">
        <v>142</v>
      </c>
      <c r="K252" s="6" t="s">
        <v>11</v>
      </c>
      <c r="L252" s="6" t="s">
        <v>12</v>
      </c>
      <c r="M252" s="6" t="s">
        <v>1163</v>
      </c>
      <c r="N252" s="7">
        <v>44484</v>
      </c>
      <c r="O252" s="6">
        <v>204702174</v>
      </c>
      <c r="P252" s="7">
        <v>44486</v>
      </c>
      <c r="Q252" s="6">
        <v>4777</v>
      </c>
      <c r="R252" s="8">
        <v>152.58000000000001</v>
      </c>
      <c r="S252" s="8">
        <v>728874.66</v>
      </c>
    </row>
    <row r="253" spans="1:19" x14ac:dyDescent="0.35">
      <c r="A253" s="6" t="s">
        <v>416</v>
      </c>
      <c r="B253" s="6" t="s">
        <v>2165</v>
      </c>
      <c r="C253" s="7">
        <v>33868</v>
      </c>
      <c r="D253" s="6" t="s">
        <v>2166</v>
      </c>
      <c r="E253" s="6" t="s">
        <v>2167</v>
      </c>
      <c r="F253" s="6" t="s">
        <v>2168</v>
      </c>
      <c r="G253" s="6" t="s">
        <v>1191</v>
      </c>
      <c r="H253" s="6" t="s">
        <v>22</v>
      </c>
      <c r="I253" s="6" t="s">
        <v>259</v>
      </c>
      <c r="J253" s="6">
        <v>131</v>
      </c>
      <c r="K253" s="6" t="s">
        <v>15</v>
      </c>
      <c r="L253" s="6" t="s">
        <v>16</v>
      </c>
      <c r="M253" s="6" t="s">
        <v>1166</v>
      </c>
      <c r="N253" s="7">
        <v>44645</v>
      </c>
      <c r="O253" s="6">
        <v>781615293</v>
      </c>
      <c r="P253" s="7">
        <v>44661</v>
      </c>
      <c r="Q253" s="6">
        <v>6189</v>
      </c>
      <c r="R253" s="8">
        <v>421.89</v>
      </c>
      <c r="S253" s="8">
        <v>2611077.21</v>
      </c>
    </row>
    <row r="254" spans="1:19" x14ac:dyDescent="0.35">
      <c r="A254" s="6" t="s">
        <v>417</v>
      </c>
      <c r="B254" s="6" t="s">
        <v>2169</v>
      </c>
      <c r="C254" s="7">
        <v>31153</v>
      </c>
      <c r="D254" s="6" t="s">
        <v>2170</v>
      </c>
      <c r="E254" s="6" t="s">
        <v>2171</v>
      </c>
      <c r="F254" s="6" t="s">
        <v>2172</v>
      </c>
      <c r="G254" s="6" t="s">
        <v>1209</v>
      </c>
      <c r="H254" s="6" t="s">
        <v>9</v>
      </c>
      <c r="I254" s="6" t="s">
        <v>167</v>
      </c>
      <c r="J254" s="6">
        <v>436</v>
      </c>
      <c r="K254" s="6" t="s">
        <v>31</v>
      </c>
      <c r="L254" s="6" t="s">
        <v>12</v>
      </c>
      <c r="M254" s="6" t="s">
        <v>1164</v>
      </c>
      <c r="N254" s="7">
        <v>44546</v>
      </c>
      <c r="O254" s="6">
        <v>469912993</v>
      </c>
      <c r="P254" s="7">
        <v>44583</v>
      </c>
      <c r="Q254" s="6">
        <v>6552</v>
      </c>
      <c r="R254" s="8">
        <v>47.45</v>
      </c>
      <c r="S254" s="8">
        <v>310892.40000000002</v>
      </c>
    </row>
    <row r="255" spans="1:19" x14ac:dyDescent="0.35">
      <c r="A255" s="6" t="s">
        <v>418</v>
      </c>
      <c r="B255" s="6" t="s">
        <v>2173</v>
      </c>
      <c r="C255" s="7">
        <v>27550</v>
      </c>
      <c r="D255" s="6" t="s">
        <v>2174</v>
      </c>
      <c r="E255" s="6" t="s">
        <v>2175</v>
      </c>
      <c r="F255" s="6" t="s">
        <v>2176</v>
      </c>
      <c r="G255" s="6" t="s">
        <v>1173</v>
      </c>
      <c r="H255" s="6" t="s">
        <v>22</v>
      </c>
      <c r="I255" s="6" t="s">
        <v>124</v>
      </c>
      <c r="J255" s="6">
        <v>158</v>
      </c>
      <c r="K255" s="6" t="s">
        <v>36</v>
      </c>
      <c r="L255" s="6" t="s">
        <v>16</v>
      </c>
      <c r="M255" s="6" t="s">
        <v>1163</v>
      </c>
      <c r="N255" s="7">
        <v>44325</v>
      </c>
      <c r="O255" s="6">
        <v>264956605</v>
      </c>
      <c r="P255" s="7">
        <v>44351</v>
      </c>
      <c r="Q255" s="6">
        <v>5402</v>
      </c>
      <c r="R255" s="8">
        <v>437.2</v>
      </c>
      <c r="S255" s="8">
        <v>2361754.4</v>
      </c>
    </row>
    <row r="256" spans="1:19" x14ac:dyDescent="0.35">
      <c r="A256" s="6" t="s">
        <v>419</v>
      </c>
      <c r="B256" s="6" t="s">
        <v>2177</v>
      </c>
      <c r="C256" s="7">
        <v>28352</v>
      </c>
      <c r="D256" s="6" t="s">
        <v>2178</v>
      </c>
      <c r="E256" s="6" t="s">
        <v>2179</v>
      </c>
      <c r="F256" s="6" t="s">
        <v>2180</v>
      </c>
      <c r="G256" s="6" t="s">
        <v>1173</v>
      </c>
      <c r="H256" s="6" t="s">
        <v>63</v>
      </c>
      <c r="I256" s="6" t="s">
        <v>420</v>
      </c>
      <c r="J256" s="6">
        <v>212</v>
      </c>
      <c r="K256" s="6" t="s">
        <v>11</v>
      </c>
      <c r="L256" s="6" t="s">
        <v>12</v>
      </c>
      <c r="M256" s="6" t="s">
        <v>1163</v>
      </c>
      <c r="N256" s="7">
        <v>44786</v>
      </c>
      <c r="O256" s="6">
        <v>332419955</v>
      </c>
      <c r="P256" s="7">
        <v>44816</v>
      </c>
      <c r="Q256" s="6">
        <v>9307</v>
      </c>
      <c r="R256" s="8">
        <v>152.58000000000001</v>
      </c>
      <c r="S256" s="8">
        <v>1420062.06</v>
      </c>
    </row>
    <row r="257" spans="1:19" x14ac:dyDescent="0.35">
      <c r="A257" s="6" t="s">
        <v>421</v>
      </c>
      <c r="B257" s="6" t="s">
        <v>2181</v>
      </c>
      <c r="C257" s="7">
        <v>33340</v>
      </c>
      <c r="D257" s="6" t="s">
        <v>2182</v>
      </c>
      <c r="E257" s="6" t="s">
        <v>2183</v>
      </c>
      <c r="F257" s="6" t="s">
        <v>2184</v>
      </c>
      <c r="G257" s="6" t="s">
        <v>1173</v>
      </c>
      <c r="H257" s="6" t="s">
        <v>26</v>
      </c>
      <c r="I257" s="6" t="s">
        <v>422</v>
      </c>
      <c r="J257" s="6">
        <v>64</v>
      </c>
      <c r="K257" s="6" t="s">
        <v>11</v>
      </c>
      <c r="L257" s="6" t="s">
        <v>12</v>
      </c>
      <c r="M257" s="6" t="s">
        <v>1166</v>
      </c>
      <c r="N257" s="7">
        <v>44795</v>
      </c>
      <c r="O257" s="6">
        <v>458289372</v>
      </c>
      <c r="P257" s="7">
        <v>44803</v>
      </c>
      <c r="Q257" s="6">
        <v>6864</v>
      </c>
      <c r="R257" s="8">
        <v>152.58000000000001</v>
      </c>
      <c r="S257" s="8">
        <v>1047309.1200000001</v>
      </c>
    </row>
    <row r="258" spans="1:19" x14ac:dyDescent="0.35">
      <c r="A258" s="6" t="s">
        <v>423</v>
      </c>
      <c r="B258" s="6" t="s">
        <v>2185</v>
      </c>
      <c r="C258" s="7">
        <v>31436</v>
      </c>
      <c r="D258" s="6" t="s">
        <v>2186</v>
      </c>
      <c r="E258" s="6" t="s">
        <v>2187</v>
      </c>
      <c r="F258" s="6" t="s">
        <v>2188</v>
      </c>
      <c r="G258" s="6" t="s">
        <v>1178</v>
      </c>
      <c r="H258" s="6" t="s">
        <v>9</v>
      </c>
      <c r="I258" s="6" t="s">
        <v>175</v>
      </c>
      <c r="J258" s="6">
        <v>49</v>
      </c>
      <c r="K258" s="6" t="s">
        <v>38</v>
      </c>
      <c r="L258" s="6" t="s">
        <v>16</v>
      </c>
      <c r="M258" s="6" t="s">
        <v>1164</v>
      </c>
      <c r="N258" s="7">
        <v>43886</v>
      </c>
      <c r="O258" s="6">
        <v>498863685</v>
      </c>
      <c r="P258" s="7">
        <v>43898</v>
      </c>
      <c r="Q258" s="6">
        <v>3705</v>
      </c>
      <c r="R258" s="8">
        <v>81.73</v>
      </c>
      <c r="S258" s="8">
        <v>302809.65000000002</v>
      </c>
    </row>
    <row r="259" spans="1:19" x14ac:dyDescent="0.35">
      <c r="A259" s="6" t="s">
        <v>424</v>
      </c>
      <c r="B259" s="6" t="s">
        <v>2189</v>
      </c>
      <c r="C259" s="7">
        <v>26615</v>
      </c>
      <c r="D259" s="6" t="s">
        <v>2190</v>
      </c>
      <c r="E259" s="6" t="s">
        <v>2191</v>
      </c>
      <c r="F259" s="6" t="s">
        <v>2192</v>
      </c>
      <c r="G259" s="6" t="s">
        <v>1204</v>
      </c>
      <c r="H259" s="6" t="s">
        <v>63</v>
      </c>
      <c r="I259" s="6" t="s">
        <v>425</v>
      </c>
      <c r="J259" s="6">
        <v>216</v>
      </c>
      <c r="K259" s="6" t="s">
        <v>31</v>
      </c>
      <c r="L259" s="6" t="s">
        <v>12</v>
      </c>
      <c r="M259" s="6" t="s">
        <v>1165</v>
      </c>
      <c r="N259" s="7">
        <v>44870</v>
      </c>
      <c r="O259" s="6">
        <v>830754220</v>
      </c>
      <c r="P259" s="7">
        <v>44872</v>
      </c>
      <c r="Q259" s="6">
        <v>7490</v>
      </c>
      <c r="R259" s="8">
        <v>47.45</v>
      </c>
      <c r="S259" s="8">
        <v>355400.5</v>
      </c>
    </row>
    <row r="260" spans="1:19" x14ac:dyDescent="0.35">
      <c r="A260" s="6" t="s">
        <v>426</v>
      </c>
      <c r="B260" s="6" t="s">
        <v>2193</v>
      </c>
      <c r="C260" s="7">
        <v>32053</v>
      </c>
      <c r="D260" s="6" t="s">
        <v>2194</v>
      </c>
      <c r="E260" s="6" t="s">
        <v>2195</v>
      </c>
      <c r="F260" s="6" t="s">
        <v>2196</v>
      </c>
      <c r="G260" s="6" t="s">
        <v>1178</v>
      </c>
      <c r="H260" s="6" t="s">
        <v>63</v>
      </c>
      <c r="I260" s="6" t="s">
        <v>427</v>
      </c>
      <c r="J260" s="6">
        <v>223</v>
      </c>
      <c r="K260" s="6" t="s">
        <v>28</v>
      </c>
      <c r="L260" s="6" t="s">
        <v>16</v>
      </c>
      <c r="M260" s="6" t="s">
        <v>1164</v>
      </c>
      <c r="N260" s="7">
        <v>43922</v>
      </c>
      <c r="O260" s="6">
        <v>100884807</v>
      </c>
      <c r="P260" s="7">
        <v>43951</v>
      </c>
      <c r="Q260" s="6">
        <v>2911</v>
      </c>
      <c r="R260" s="8">
        <v>255.28</v>
      </c>
      <c r="S260" s="8">
        <v>743120.08</v>
      </c>
    </row>
    <row r="261" spans="1:19" x14ac:dyDescent="0.35">
      <c r="A261" s="6" t="s">
        <v>301</v>
      </c>
      <c r="B261" s="6" t="s">
        <v>1827</v>
      </c>
      <c r="C261" s="7">
        <v>33725</v>
      </c>
      <c r="D261" s="6" t="s">
        <v>1828</v>
      </c>
      <c r="E261" s="6" t="s">
        <v>1829</v>
      </c>
      <c r="F261" s="6" t="s">
        <v>1830</v>
      </c>
      <c r="G261" s="6" t="s">
        <v>1178</v>
      </c>
      <c r="H261" s="6" t="s">
        <v>9</v>
      </c>
      <c r="I261" s="6" t="s">
        <v>311</v>
      </c>
      <c r="J261" s="6">
        <v>439</v>
      </c>
      <c r="K261" s="6" t="s">
        <v>15</v>
      </c>
      <c r="L261" s="6" t="s">
        <v>12</v>
      </c>
      <c r="M261" s="6" t="s">
        <v>1164</v>
      </c>
      <c r="N261" s="7">
        <v>44668</v>
      </c>
      <c r="O261" s="6">
        <v>176491773</v>
      </c>
      <c r="P261" s="7">
        <v>44675</v>
      </c>
      <c r="Q261" s="6">
        <v>6692</v>
      </c>
      <c r="R261" s="8">
        <v>421.89</v>
      </c>
      <c r="S261" s="8">
        <v>2823287.88</v>
      </c>
    </row>
    <row r="262" spans="1:19" x14ac:dyDescent="0.35">
      <c r="A262" s="6" t="s">
        <v>428</v>
      </c>
      <c r="B262" s="6" t="s">
        <v>2197</v>
      </c>
      <c r="C262" s="7">
        <v>32410</v>
      </c>
      <c r="D262" s="6" t="s">
        <v>2198</v>
      </c>
      <c r="E262" s="6" t="s">
        <v>2199</v>
      </c>
      <c r="F262" s="6" t="s">
        <v>2200</v>
      </c>
      <c r="G262" s="6" t="s">
        <v>1191</v>
      </c>
      <c r="H262" s="6" t="s">
        <v>22</v>
      </c>
      <c r="I262" s="6" t="s">
        <v>46</v>
      </c>
      <c r="J262" s="6">
        <v>13</v>
      </c>
      <c r="K262" s="6" t="s">
        <v>15</v>
      </c>
      <c r="L262" s="6" t="s">
        <v>12</v>
      </c>
      <c r="M262" s="6" t="s">
        <v>1165</v>
      </c>
      <c r="N262" s="7">
        <v>44099</v>
      </c>
      <c r="O262" s="6">
        <v>295123946</v>
      </c>
      <c r="P262" s="7">
        <v>44138</v>
      </c>
      <c r="Q262" s="6">
        <v>2589</v>
      </c>
      <c r="R262" s="8">
        <v>421.89</v>
      </c>
      <c r="S262" s="8">
        <v>1092273.21</v>
      </c>
    </row>
    <row r="263" spans="1:19" x14ac:dyDescent="0.35">
      <c r="A263" s="6" t="s">
        <v>429</v>
      </c>
      <c r="B263" s="6" t="s">
        <v>2201</v>
      </c>
      <c r="C263" s="7">
        <v>32777</v>
      </c>
      <c r="D263" s="6" t="s">
        <v>2202</v>
      </c>
      <c r="E263" s="6" t="s">
        <v>2203</v>
      </c>
      <c r="F263" s="6" t="s">
        <v>2204</v>
      </c>
      <c r="G263" s="6" t="s">
        <v>1209</v>
      </c>
      <c r="H263" s="6" t="s">
        <v>63</v>
      </c>
      <c r="I263" s="6" t="s">
        <v>230</v>
      </c>
      <c r="J263" s="6">
        <v>28</v>
      </c>
      <c r="K263" s="6" t="s">
        <v>38</v>
      </c>
      <c r="L263" s="6" t="s">
        <v>16</v>
      </c>
      <c r="M263" s="6" t="s">
        <v>1165</v>
      </c>
      <c r="N263" s="7">
        <v>44568</v>
      </c>
      <c r="O263" s="6">
        <v>214642655</v>
      </c>
      <c r="P263" s="7">
        <v>44606</v>
      </c>
      <c r="Q263" s="6">
        <v>6386</v>
      </c>
      <c r="R263" s="8">
        <v>81.73</v>
      </c>
      <c r="S263" s="8">
        <v>521927.78</v>
      </c>
    </row>
    <row r="264" spans="1:19" x14ac:dyDescent="0.35">
      <c r="A264" s="6" t="s">
        <v>430</v>
      </c>
      <c r="B264" s="6" t="s">
        <v>2205</v>
      </c>
      <c r="C264" s="7">
        <v>25745</v>
      </c>
      <c r="D264" s="6" t="s">
        <v>2206</v>
      </c>
      <c r="E264" s="6" t="s">
        <v>2207</v>
      </c>
      <c r="F264" s="6" t="s">
        <v>2208</v>
      </c>
      <c r="G264" s="6" t="s">
        <v>1173</v>
      </c>
      <c r="H264" s="6" t="s">
        <v>9</v>
      </c>
      <c r="I264" s="6" t="s">
        <v>431</v>
      </c>
      <c r="J264" s="6">
        <v>419</v>
      </c>
      <c r="K264" s="6" t="s">
        <v>15</v>
      </c>
      <c r="L264" s="6" t="s">
        <v>16</v>
      </c>
      <c r="M264" s="6" t="s">
        <v>1166</v>
      </c>
      <c r="N264" s="7">
        <v>43882</v>
      </c>
      <c r="O264" s="6">
        <v>663221728</v>
      </c>
      <c r="P264" s="7">
        <v>43891</v>
      </c>
      <c r="Q264" s="6">
        <v>903</v>
      </c>
      <c r="R264" s="8">
        <v>421.89</v>
      </c>
      <c r="S264" s="8">
        <v>380966.67</v>
      </c>
    </row>
    <row r="265" spans="1:19" x14ac:dyDescent="0.35">
      <c r="A265" s="6" t="s">
        <v>432</v>
      </c>
      <c r="B265" s="6" t="s">
        <v>2209</v>
      </c>
      <c r="C265" s="7">
        <v>32840</v>
      </c>
      <c r="D265" s="6" t="s">
        <v>2210</v>
      </c>
      <c r="E265" s="6" t="s">
        <v>2211</v>
      </c>
      <c r="F265" s="6" t="s">
        <v>2212</v>
      </c>
      <c r="G265" s="6" t="s">
        <v>1191</v>
      </c>
      <c r="H265" s="6" t="s">
        <v>9</v>
      </c>
      <c r="I265" s="6" t="s">
        <v>325</v>
      </c>
      <c r="J265" s="6">
        <v>410</v>
      </c>
      <c r="K265" s="6" t="s">
        <v>73</v>
      </c>
      <c r="L265" s="6" t="s">
        <v>12</v>
      </c>
      <c r="M265" s="6" t="s">
        <v>1166</v>
      </c>
      <c r="N265" s="7">
        <v>44167</v>
      </c>
      <c r="O265" s="6">
        <v>189347493</v>
      </c>
      <c r="P265" s="7">
        <v>44186</v>
      </c>
      <c r="Q265" s="6">
        <v>986</v>
      </c>
      <c r="R265" s="8">
        <v>109.28</v>
      </c>
      <c r="S265" s="8">
        <v>107750.08</v>
      </c>
    </row>
    <row r="266" spans="1:19" x14ac:dyDescent="0.35">
      <c r="A266" s="6" t="s">
        <v>433</v>
      </c>
      <c r="B266" s="6" t="s">
        <v>2213</v>
      </c>
      <c r="C266" s="7">
        <v>29361</v>
      </c>
      <c r="D266" s="6" t="s">
        <v>2214</v>
      </c>
      <c r="E266" s="6" t="s">
        <v>2215</v>
      </c>
      <c r="F266" s="6" t="s">
        <v>2216</v>
      </c>
      <c r="G266" s="6" t="s">
        <v>1204</v>
      </c>
      <c r="H266" s="6" t="s">
        <v>18</v>
      </c>
      <c r="I266" s="6" t="s">
        <v>169</v>
      </c>
      <c r="J266" s="6">
        <v>32</v>
      </c>
      <c r="K266" s="6" t="s">
        <v>31</v>
      </c>
      <c r="L266" s="6" t="s">
        <v>12</v>
      </c>
      <c r="M266" s="6" t="s">
        <v>1164</v>
      </c>
      <c r="N266" s="7">
        <v>44042</v>
      </c>
      <c r="O266" s="6">
        <v>111818778</v>
      </c>
      <c r="P266" s="7">
        <v>44066</v>
      </c>
      <c r="Q266" s="6">
        <v>8516</v>
      </c>
      <c r="R266" s="8">
        <v>47.45</v>
      </c>
      <c r="S266" s="8">
        <v>404084.2</v>
      </c>
    </row>
    <row r="267" spans="1:19" x14ac:dyDescent="0.35">
      <c r="A267" s="6" t="s">
        <v>434</v>
      </c>
      <c r="B267" s="6" t="s">
        <v>2217</v>
      </c>
      <c r="C267" s="7">
        <v>26651</v>
      </c>
      <c r="D267" s="6" t="s">
        <v>2218</v>
      </c>
      <c r="E267" s="6" t="s">
        <v>2219</v>
      </c>
      <c r="F267" s="6" t="s">
        <v>2220</v>
      </c>
      <c r="G267" s="6" t="s">
        <v>1204</v>
      </c>
      <c r="H267" s="6" t="s">
        <v>63</v>
      </c>
      <c r="I267" s="6" t="s">
        <v>427</v>
      </c>
      <c r="J267" s="6">
        <v>223</v>
      </c>
      <c r="K267" s="6" t="s">
        <v>41</v>
      </c>
      <c r="L267" s="6" t="s">
        <v>16</v>
      </c>
      <c r="M267" s="6" t="s">
        <v>1165</v>
      </c>
      <c r="N267" s="7">
        <v>44364</v>
      </c>
      <c r="O267" s="6">
        <v>469746911</v>
      </c>
      <c r="P267" s="7">
        <v>44405</v>
      </c>
      <c r="Q267" s="6">
        <v>7405</v>
      </c>
      <c r="R267" s="8">
        <v>651.21</v>
      </c>
      <c r="S267" s="8">
        <v>4822210.05</v>
      </c>
    </row>
    <row r="268" spans="1:19" x14ac:dyDescent="0.35">
      <c r="A268" s="6" t="s">
        <v>435</v>
      </c>
      <c r="B268" s="6" t="s">
        <v>2221</v>
      </c>
      <c r="C268" s="7">
        <v>28558</v>
      </c>
      <c r="D268" s="6" t="s">
        <v>2222</v>
      </c>
      <c r="E268" s="6" t="s">
        <v>2223</v>
      </c>
      <c r="F268" s="6" t="s">
        <v>2224</v>
      </c>
      <c r="G268" s="6" t="s">
        <v>1173</v>
      </c>
      <c r="H268" s="6" t="s">
        <v>22</v>
      </c>
      <c r="I268" s="6" t="s">
        <v>322</v>
      </c>
      <c r="J268" s="6">
        <v>156</v>
      </c>
      <c r="K268" s="6" t="s">
        <v>83</v>
      </c>
      <c r="L268" s="6" t="s">
        <v>16</v>
      </c>
      <c r="M268" s="6" t="s">
        <v>1163</v>
      </c>
      <c r="N268" s="7">
        <v>44568</v>
      </c>
      <c r="O268" s="6">
        <v>472555720</v>
      </c>
      <c r="P268" s="7">
        <v>44595</v>
      </c>
      <c r="Q268" s="6">
        <v>8594</v>
      </c>
      <c r="R268" s="8">
        <v>668.27</v>
      </c>
      <c r="S268" s="8">
        <v>5743112.3799999999</v>
      </c>
    </row>
    <row r="269" spans="1:19" x14ac:dyDescent="0.35">
      <c r="A269" s="6" t="s">
        <v>436</v>
      </c>
      <c r="B269" s="6" t="s">
        <v>2225</v>
      </c>
      <c r="C269" s="7">
        <v>35800</v>
      </c>
      <c r="D269" s="6" t="s">
        <v>2226</v>
      </c>
      <c r="E269" s="6" t="s">
        <v>2227</v>
      </c>
      <c r="F269" s="6" t="s">
        <v>2228</v>
      </c>
      <c r="G269" s="6" t="s">
        <v>1178</v>
      </c>
      <c r="H269" s="6" t="s">
        <v>9</v>
      </c>
      <c r="I269" s="6" t="s">
        <v>136</v>
      </c>
      <c r="J269" s="6">
        <v>442</v>
      </c>
      <c r="K269" s="6" t="s">
        <v>73</v>
      </c>
      <c r="L269" s="6" t="s">
        <v>12</v>
      </c>
      <c r="M269" s="6" t="s">
        <v>1164</v>
      </c>
      <c r="N269" s="7">
        <v>44236</v>
      </c>
      <c r="O269" s="6">
        <v>749981534</v>
      </c>
      <c r="P269" s="7">
        <v>44238</v>
      </c>
      <c r="Q269" s="6">
        <v>5057</v>
      </c>
      <c r="R269" s="8">
        <v>109.28</v>
      </c>
      <c r="S269" s="8">
        <v>552628.96</v>
      </c>
    </row>
    <row r="270" spans="1:19" x14ac:dyDescent="0.35">
      <c r="A270" s="6" t="s">
        <v>437</v>
      </c>
      <c r="B270" s="6" t="s">
        <v>2229</v>
      </c>
      <c r="C270" s="7">
        <v>26676</v>
      </c>
      <c r="D270" s="6" t="s">
        <v>2230</v>
      </c>
      <c r="E270" s="6" t="s">
        <v>2231</v>
      </c>
      <c r="F270" s="6" t="s">
        <v>2232</v>
      </c>
      <c r="G270" s="6" t="s">
        <v>1173</v>
      </c>
      <c r="H270" s="6" t="s">
        <v>9</v>
      </c>
      <c r="I270" s="6" t="s">
        <v>369</v>
      </c>
      <c r="J270" s="6">
        <v>443</v>
      </c>
      <c r="K270" s="6" t="s">
        <v>20</v>
      </c>
      <c r="L270" s="6" t="s">
        <v>16</v>
      </c>
      <c r="M270" s="6" t="s">
        <v>1163</v>
      </c>
      <c r="N270" s="7">
        <v>44663</v>
      </c>
      <c r="O270" s="6">
        <v>202073180</v>
      </c>
      <c r="P270" s="7">
        <v>44689</v>
      </c>
      <c r="Q270" s="6">
        <v>6799</v>
      </c>
      <c r="R270" s="8">
        <v>205.7</v>
      </c>
      <c r="S270" s="8">
        <v>1398554.2999999998</v>
      </c>
    </row>
    <row r="271" spans="1:19" x14ac:dyDescent="0.35">
      <c r="A271" s="6" t="s">
        <v>438</v>
      </c>
      <c r="B271" s="6" t="s">
        <v>2233</v>
      </c>
      <c r="C271" s="7">
        <v>30314</v>
      </c>
      <c r="D271" s="6" t="s">
        <v>2234</v>
      </c>
      <c r="E271" s="6" t="s">
        <v>2235</v>
      </c>
      <c r="F271" s="6" t="s">
        <v>2236</v>
      </c>
      <c r="G271" s="6" t="s">
        <v>1173</v>
      </c>
      <c r="H271" s="6" t="s">
        <v>22</v>
      </c>
      <c r="I271" s="6" t="s">
        <v>274</v>
      </c>
      <c r="J271" s="6">
        <v>121</v>
      </c>
      <c r="K271" s="6" t="s">
        <v>83</v>
      </c>
      <c r="L271" s="6" t="s">
        <v>12</v>
      </c>
      <c r="M271" s="6" t="s">
        <v>1165</v>
      </c>
      <c r="N271" s="7">
        <v>44161</v>
      </c>
      <c r="O271" s="6">
        <v>949191987</v>
      </c>
      <c r="P271" s="7">
        <v>44180</v>
      </c>
      <c r="Q271" s="6">
        <v>5857</v>
      </c>
      <c r="R271" s="8">
        <v>668.27</v>
      </c>
      <c r="S271" s="8">
        <v>3914057.3899999997</v>
      </c>
    </row>
    <row r="272" spans="1:19" x14ac:dyDescent="0.35">
      <c r="A272" s="6" t="s">
        <v>439</v>
      </c>
      <c r="B272" s="6" t="s">
        <v>2237</v>
      </c>
      <c r="C272" s="7">
        <v>30405</v>
      </c>
      <c r="D272" s="6" t="s">
        <v>2238</v>
      </c>
      <c r="E272" s="6" t="s">
        <v>2239</v>
      </c>
      <c r="F272" s="6" t="s">
        <v>2240</v>
      </c>
      <c r="G272" s="6" t="s">
        <v>1191</v>
      </c>
      <c r="H272" s="6" t="s">
        <v>63</v>
      </c>
      <c r="I272" s="6" t="s">
        <v>252</v>
      </c>
      <c r="J272" s="6">
        <v>225</v>
      </c>
      <c r="K272" s="6" t="s">
        <v>38</v>
      </c>
      <c r="L272" s="6" t="s">
        <v>12</v>
      </c>
      <c r="M272" s="6" t="s">
        <v>1165</v>
      </c>
      <c r="N272" s="7">
        <v>44838</v>
      </c>
      <c r="O272" s="6">
        <v>682011783</v>
      </c>
      <c r="P272" s="7">
        <v>44879</v>
      </c>
      <c r="Q272" s="6">
        <v>1297</v>
      </c>
      <c r="R272" s="8">
        <v>81.73</v>
      </c>
      <c r="S272" s="8">
        <v>106003.81000000001</v>
      </c>
    </row>
    <row r="273" spans="1:19" x14ac:dyDescent="0.35">
      <c r="A273" s="6" t="s">
        <v>440</v>
      </c>
      <c r="B273" s="6" t="s">
        <v>2241</v>
      </c>
      <c r="C273" s="7">
        <v>34240</v>
      </c>
      <c r="D273" s="6" t="s">
        <v>2242</v>
      </c>
      <c r="E273" s="6" t="s">
        <v>2243</v>
      </c>
      <c r="F273" s="6" t="s">
        <v>2244</v>
      </c>
      <c r="G273" s="6" t="s">
        <v>1178</v>
      </c>
      <c r="H273" s="6" t="s">
        <v>9</v>
      </c>
      <c r="I273" s="6" t="s">
        <v>14</v>
      </c>
      <c r="J273" s="6">
        <v>428</v>
      </c>
      <c r="K273" s="6" t="s">
        <v>73</v>
      </c>
      <c r="L273" s="6" t="s">
        <v>16</v>
      </c>
      <c r="M273" s="6" t="s">
        <v>1165</v>
      </c>
      <c r="N273" s="7">
        <v>44779</v>
      </c>
      <c r="O273" s="6">
        <v>311518895</v>
      </c>
      <c r="P273" s="7">
        <v>44794</v>
      </c>
      <c r="Q273" s="6">
        <v>4219</v>
      </c>
      <c r="R273" s="8">
        <v>109.28</v>
      </c>
      <c r="S273" s="8">
        <v>461052.32</v>
      </c>
    </row>
    <row r="274" spans="1:19" x14ac:dyDescent="0.35">
      <c r="A274" s="6" t="s">
        <v>441</v>
      </c>
      <c r="B274" s="6" t="s">
        <v>2245</v>
      </c>
      <c r="C274" s="7">
        <v>31077</v>
      </c>
      <c r="D274" s="6" t="s">
        <v>2246</v>
      </c>
      <c r="E274" s="6" t="s">
        <v>2247</v>
      </c>
      <c r="F274" s="6" t="s">
        <v>2248</v>
      </c>
      <c r="G274" s="6" t="s">
        <v>1178</v>
      </c>
      <c r="H274" s="6" t="s">
        <v>22</v>
      </c>
      <c r="I274" s="6" t="s">
        <v>246</v>
      </c>
      <c r="J274" s="6">
        <v>137</v>
      </c>
      <c r="K274" s="6" t="s">
        <v>36</v>
      </c>
      <c r="L274" s="6" t="s">
        <v>12</v>
      </c>
      <c r="M274" s="6" t="s">
        <v>1165</v>
      </c>
      <c r="N274" s="7">
        <v>44820</v>
      </c>
      <c r="O274" s="6">
        <v>819012153</v>
      </c>
      <c r="P274" s="7">
        <v>44822</v>
      </c>
      <c r="Q274" s="6">
        <v>2751</v>
      </c>
      <c r="R274" s="8">
        <v>437.2</v>
      </c>
      <c r="S274" s="8">
        <v>1202737.2</v>
      </c>
    </row>
    <row r="275" spans="1:19" x14ac:dyDescent="0.35">
      <c r="A275" s="6" t="s">
        <v>442</v>
      </c>
      <c r="B275" s="6" t="s">
        <v>2249</v>
      </c>
      <c r="C275" s="7">
        <v>34928</v>
      </c>
      <c r="D275" s="6" t="s">
        <v>2250</v>
      </c>
      <c r="E275" s="6" t="s">
        <v>2251</v>
      </c>
      <c r="F275" s="6" t="s">
        <v>2252</v>
      </c>
      <c r="G275" s="6" t="s">
        <v>1173</v>
      </c>
      <c r="H275" s="6" t="s">
        <v>9</v>
      </c>
      <c r="I275" s="6" t="s">
        <v>443</v>
      </c>
      <c r="J275" s="6">
        <v>411</v>
      </c>
      <c r="K275" s="6" t="s">
        <v>41</v>
      </c>
      <c r="L275" s="6" t="s">
        <v>12</v>
      </c>
      <c r="M275" s="6" t="s">
        <v>1163</v>
      </c>
      <c r="N275" s="7">
        <v>43859</v>
      </c>
      <c r="O275" s="6">
        <v>106102883</v>
      </c>
      <c r="P275" s="7">
        <v>43889</v>
      </c>
      <c r="Q275" s="6">
        <v>7056</v>
      </c>
      <c r="R275" s="8">
        <v>651.21</v>
      </c>
      <c r="S275" s="8">
        <v>4594937.7600000007</v>
      </c>
    </row>
    <row r="276" spans="1:19" x14ac:dyDescent="0.35">
      <c r="A276" s="6" t="s">
        <v>444</v>
      </c>
      <c r="B276" s="6" t="s">
        <v>2253</v>
      </c>
      <c r="C276" s="7">
        <v>35006</v>
      </c>
      <c r="D276" s="6" t="s">
        <v>2254</v>
      </c>
      <c r="E276" s="6" t="s">
        <v>2255</v>
      </c>
      <c r="F276" s="6" t="s">
        <v>2256</v>
      </c>
      <c r="G276" s="6" t="s">
        <v>1178</v>
      </c>
      <c r="H276" s="6" t="s">
        <v>9</v>
      </c>
      <c r="I276" s="6" t="s">
        <v>185</v>
      </c>
      <c r="J276" s="6">
        <v>432</v>
      </c>
      <c r="K276" s="6" t="s">
        <v>15</v>
      </c>
      <c r="L276" s="6" t="s">
        <v>12</v>
      </c>
      <c r="M276" s="6" t="s">
        <v>1166</v>
      </c>
      <c r="N276" s="7">
        <v>44595</v>
      </c>
      <c r="O276" s="6">
        <v>644714915</v>
      </c>
      <c r="P276" s="7">
        <v>44602</v>
      </c>
      <c r="Q276" s="6">
        <v>4325</v>
      </c>
      <c r="R276" s="8">
        <v>421.89</v>
      </c>
      <c r="S276" s="8">
        <v>1824674.25</v>
      </c>
    </row>
    <row r="277" spans="1:19" x14ac:dyDescent="0.35">
      <c r="A277" s="6" t="s">
        <v>278</v>
      </c>
      <c r="B277" s="6" t="s">
        <v>1764</v>
      </c>
      <c r="C277" s="7">
        <v>31850</v>
      </c>
      <c r="D277" s="6" t="s">
        <v>1765</v>
      </c>
      <c r="E277" s="6" t="s">
        <v>1766</v>
      </c>
      <c r="F277" s="6" t="s">
        <v>1767</v>
      </c>
      <c r="G277" s="6" t="s">
        <v>1178</v>
      </c>
      <c r="H277" s="6" t="s">
        <v>9</v>
      </c>
      <c r="I277" s="6" t="s">
        <v>369</v>
      </c>
      <c r="J277" s="6">
        <v>443</v>
      </c>
      <c r="K277" s="6" t="s">
        <v>31</v>
      </c>
      <c r="L277" s="6" t="s">
        <v>12</v>
      </c>
      <c r="M277" s="6" t="s">
        <v>1165</v>
      </c>
      <c r="N277" s="7">
        <v>44653</v>
      </c>
      <c r="O277" s="6">
        <v>927084577</v>
      </c>
      <c r="P277" s="7">
        <v>44667</v>
      </c>
      <c r="Q277" s="6">
        <v>3783</v>
      </c>
      <c r="R277" s="8">
        <v>47.45</v>
      </c>
      <c r="S277" s="8">
        <v>179503.35</v>
      </c>
    </row>
    <row r="278" spans="1:19" x14ac:dyDescent="0.35">
      <c r="A278" s="6" t="s">
        <v>445</v>
      </c>
      <c r="B278" s="6" t="s">
        <v>2257</v>
      </c>
      <c r="C278" s="7">
        <v>36272</v>
      </c>
      <c r="D278" s="6" t="s">
        <v>2258</v>
      </c>
      <c r="E278" s="6" t="s">
        <v>2259</v>
      </c>
      <c r="F278" s="6" t="s">
        <v>2260</v>
      </c>
      <c r="G278" s="6" t="s">
        <v>1204</v>
      </c>
      <c r="H278" s="6" t="s">
        <v>22</v>
      </c>
      <c r="I278" s="6" t="s">
        <v>446</v>
      </c>
      <c r="J278" s="6">
        <v>152</v>
      </c>
      <c r="K278" s="6" t="s">
        <v>51</v>
      </c>
      <c r="L278" s="6" t="s">
        <v>16</v>
      </c>
      <c r="M278" s="6" t="s">
        <v>1163</v>
      </c>
      <c r="N278" s="7">
        <v>44414</v>
      </c>
      <c r="O278" s="6">
        <v>415760695</v>
      </c>
      <c r="P278" s="7">
        <v>44426</v>
      </c>
      <c r="Q278" s="6">
        <v>1684</v>
      </c>
      <c r="R278" s="8">
        <v>154.06</v>
      </c>
      <c r="S278" s="8">
        <v>259437.04</v>
      </c>
    </row>
    <row r="279" spans="1:19" x14ac:dyDescent="0.35">
      <c r="A279" s="6" t="s">
        <v>447</v>
      </c>
      <c r="B279" s="6" t="s">
        <v>2261</v>
      </c>
      <c r="C279" s="7">
        <v>29636</v>
      </c>
      <c r="D279" s="6" t="s">
        <v>2262</v>
      </c>
      <c r="E279" s="6" t="s">
        <v>2263</v>
      </c>
      <c r="F279" s="6" t="s">
        <v>2264</v>
      </c>
      <c r="G279" s="6" t="s">
        <v>1204</v>
      </c>
      <c r="H279" s="6" t="s">
        <v>22</v>
      </c>
      <c r="I279" s="6" t="s">
        <v>448</v>
      </c>
      <c r="J279" s="6">
        <v>166</v>
      </c>
      <c r="K279" s="6" t="s">
        <v>20</v>
      </c>
      <c r="L279" s="6" t="s">
        <v>16</v>
      </c>
      <c r="M279" s="6" t="s">
        <v>1166</v>
      </c>
      <c r="N279" s="7">
        <v>44406</v>
      </c>
      <c r="O279" s="6">
        <v>893604600</v>
      </c>
      <c r="P279" s="7">
        <v>44437</v>
      </c>
      <c r="Q279" s="6">
        <v>6314</v>
      </c>
      <c r="R279" s="8">
        <v>205.7</v>
      </c>
      <c r="S279" s="8">
        <v>1298789.7999999998</v>
      </c>
    </row>
    <row r="280" spans="1:19" x14ac:dyDescent="0.35">
      <c r="A280" s="6" t="s">
        <v>449</v>
      </c>
      <c r="B280" s="6" t="s">
        <v>2265</v>
      </c>
      <c r="C280" s="7">
        <v>26416</v>
      </c>
      <c r="D280" s="6" t="s">
        <v>2266</v>
      </c>
      <c r="E280" s="6" t="s">
        <v>2267</v>
      </c>
      <c r="F280" s="6" t="s">
        <v>2268</v>
      </c>
      <c r="G280" s="6" t="s">
        <v>1178</v>
      </c>
      <c r="H280" s="6" t="s">
        <v>26</v>
      </c>
      <c r="I280" s="6" t="s">
        <v>59</v>
      </c>
      <c r="J280" s="6">
        <v>67</v>
      </c>
      <c r="K280" s="6" t="s">
        <v>73</v>
      </c>
      <c r="L280" s="6" t="s">
        <v>12</v>
      </c>
      <c r="M280" s="6" t="s">
        <v>1165</v>
      </c>
      <c r="N280" s="7">
        <v>44785</v>
      </c>
      <c r="O280" s="6">
        <v>613790118</v>
      </c>
      <c r="P280" s="7">
        <v>44822</v>
      </c>
      <c r="Q280" s="6">
        <v>2991</v>
      </c>
      <c r="R280" s="8">
        <v>109.28</v>
      </c>
      <c r="S280" s="8">
        <v>326856.48</v>
      </c>
    </row>
    <row r="281" spans="1:19" x14ac:dyDescent="0.35">
      <c r="A281" s="6" t="s">
        <v>450</v>
      </c>
      <c r="B281" s="6" t="s">
        <v>2269</v>
      </c>
      <c r="C281" s="7">
        <v>36039</v>
      </c>
      <c r="D281" s="6" t="s">
        <v>2270</v>
      </c>
      <c r="E281" s="6" t="s">
        <v>2271</v>
      </c>
      <c r="F281" s="6" t="s">
        <v>2272</v>
      </c>
      <c r="G281" s="6" t="s">
        <v>1191</v>
      </c>
      <c r="H281" s="6" t="s">
        <v>63</v>
      </c>
      <c r="I281" s="6" t="s">
        <v>64</v>
      </c>
      <c r="J281" s="6">
        <v>226</v>
      </c>
      <c r="K281" s="6" t="s">
        <v>38</v>
      </c>
      <c r="L281" s="6" t="s">
        <v>12</v>
      </c>
      <c r="M281" s="6" t="s">
        <v>1164</v>
      </c>
      <c r="N281" s="7">
        <v>44804</v>
      </c>
      <c r="O281" s="6">
        <v>149803578</v>
      </c>
      <c r="P281" s="7">
        <v>44811</v>
      </c>
      <c r="Q281" s="6">
        <v>9063</v>
      </c>
      <c r="R281" s="8">
        <v>81.73</v>
      </c>
      <c r="S281" s="8">
        <v>740718.99</v>
      </c>
    </row>
    <row r="282" spans="1:19" x14ac:dyDescent="0.35">
      <c r="A282" s="6" t="s">
        <v>451</v>
      </c>
      <c r="B282" s="6" t="s">
        <v>2273</v>
      </c>
      <c r="C282" s="7">
        <v>35354</v>
      </c>
      <c r="D282" s="6" t="s">
        <v>2274</v>
      </c>
      <c r="E282" s="6" t="s">
        <v>2275</v>
      </c>
      <c r="F282" s="6" t="s">
        <v>2276</v>
      </c>
      <c r="G282" s="6" t="s">
        <v>1204</v>
      </c>
      <c r="H282" s="6" t="s">
        <v>22</v>
      </c>
      <c r="I282" s="6" t="s">
        <v>259</v>
      </c>
      <c r="J282" s="6">
        <v>131</v>
      </c>
      <c r="K282" s="6" t="s">
        <v>11</v>
      </c>
      <c r="L282" s="6" t="s">
        <v>12</v>
      </c>
      <c r="M282" s="6" t="s">
        <v>1166</v>
      </c>
      <c r="N282" s="7">
        <v>44391</v>
      </c>
      <c r="O282" s="6">
        <v>145443809</v>
      </c>
      <c r="P282" s="7">
        <v>44403</v>
      </c>
      <c r="Q282" s="6">
        <v>8910</v>
      </c>
      <c r="R282" s="8">
        <v>152.58000000000001</v>
      </c>
      <c r="S282" s="8">
        <v>1359487.8</v>
      </c>
    </row>
    <row r="283" spans="1:19" x14ac:dyDescent="0.35">
      <c r="A283" s="6" t="s">
        <v>452</v>
      </c>
      <c r="B283" s="6" t="s">
        <v>2277</v>
      </c>
      <c r="C283" s="7">
        <v>29502</v>
      </c>
      <c r="D283" s="6" t="s">
        <v>2278</v>
      </c>
      <c r="E283" s="6" t="s">
        <v>2279</v>
      </c>
      <c r="F283" s="6" t="s">
        <v>2280</v>
      </c>
      <c r="G283" s="6" t="s">
        <v>1209</v>
      </c>
      <c r="H283" s="6" t="s">
        <v>18</v>
      </c>
      <c r="I283" s="6" t="s">
        <v>57</v>
      </c>
      <c r="J283" s="6">
        <v>33</v>
      </c>
      <c r="K283" s="6" t="s">
        <v>73</v>
      </c>
      <c r="L283" s="6" t="s">
        <v>12</v>
      </c>
      <c r="M283" s="6" t="s">
        <v>1163</v>
      </c>
      <c r="N283" s="7">
        <v>44660</v>
      </c>
      <c r="O283" s="6">
        <v>864822137</v>
      </c>
      <c r="P283" s="7">
        <v>44692</v>
      </c>
      <c r="Q283" s="6">
        <v>8943</v>
      </c>
      <c r="R283" s="8">
        <v>109.28</v>
      </c>
      <c r="S283" s="8">
        <v>977291.04</v>
      </c>
    </row>
    <row r="284" spans="1:19" x14ac:dyDescent="0.35">
      <c r="A284" s="6" t="s">
        <v>453</v>
      </c>
      <c r="B284" s="6" t="s">
        <v>2281</v>
      </c>
      <c r="C284" s="7">
        <v>27431</v>
      </c>
      <c r="D284" s="6" t="s">
        <v>2282</v>
      </c>
      <c r="E284" s="6" t="s">
        <v>2283</v>
      </c>
      <c r="F284" s="6" t="s">
        <v>2284</v>
      </c>
      <c r="G284" s="6" t="s">
        <v>1209</v>
      </c>
      <c r="H284" s="6" t="s">
        <v>18</v>
      </c>
      <c r="I284" s="6" t="s">
        <v>191</v>
      </c>
      <c r="J284" s="6">
        <v>311</v>
      </c>
      <c r="K284" s="6" t="s">
        <v>41</v>
      </c>
      <c r="L284" s="6" t="s">
        <v>16</v>
      </c>
      <c r="M284" s="6" t="s">
        <v>1164</v>
      </c>
      <c r="N284" s="7">
        <v>44265</v>
      </c>
      <c r="O284" s="6">
        <v>842362391</v>
      </c>
      <c r="P284" s="7">
        <v>44300</v>
      </c>
      <c r="Q284" s="6">
        <v>2606</v>
      </c>
      <c r="R284" s="8">
        <v>651.21</v>
      </c>
      <c r="S284" s="8">
        <v>1697053.26</v>
      </c>
    </row>
    <row r="285" spans="1:19" x14ac:dyDescent="0.35">
      <c r="A285" s="6" t="s">
        <v>454</v>
      </c>
      <c r="B285" s="6" t="s">
        <v>2285</v>
      </c>
      <c r="C285" s="7">
        <v>34404</v>
      </c>
      <c r="D285" s="6" t="s">
        <v>2286</v>
      </c>
      <c r="E285" s="6" t="s">
        <v>2287</v>
      </c>
      <c r="F285" s="6" t="s">
        <v>2288</v>
      </c>
      <c r="G285" s="6" t="s">
        <v>1178</v>
      </c>
      <c r="H285" s="6" t="s">
        <v>22</v>
      </c>
      <c r="I285" s="6" t="s">
        <v>455</v>
      </c>
      <c r="J285" s="6">
        <v>120</v>
      </c>
      <c r="K285" s="6" t="s">
        <v>11</v>
      </c>
      <c r="L285" s="6" t="s">
        <v>16</v>
      </c>
      <c r="M285" s="6" t="s">
        <v>1165</v>
      </c>
      <c r="N285" s="7">
        <v>44092</v>
      </c>
      <c r="O285" s="6">
        <v>932800900</v>
      </c>
      <c r="P285" s="7">
        <v>44095</v>
      </c>
      <c r="Q285" s="6">
        <v>5370</v>
      </c>
      <c r="R285" s="8">
        <v>152.58000000000001</v>
      </c>
      <c r="S285" s="8">
        <v>819354.60000000009</v>
      </c>
    </row>
    <row r="286" spans="1:19" x14ac:dyDescent="0.35">
      <c r="A286" s="6" t="s">
        <v>456</v>
      </c>
      <c r="B286" s="6" t="s">
        <v>2289</v>
      </c>
      <c r="C286" s="7">
        <v>35595</v>
      </c>
      <c r="D286" s="6" t="s">
        <v>2290</v>
      </c>
      <c r="E286" s="6" t="s">
        <v>2291</v>
      </c>
      <c r="F286" s="6" t="s">
        <v>2292</v>
      </c>
      <c r="G286" s="6" t="s">
        <v>1209</v>
      </c>
      <c r="H286" s="6" t="s">
        <v>63</v>
      </c>
      <c r="I286" s="6" t="s">
        <v>99</v>
      </c>
      <c r="J286" s="6">
        <v>219</v>
      </c>
      <c r="K286" s="6" t="s">
        <v>28</v>
      </c>
      <c r="L286" s="6" t="s">
        <v>16</v>
      </c>
      <c r="M286" s="6" t="s">
        <v>1164</v>
      </c>
      <c r="N286" s="7">
        <v>44654</v>
      </c>
      <c r="O286" s="6">
        <v>261186492</v>
      </c>
      <c r="P286" s="7">
        <v>44664</v>
      </c>
      <c r="Q286" s="6">
        <v>9742</v>
      </c>
      <c r="R286" s="8">
        <v>255.28</v>
      </c>
      <c r="S286" s="8">
        <v>2486937.7600000002</v>
      </c>
    </row>
    <row r="287" spans="1:19" x14ac:dyDescent="0.35">
      <c r="A287" s="6" t="s">
        <v>457</v>
      </c>
      <c r="B287" s="6" t="s">
        <v>2293</v>
      </c>
      <c r="C287" s="7">
        <v>32113</v>
      </c>
      <c r="D287" s="6" t="s">
        <v>2294</v>
      </c>
      <c r="E287" s="6" t="s">
        <v>2295</v>
      </c>
      <c r="F287" s="6" t="s">
        <v>2296</v>
      </c>
      <c r="G287" s="6" t="s">
        <v>1209</v>
      </c>
      <c r="H287" s="6" t="s">
        <v>22</v>
      </c>
      <c r="I287" s="6" t="s">
        <v>235</v>
      </c>
      <c r="J287" s="6">
        <v>139</v>
      </c>
      <c r="K287" s="6" t="s">
        <v>83</v>
      </c>
      <c r="L287" s="6" t="s">
        <v>12</v>
      </c>
      <c r="M287" s="6" t="s">
        <v>1166</v>
      </c>
      <c r="N287" s="7">
        <v>44523</v>
      </c>
      <c r="O287" s="6">
        <v>272880494</v>
      </c>
      <c r="P287" s="7">
        <v>44561</v>
      </c>
      <c r="Q287" s="6">
        <v>257</v>
      </c>
      <c r="R287" s="8">
        <v>668.27</v>
      </c>
      <c r="S287" s="8">
        <v>171745.38999999998</v>
      </c>
    </row>
    <row r="288" spans="1:19" x14ac:dyDescent="0.35">
      <c r="A288" s="6" t="s">
        <v>458</v>
      </c>
      <c r="B288" s="6" t="s">
        <v>2297</v>
      </c>
      <c r="C288" s="7">
        <v>29682</v>
      </c>
      <c r="D288" s="6" t="s">
        <v>2298</v>
      </c>
      <c r="E288" s="6" t="s">
        <v>2299</v>
      </c>
      <c r="F288" s="6" t="s">
        <v>2300</v>
      </c>
      <c r="G288" s="6" t="s">
        <v>1191</v>
      </c>
      <c r="H288" s="6" t="s">
        <v>63</v>
      </c>
      <c r="I288" s="6" t="s">
        <v>72</v>
      </c>
      <c r="J288" s="6">
        <v>22</v>
      </c>
      <c r="K288" s="6" t="s">
        <v>73</v>
      </c>
      <c r="L288" s="6" t="s">
        <v>16</v>
      </c>
      <c r="M288" s="6" t="s">
        <v>1164</v>
      </c>
      <c r="N288" s="7">
        <v>43981</v>
      </c>
      <c r="O288" s="6">
        <v>683556735</v>
      </c>
      <c r="P288" s="7">
        <v>43990</v>
      </c>
      <c r="Q288" s="6">
        <v>8483</v>
      </c>
      <c r="R288" s="8">
        <v>109.28</v>
      </c>
      <c r="S288" s="8">
        <v>927022.24</v>
      </c>
    </row>
    <row r="289" spans="1:19" x14ac:dyDescent="0.35">
      <c r="A289" s="6" t="s">
        <v>459</v>
      </c>
      <c r="B289" s="6" t="s">
        <v>2301</v>
      </c>
      <c r="C289" s="7">
        <v>25678</v>
      </c>
      <c r="D289" s="6" t="s">
        <v>2302</v>
      </c>
      <c r="E289" s="6" t="s">
        <v>2303</v>
      </c>
      <c r="F289" s="6" t="s">
        <v>2304</v>
      </c>
      <c r="G289" s="6" t="s">
        <v>1173</v>
      </c>
      <c r="H289" s="6" t="s">
        <v>22</v>
      </c>
      <c r="I289" s="6" t="s">
        <v>117</v>
      </c>
      <c r="J289" s="6">
        <v>149</v>
      </c>
      <c r="K289" s="6" t="s">
        <v>31</v>
      </c>
      <c r="L289" s="6" t="s">
        <v>16</v>
      </c>
      <c r="M289" s="6" t="s">
        <v>1165</v>
      </c>
      <c r="N289" s="7">
        <v>44505</v>
      </c>
      <c r="O289" s="6">
        <v>829201543</v>
      </c>
      <c r="P289" s="7">
        <v>44515</v>
      </c>
      <c r="Q289" s="6">
        <v>8018</v>
      </c>
      <c r="R289" s="8">
        <v>47.45</v>
      </c>
      <c r="S289" s="8">
        <v>380454.10000000003</v>
      </c>
    </row>
    <row r="290" spans="1:19" x14ac:dyDescent="0.35">
      <c r="A290" s="6" t="s">
        <v>460</v>
      </c>
      <c r="B290" s="6" t="s">
        <v>2305</v>
      </c>
      <c r="C290" s="7">
        <v>33400</v>
      </c>
      <c r="D290" s="6" t="s">
        <v>2306</v>
      </c>
      <c r="E290" s="6" t="s">
        <v>2307</v>
      </c>
      <c r="F290" s="6" t="s">
        <v>2308</v>
      </c>
      <c r="G290" s="6" t="s">
        <v>1173</v>
      </c>
      <c r="H290" s="6" t="s">
        <v>9</v>
      </c>
      <c r="I290" s="6" t="s">
        <v>332</v>
      </c>
      <c r="J290" s="6">
        <v>416</v>
      </c>
      <c r="K290" s="6" t="s">
        <v>31</v>
      </c>
      <c r="L290" s="6" t="s">
        <v>16</v>
      </c>
      <c r="M290" s="6" t="s">
        <v>1166</v>
      </c>
      <c r="N290" s="7">
        <v>44061</v>
      </c>
      <c r="O290" s="6">
        <v>116113746</v>
      </c>
      <c r="P290" s="7">
        <v>44075</v>
      </c>
      <c r="Q290" s="6">
        <v>9493</v>
      </c>
      <c r="R290" s="8">
        <v>47.45</v>
      </c>
      <c r="S290" s="8">
        <v>450442.85000000003</v>
      </c>
    </row>
    <row r="291" spans="1:19" x14ac:dyDescent="0.35">
      <c r="A291" s="6" t="s">
        <v>461</v>
      </c>
      <c r="B291" s="6" t="s">
        <v>2309</v>
      </c>
      <c r="C291" s="7">
        <v>31998</v>
      </c>
      <c r="D291" s="6" t="s">
        <v>2310</v>
      </c>
      <c r="E291" s="6" t="s">
        <v>2311</v>
      </c>
      <c r="F291" s="6" t="s">
        <v>2312</v>
      </c>
      <c r="G291" s="6" t="s">
        <v>1191</v>
      </c>
      <c r="H291" s="6" t="s">
        <v>22</v>
      </c>
      <c r="I291" s="6" t="s">
        <v>35</v>
      </c>
      <c r="J291" s="6">
        <v>165</v>
      </c>
      <c r="K291" s="6" t="s">
        <v>20</v>
      </c>
      <c r="L291" s="6" t="s">
        <v>12</v>
      </c>
      <c r="M291" s="6" t="s">
        <v>1166</v>
      </c>
      <c r="N291" s="7">
        <v>43896</v>
      </c>
      <c r="O291" s="6">
        <v>270904672</v>
      </c>
      <c r="P291" s="7">
        <v>43904</v>
      </c>
      <c r="Q291" s="6">
        <v>5567</v>
      </c>
      <c r="R291" s="8">
        <v>205.7</v>
      </c>
      <c r="S291" s="8">
        <v>1145131.8999999999</v>
      </c>
    </row>
    <row r="292" spans="1:19" x14ac:dyDescent="0.35">
      <c r="A292" s="6" t="s">
        <v>462</v>
      </c>
      <c r="B292" s="6" t="s">
        <v>2313</v>
      </c>
      <c r="C292" s="7">
        <v>29814</v>
      </c>
      <c r="D292" s="6" t="s">
        <v>2314</v>
      </c>
      <c r="E292" s="6" t="s">
        <v>2315</v>
      </c>
      <c r="F292" s="6" t="s">
        <v>2316</v>
      </c>
      <c r="G292" s="6" t="s">
        <v>1178</v>
      </c>
      <c r="H292" s="6" t="s">
        <v>63</v>
      </c>
      <c r="I292" s="6" t="s">
        <v>70</v>
      </c>
      <c r="J292" s="6">
        <v>215</v>
      </c>
      <c r="K292" s="6" t="s">
        <v>20</v>
      </c>
      <c r="L292" s="6" t="s">
        <v>12</v>
      </c>
      <c r="M292" s="6" t="s">
        <v>1166</v>
      </c>
      <c r="N292" s="7">
        <v>43837</v>
      </c>
      <c r="O292" s="6">
        <v>390498149</v>
      </c>
      <c r="P292" s="7">
        <v>43856</v>
      </c>
      <c r="Q292" s="6">
        <v>5935</v>
      </c>
      <c r="R292" s="8">
        <v>205.7</v>
      </c>
      <c r="S292" s="8">
        <v>1220829.5</v>
      </c>
    </row>
    <row r="293" spans="1:19" x14ac:dyDescent="0.35">
      <c r="A293" s="6" t="s">
        <v>463</v>
      </c>
      <c r="B293" s="6" t="s">
        <v>2317</v>
      </c>
      <c r="C293" s="7">
        <v>30490</v>
      </c>
      <c r="D293" s="6" t="s">
        <v>2318</v>
      </c>
      <c r="E293" s="6" t="s">
        <v>2319</v>
      </c>
      <c r="F293" s="6" t="s">
        <v>2320</v>
      </c>
      <c r="G293" s="6" t="s">
        <v>1191</v>
      </c>
      <c r="H293" s="6" t="s">
        <v>9</v>
      </c>
      <c r="I293" s="6" t="s">
        <v>167</v>
      </c>
      <c r="J293" s="6">
        <v>436</v>
      </c>
      <c r="K293" s="6" t="s">
        <v>36</v>
      </c>
      <c r="L293" s="6" t="s">
        <v>12</v>
      </c>
      <c r="M293" s="6" t="s">
        <v>1166</v>
      </c>
      <c r="N293" s="7">
        <v>43858</v>
      </c>
      <c r="O293" s="6">
        <v>992130506</v>
      </c>
      <c r="P293" s="7">
        <v>43893</v>
      </c>
      <c r="Q293" s="6">
        <v>2319</v>
      </c>
      <c r="R293" s="8">
        <v>437.2</v>
      </c>
      <c r="S293" s="8">
        <v>1013866.7999999999</v>
      </c>
    </row>
    <row r="294" spans="1:19" x14ac:dyDescent="0.35">
      <c r="A294" s="6" t="s">
        <v>464</v>
      </c>
      <c r="B294" s="6" t="s">
        <v>2321</v>
      </c>
      <c r="C294" s="7">
        <v>34706</v>
      </c>
      <c r="D294" s="6" t="s">
        <v>2322</v>
      </c>
      <c r="E294" s="6" t="s">
        <v>2323</v>
      </c>
      <c r="F294" s="6" t="s">
        <v>2324</v>
      </c>
      <c r="G294" s="6" t="s">
        <v>1178</v>
      </c>
      <c r="H294" s="6" t="s">
        <v>9</v>
      </c>
      <c r="I294" s="6" t="s">
        <v>465</v>
      </c>
      <c r="J294" s="6">
        <v>417</v>
      </c>
      <c r="K294" s="6" t="s">
        <v>11</v>
      </c>
      <c r="L294" s="6" t="s">
        <v>12</v>
      </c>
      <c r="M294" s="6" t="s">
        <v>1163</v>
      </c>
      <c r="N294" s="7">
        <v>44602</v>
      </c>
      <c r="O294" s="6">
        <v>863350570</v>
      </c>
      <c r="P294" s="7">
        <v>44634</v>
      </c>
      <c r="Q294" s="6">
        <v>3474</v>
      </c>
      <c r="R294" s="8">
        <v>152.58000000000001</v>
      </c>
      <c r="S294" s="8">
        <v>530062.92000000004</v>
      </c>
    </row>
    <row r="295" spans="1:19" x14ac:dyDescent="0.35">
      <c r="A295" s="6" t="s">
        <v>466</v>
      </c>
      <c r="B295" s="6" t="s">
        <v>2325</v>
      </c>
      <c r="C295" s="7">
        <v>26643</v>
      </c>
      <c r="D295" s="6" t="s">
        <v>2326</v>
      </c>
      <c r="E295" s="6" t="s">
        <v>2327</v>
      </c>
      <c r="F295" s="6" t="s">
        <v>2328</v>
      </c>
      <c r="G295" s="6" t="s">
        <v>1191</v>
      </c>
      <c r="H295" s="6" t="s">
        <v>22</v>
      </c>
      <c r="I295" s="6" t="s">
        <v>467</v>
      </c>
      <c r="J295" s="6">
        <v>16</v>
      </c>
      <c r="K295" s="6" t="s">
        <v>36</v>
      </c>
      <c r="L295" s="6" t="s">
        <v>12</v>
      </c>
      <c r="M295" s="6" t="s">
        <v>1165</v>
      </c>
      <c r="N295" s="7">
        <v>44770</v>
      </c>
      <c r="O295" s="6">
        <v>212019670</v>
      </c>
      <c r="P295" s="7">
        <v>44771</v>
      </c>
      <c r="Q295" s="6">
        <v>187</v>
      </c>
      <c r="R295" s="8">
        <v>437.2</v>
      </c>
      <c r="S295" s="8">
        <v>81756.399999999994</v>
      </c>
    </row>
    <row r="296" spans="1:19" x14ac:dyDescent="0.35">
      <c r="A296" s="6" t="s">
        <v>468</v>
      </c>
      <c r="B296" s="6" t="s">
        <v>2329</v>
      </c>
      <c r="C296" s="7">
        <v>25785</v>
      </c>
      <c r="D296" s="6" t="s">
        <v>2330</v>
      </c>
      <c r="E296" s="6" t="s">
        <v>2331</v>
      </c>
      <c r="F296" s="6" t="s">
        <v>2332</v>
      </c>
      <c r="G296" s="6" t="s">
        <v>1209</v>
      </c>
      <c r="H296" s="6" t="s">
        <v>26</v>
      </c>
      <c r="I296" s="6" t="s">
        <v>148</v>
      </c>
      <c r="J296" s="6">
        <v>613</v>
      </c>
      <c r="K296" s="6" t="s">
        <v>41</v>
      </c>
      <c r="L296" s="6" t="s">
        <v>16</v>
      </c>
      <c r="M296" s="6" t="s">
        <v>1163</v>
      </c>
      <c r="N296" s="7">
        <v>44778</v>
      </c>
      <c r="O296" s="6">
        <v>216311633</v>
      </c>
      <c r="P296" s="7">
        <v>44800</v>
      </c>
      <c r="Q296" s="6">
        <v>274</v>
      </c>
      <c r="R296" s="8">
        <v>651.21</v>
      </c>
      <c r="S296" s="8">
        <v>178431.54</v>
      </c>
    </row>
    <row r="297" spans="1:19" x14ac:dyDescent="0.35">
      <c r="A297" s="6" t="s">
        <v>469</v>
      </c>
      <c r="B297" s="6" t="s">
        <v>2333</v>
      </c>
      <c r="C297" s="7">
        <v>26571</v>
      </c>
      <c r="D297" s="6" t="s">
        <v>2334</v>
      </c>
      <c r="E297" s="6" t="s">
        <v>2335</v>
      </c>
      <c r="F297" s="6" t="s">
        <v>1330</v>
      </c>
      <c r="G297" s="6" t="s">
        <v>1173</v>
      </c>
      <c r="H297" s="6" t="s">
        <v>9</v>
      </c>
      <c r="I297" s="6" t="s">
        <v>379</v>
      </c>
      <c r="J297" s="6">
        <v>424</v>
      </c>
      <c r="K297" s="6" t="s">
        <v>83</v>
      </c>
      <c r="L297" s="6" t="s">
        <v>16</v>
      </c>
      <c r="M297" s="6" t="s">
        <v>1164</v>
      </c>
      <c r="N297" s="7">
        <v>44141</v>
      </c>
      <c r="O297" s="6">
        <v>774712789</v>
      </c>
      <c r="P297" s="7">
        <v>44176</v>
      </c>
      <c r="Q297" s="6">
        <v>3585</v>
      </c>
      <c r="R297" s="8">
        <v>668.27</v>
      </c>
      <c r="S297" s="8">
        <v>2395747.9499999997</v>
      </c>
    </row>
    <row r="298" spans="1:19" x14ac:dyDescent="0.35">
      <c r="A298" s="6" t="s">
        <v>470</v>
      </c>
      <c r="B298" s="6" t="s">
        <v>2336</v>
      </c>
      <c r="C298" s="7">
        <v>31181</v>
      </c>
      <c r="D298" s="6" t="s">
        <v>2337</v>
      </c>
      <c r="E298" s="6" t="s">
        <v>2338</v>
      </c>
      <c r="F298" s="6" t="s">
        <v>2339</v>
      </c>
      <c r="G298" s="6" t="s">
        <v>1204</v>
      </c>
      <c r="H298" s="6" t="s">
        <v>43</v>
      </c>
      <c r="I298" s="6" t="s">
        <v>44</v>
      </c>
      <c r="J298" s="6">
        <v>52</v>
      </c>
      <c r="K298" s="6" t="s">
        <v>28</v>
      </c>
      <c r="L298" s="6" t="s">
        <v>16</v>
      </c>
      <c r="M298" s="6" t="s">
        <v>1163</v>
      </c>
      <c r="N298" s="7">
        <v>44091</v>
      </c>
      <c r="O298" s="6">
        <v>956021964</v>
      </c>
      <c r="P298" s="7">
        <v>44112</v>
      </c>
      <c r="Q298" s="6">
        <v>6999</v>
      </c>
      <c r="R298" s="8">
        <v>255.28</v>
      </c>
      <c r="S298" s="8">
        <v>1786704.72</v>
      </c>
    </row>
    <row r="299" spans="1:19" x14ac:dyDescent="0.35">
      <c r="A299" s="6" t="s">
        <v>471</v>
      </c>
      <c r="B299" s="6" t="s">
        <v>2340</v>
      </c>
      <c r="C299" s="7">
        <v>35710</v>
      </c>
      <c r="D299" s="6" t="s">
        <v>2341</v>
      </c>
      <c r="E299" s="6" t="s">
        <v>2342</v>
      </c>
      <c r="F299" s="6" t="s">
        <v>2343</v>
      </c>
      <c r="G299" s="6" t="s">
        <v>1178</v>
      </c>
      <c r="H299" s="6" t="s">
        <v>9</v>
      </c>
      <c r="I299" s="6" t="s">
        <v>167</v>
      </c>
      <c r="J299" s="6">
        <v>436</v>
      </c>
      <c r="K299" s="6" t="s">
        <v>36</v>
      </c>
      <c r="L299" s="6" t="s">
        <v>16</v>
      </c>
      <c r="M299" s="6" t="s">
        <v>1164</v>
      </c>
      <c r="N299" s="7">
        <v>43916</v>
      </c>
      <c r="O299" s="6">
        <v>349350488</v>
      </c>
      <c r="P299" s="7">
        <v>43940</v>
      </c>
      <c r="Q299" s="6">
        <v>9428</v>
      </c>
      <c r="R299" s="8">
        <v>437.2</v>
      </c>
      <c r="S299" s="8">
        <v>4121921.6</v>
      </c>
    </row>
    <row r="300" spans="1:19" x14ac:dyDescent="0.35">
      <c r="A300" s="6" t="s">
        <v>472</v>
      </c>
      <c r="B300" s="6" t="s">
        <v>2344</v>
      </c>
      <c r="C300" s="7">
        <v>31777</v>
      </c>
      <c r="D300" s="6" t="s">
        <v>2345</v>
      </c>
      <c r="E300" s="6" t="s">
        <v>2346</v>
      </c>
      <c r="F300" s="6" t="s">
        <v>2347</v>
      </c>
      <c r="G300" s="6" t="s">
        <v>1191</v>
      </c>
      <c r="H300" s="6" t="s">
        <v>63</v>
      </c>
      <c r="I300" s="6" t="s">
        <v>138</v>
      </c>
      <c r="J300" s="6">
        <v>25</v>
      </c>
      <c r="K300" s="6" t="s">
        <v>36</v>
      </c>
      <c r="L300" s="6" t="s">
        <v>16</v>
      </c>
      <c r="M300" s="6" t="s">
        <v>1164</v>
      </c>
      <c r="N300" s="7">
        <v>44618</v>
      </c>
      <c r="O300" s="6">
        <v>414122188</v>
      </c>
      <c r="P300" s="7">
        <v>44643</v>
      </c>
      <c r="Q300" s="6">
        <v>6813</v>
      </c>
      <c r="R300" s="8">
        <v>437.2</v>
      </c>
      <c r="S300" s="8">
        <v>2978643.6</v>
      </c>
    </row>
    <row r="301" spans="1:19" x14ac:dyDescent="0.35">
      <c r="A301" s="6" t="s">
        <v>473</v>
      </c>
      <c r="B301" s="6" t="s">
        <v>2348</v>
      </c>
      <c r="C301" s="7">
        <v>33294</v>
      </c>
      <c r="D301" s="6" t="s">
        <v>2349</v>
      </c>
      <c r="E301" s="6" t="s">
        <v>2350</v>
      </c>
      <c r="F301" s="6" t="s">
        <v>2351</v>
      </c>
      <c r="G301" s="6" t="s">
        <v>1209</v>
      </c>
      <c r="H301" s="6" t="s">
        <v>18</v>
      </c>
      <c r="I301" s="6" t="s">
        <v>169</v>
      </c>
      <c r="J301" s="6">
        <v>32</v>
      </c>
      <c r="K301" s="6" t="s">
        <v>83</v>
      </c>
      <c r="L301" s="6" t="s">
        <v>12</v>
      </c>
      <c r="M301" s="6" t="s">
        <v>1165</v>
      </c>
      <c r="N301" s="7">
        <v>44213</v>
      </c>
      <c r="O301" s="6">
        <v>430073392</v>
      </c>
      <c r="P301" s="7">
        <v>44232</v>
      </c>
      <c r="Q301" s="6">
        <v>7129</v>
      </c>
      <c r="R301" s="8">
        <v>668.27</v>
      </c>
      <c r="S301" s="8">
        <v>4764096.83</v>
      </c>
    </row>
    <row r="302" spans="1:19" x14ac:dyDescent="0.35">
      <c r="A302" s="6" t="s">
        <v>474</v>
      </c>
      <c r="B302" s="6" t="s">
        <v>2352</v>
      </c>
      <c r="C302" s="7">
        <v>26858</v>
      </c>
      <c r="D302" s="6" t="s">
        <v>2353</v>
      </c>
      <c r="E302" s="6" t="s">
        <v>2354</v>
      </c>
      <c r="F302" s="6" t="s">
        <v>2355</v>
      </c>
      <c r="G302" s="6" t="s">
        <v>1191</v>
      </c>
      <c r="H302" s="6" t="s">
        <v>9</v>
      </c>
      <c r="I302" s="6" t="s">
        <v>193</v>
      </c>
      <c r="J302" s="6">
        <v>41</v>
      </c>
      <c r="K302" s="6" t="s">
        <v>38</v>
      </c>
      <c r="L302" s="6" t="s">
        <v>16</v>
      </c>
      <c r="M302" s="6" t="s">
        <v>1166</v>
      </c>
      <c r="N302" s="7">
        <v>44518</v>
      </c>
      <c r="O302" s="6">
        <v>647252929</v>
      </c>
      <c r="P302" s="7">
        <v>44558</v>
      </c>
      <c r="Q302" s="6">
        <v>5380</v>
      </c>
      <c r="R302" s="8">
        <v>81.73</v>
      </c>
      <c r="S302" s="8">
        <v>439707.4</v>
      </c>
    </row>
    <row r="303" spans="1:19" x14ac:dyDescent="0.35">
      <c r="A303" s="6" t="s">
        <v>475</v>
      </c>
      <c r="B303" s="6" t="s">
        <v>2356</v>
      </c>
      <c r="C303" s="7">
        <v>35892</v>
      </c>
      <c r="D303" s="6" t="s">
        <v>2357</v>
      </c>
      <c r="E303" s="6" t="s">
        <v>2358</v>
      </c>
      <c r="F303" s="6" t="s">
        <v>2359</v>
      </c>
      <c r="G303" s="6" t="s">
        <v>1191</v>
      </c>
      <c r="H303" s="6" t="s">
        <v>63</v>
      </c>
      <c r="I303" s="6" t="s">
        <v>363</v>
      </c>
      <c r="J303" s="6">
        <v>211</v>
      </c>
      <c r="K303" s="6" t="s">
        <v>24</v>
      </c>
      <c r="L303" s="6" t="s">
        <v>12</v>
      </c>
      <c r="M303" s="6" t="s">
        <v>1164</v>
      </c>
      <c r="N303" s="7">
        <v>44367</v>
      </c>
      <c r="O303" s="6">
        <v>936022126</v>
      </c>
      <c r="P303" s="7">
        <v>44401</v>
      </c>
      <c r="Q303" s="6">
        <v>8602</v>
      </c>
      <c r="R303" s="8">
        <v>9.33</v>
      </c>
      <c r="S303" s="8">
        <v>80256.66</v>
      </c>
    </row>
    <row r="304" spans="1:19" x14ac:dyDescent="0.35">
      <c r="A304" s="6" t="s">
        <v>476</v>
      </c>
      <c r="B304" s="6" t="s">
        <v>2360</v>
      </c>
      <c r="C304" s="7">
        <v>29465</v>
      </c>
      <c r="D304" s="6" t="s">
        <v>2361</v>
      </c>
      <c r="E304" s="6" t="s">
        <v>2362</v>
      </c>
      <c r="F304" s="6" t="s">
        <v>2363</v>
      </c>
      <c r="G304" s="6" t="s">
        <v>1178</v>
      </c>
      <c r="H304" s="6" t="s">
        <v>22</v>
      </c>
      <c r="I304" s="6" t="s">
        <v>232</v>
      </c>
      <c r="J304" s="6">
        <v>112</v>
      </c>
      <c r="K304" s="6" t="s">
        <v>41</v>
      </c>
      <c r="L304" s="6" t="s">
        <v>12</v>
      </c>
      <c r="M304" s="6" t="s">
        <v>1165</v>
      </c>
      <c r="N304" s="7">
        <v>44303</v>
      </c>
      <c r="O304" s="6">
        <v>337054812</v>
      </c>
      <c r="P304" s="7">
        <v>44340</v>
      </c>
      <c r="Q304" s="6">
        <v>864</v>
      </c>
      <c r="R304" s="8">
        <v>651.21</v>
      </c>
      <c r="S304" s="8">
        <v>562645.44000000006</v>
      </c>
    </row>
    <row r="305" spans="1:19" x14ac:dyDescent="0.35">
      <c r="A305" s="6" t="s">
        <v>477</v>
      </c>
      <c r="B305" s="6" t="s">
        <v>2364</v>
      </c>
      <c r="C305" s="7">
        <v>35848</v>
      </c>
      <c r="D305" s="6" t="s">
        <v>2365</v>
      </c>
      <c r="E305" s="6" t="s">
        <v>2366</v>
      </c>
      <c r="F305" s="6" t="s">
        <v>2367</v>
      </c>
      <c r="G305" s="6" t="s">
        <v>1209</v>
      </c>
      <c r="H305" s="6" t="s">
        <v>9</v>
      </c>
      <c r="I305" s="6" t="s">
        <v>185</v>
      </c>
      <c r="J305" s="6">
        <v>432</v>
      </c>
      <c r="K305" s="6" t="s">
        <v>15</v>
      </c>
      <c r="L305" s="6" t="s">
        <v>12</v>
      </c>
      <c r="M305" s="6" t="s">
        <v>1163</v>
      </c>
      <c r="N305" s="7">
        <v>43975</v>
      </c>
      <c r="O305" s="6">
        <v>211337316</v>
      </c>
      <c r="P305" s="7">
        <v>44020</v>
      </c>
      <c r="Q305" s="6">
        <v>8263</v>
      </c>
      <c r="R305" s="8">
        <v>421.89</v>
      </c>
      <c r="S305" s="8">
        <v>3486077.07</v>
      </c>
    </row>
    <row r="306" spans="1:19" x14ac:dyDescent="0.35">
      <c r="A306" s="6" t="s">
        <v>478</v>
      </c>
      <c r="B306" s="6" t="s">
        <v>2368</v>
      </c>
      <c r="C306" s="7">
        <v>29498</v>
      </c>
      <c r="D306" s="6" t="s">
        <v>2369</v>
      </c>
      <c r="E306" s="6" t="s">
        <v>2370</v>
      </c>
      <c r="F306" s="6" t="s">
        <v>2371</v>
      </c>
      <c r="G306" s="6" t="s">
        <v>1191</v>
      </c>
      <c r="H306" s="6" t="s">
        <v>18</v>
      </c>
      <c r="I306" s="6" t="s">
        <v>343</v>
      </c>
      <c r="J306" s="6">
        <v>312</v>
      </c>
      <c r="K306" s="6" t="s">
        <v>11</v>
      </c>
      <c r="L306" s="6" t="s">
        <v>12</v>
      </c>
      <c r="M306" s="6" t="s">
        <v>1166</v>
      </c>
      <c r="N306" s="7">
        <v>44742</v>
      </c>
      <c r="O306" s="6">
        <v>190168464</v>
      </c>
      <c r="P306" s="7">
        <v>44788</v>
      </c>
      <c r="Q306" s="6">
        <v>3929</v>
      </c>
      <c r="R306" s="8">
        <v>152.58000000000001</v>
      </c>
      <c r="S306" s="8">
        <v>599486.82000000007</v>
      </c>
    </row>
    <row r="307" spans="1:19" x14ac:dyDescent="0.35">
      <c r="A307" s="6" t="s">
        <v>479</v>
      </c>
      <c r="B307" s="6" t="s">
        <v>2372</v>
      </c>
      <c r="C307" s="7">
        <v>29218</v>
      </c>
      <c r="D307" s="6" t="s">
        <v>2373</v>
      </c>
      <c r="E307" s="6" t="s">
        <v>2374</v>
      </c>
      <c r="F307" s="6" t="s">
        <v>2375</v>
      </c>
      <c r="G307" s="6" t="s">
        <v>1173</v>
      </c>
      <c r="H307" s="6" t="s">
        <v>22</v>
      </c>
      <c r="I307" s="6" t="s">
        <v>217</v>
      </c>
      <c r="J307" s="6">
        <v>154</v>
      </c>
      <c r="K307" s="6" t="s">
        <v>73</v>
      </c>
      <c r="L307" s="6" t="s">
        <v>12</v>
      </c>
      <c r="M307" s="6" t="s">
        <v>1166</v>
      </c>
      <c r="N307" s="7">
        <v>43937</v>
      </c>
      <c r="O307" s="6">
        <v>425159585</v>
      </c>
      <c r="P307" s="7">
        <v>43977</v>
      </c>
      <c r="Q307" s="6">
        <v>3024</v>
      </c>
      <c r="R307" s="8">
        <v>109.28</v>
      </c>
      <c r="S307" s="8">
        <v>330462.72000000003</v>
      </c>
    </row>
    <row r="308" spans="1:19" x14ac:dyDescent="0.35">
      <c r="A308" s="6" t="s">
        <v>480</v>
      </c>
      <c r="B308" s="6" t="s">
        <v>2376</v>
      </c>
      <c r="C308" s="7">
        <v>28664</v>
      </c>
      <c r="D308" s="6" t="s">
        <v>2377</v>
      </c>
      <c r="E308" s="6" t="s">
        <v>2378</v>
      </c>
      <c r="F308" s="6" t="s">
        <v>2379</v>
      </c>
      <c r="G308" s="6" t="s">
        <v>1178</v>
      </c>
      <c r="H308" s="6" t="s">
        <v>63</v>
      </c>
      <c r="I308" s="6" t="s">
        <v>144</v>
      </c>
      <c r="J308" s="6">
        <v>29</v>
      </c>
      <c r="K308" s="6" t="s">
        <v>15</v>
      </c>
      <c r="L308" s="6" t="s">
        <v>16</v>
      </c>
      <c r="M308" s="6" t="s">
        <v>1165</v>
      </c>
      <c r="N308" s="7">
        <v>44780</v>
      </c>
      <c r="O308" s="6">
        <v>238234508</v>
      </c>
      <c r="P308" s="7">
        <v>44794</v>
      </c>
      <c r="Q308" s="6">
        <v>7740</v>
      </c>
      <c r="R308" s="8">
        <v>421.89</v>
      </c>
      <c r="S308" s="8">
        <v>3265428.6</v>
      </c>
    </row>
    <row r="309" spans="1:19" x14ac:dyDescent="0.35">
      <c r="A309" s="6" t="s">
        <v>481</v>
      </c>
      <c r="B309" s="6" t="s">
        <v>2380</v>
      </c>
      <c r="C309" s="7">
        <v>36503</v>
      </c>
      <c r="D309" s="6" t="s">
        <v>2381</v>
      </c>
      <c r="E309" s="6" t="s">
        <v>2382</v>
      </c>
      <c r="F309" s="6" t="s">
        <v>2383</v>
      </c>
      <c r="G309" s="6" t="s">
        <v>1209</v>
      </c>
      <c r="H309" s="6" t="s">
        <v>9</v>
      </c>
      <c r="I309" s="6" t="s">
        <v>156</v>
      </c>
      <c r="J309" s="6">
        <v>418</v>
      </c>
      <c r="K309" s="6" t="s">
        <v>36</v>
      </c>
      <c r="L309" s="6" t="s">
        <v>12</v>
      </c>
      <c r="M309" s="6" t="s">
        <v>1164</v>
      </c>
      <c r="N309" s="7">
        <v>44373</v>
      </c>
      <c r="O309" s="6">
        <v>371629559</v>
      </c>
      <c r="P309" s="7">
        <v>44393</v>
      </c>
      <c r="Q309" s="6">
        <v>2300</v>
      </c>
      <c r="R309" s="8">
        <v>437.2</v>
      </c>
      <c r="S309" s="8">
        <v>1005560</v>
      </c>
    </row>
    <row r="310" spans="1:19" x14ac:dyDescent="0.35">
      <c r="A310" s="6" t="s">
        <v>482</v>
      </c>
      <c r="B310" s="6" t="s">
        <v>2384</v>
      </c>
      <c r="C310" s="7">
        <v>33744</v>
      </c>
      <c r="D310" s="6" t="s">
        <v>2385</v>
      </c>
      <c r="E310" s="6" t="s">
        <v>2386</v>
      </c>
      <c r="F310" s="6" t="s">
        <v>2387</v>
      </c>
      <c r="G310" s="6" t="s">
        <v>1204</v>
      </c>
      <c r="H310" s="6" t="s">
        <v>63</v>
      </c>
      <c r="I310" s="6" t="s">
        <v>363</v>
      </c>
      <c r="J310" s="6">
        <v>211</v>
      </c>
      <c r="K310" s="6" t="s">
        <v>28</v>
      </c>
      <c r="L310" s="6" t="s">
        <v>12</v>
      </c>
      <c r="M310" s="6" t="s">
        <v>1165</v>
      </c>
      <c r="N310" s="7">
        <v>44664</v>
      </c>
      <c r="O310" s="6">
        <v>737893569</v>
      </c>
      <c r="P310" s="7">
        <v>44711</v>
      </c>
      <c r="Q310" s="6">
        <v>7960</v>
      </c>
      <c r="R310" s="8">
        <v>255.28</v>
      </c>
      <c r="S310" s="8">
        <v>2032028.8</v>
      </c>
    </row>
    <row r="311" spans="1:19" x14ac:dyDescent="0.35">
      <c r="A311" s="6" t="s">
        <v>483</v>
      </c>
      <c r="B311" s="6" t="s">
        <v>2388</v>
      </c>
      <c r="C311" s="7">
        <v>25640</v>
      </c>
      <c r="D311" s="6" t="s">
        <v>2389</v>
      </c>
      <c r="E311" s="6" t="s">
        <v>2390</v>
      </c>
      <c r="F311" s="6" t="s">
        <v>2391</v>
      </c>
      <c r="G311" s="6" t="s">
        <v>1191</v>
      </c>
      <c r="H311" s="6" t="s">
        <v>22</v>
      </c>
      <c r="I311" s="6" t="s">
        <v>203</v>
      </c>
      <c r="J311" s="6">
        <v>169</v>
      </c>
      <c r="K311" s="6" t="s">
        <v>73</v>
      </c>
      <c r="L311" s="6" t="s">
        <v>16</v>
      </c>
      <c r="M311" s="6" t="s">
        <v>1163</v>
      </c>
      <c r="N311" s="7">
        <v>44617</v>
      </c>
      <c r="O311" s="6">
        <v>869887864</v>
      </c>
      <c r="P311" s="7">
        <v>44666</v>
      </c>
      <c r="Q311" s="6">
        <v>8005</v>
      </c>
      <c r="R311" s="8">
        <v>109.28</v>
      </c>
      <c r="S311" s="8">
        <v>874786.4</v>
      </c>
    </row>
    <row r="312" spans="1:19" x14ac:dyDescent="0.35">
      <c r="A312" s="6" t="s">
        <v>484</v>
      </c>
      <c r="B312" s="6" t="s">
        <v>2392</v>
      </c>
      <c r="C312" s="7">
        <v>34770</v>
      </c>
      <c r="D312" s="6" t="s">
        <v>2393</v>
      </c>
      <c r="E312" s="6" t="s">
        <v>2394</v>
      </c>
      <c r="F312" s="6" t="s">
        <v>2395</v>
      </c>
      <c r="G312" s="6" t="s">
        <v>1191</v>
      </c>
      <c r="H312" s="6" t="s">
        <v>9</v>
      </c>
      <c r="I312" s="6" t="s">
        <v>353</v>
      </c>
      <c r="J312" s="6">
        <v>437</v>
      </c>
      <c r="K312" s="6" t="s">
        <v>38</v>
      </c>
      <c r="L312" s="6" t="s">
        <v>12</v>
      </c>
      <c r="M312" s="6" t="s">
        <v>1164</v>
      </c>
      <c r="N312" s="7">
        <v>43862</v>
      </c>
      <c r="O312" s="6">
        <v>370786273</v>
      </c>
      <c r="P312" s="7">
        <v>43877</v>
      </c>
      <c r="Q312" s="6">
        <v>2753</v>
      </c>
      <c r="R312" s="8">
        <v>81.73</v>
      </c>
      <c r="S312" s="8">
        <v>225002.69</v>
      </c>
    </row>
    <row r="313" spans="1:19" x14ac:dyDescent="0.35">
      <c r="A313" s="6" t="s">
        <v>485</v>
      </c>
      <c r="B313" s="6" t="s">
        <v>2396</v>
      </c>
      <c r="C313" s="7">
        <v>35642</v>
      </c>
      <c r="D313" s="6" t="s">
        <v>2397</v>
      </c>
      <c r="E313" s="6" t="s">
        <v>2398</v>
      </c>
      <c r="F313" s="6" t="s">
        <v>2399</v>
      </c>
      <c r="G313" s="6" t="s">
        <v>1191</v>
      </c>
      <c r="H313" s="6" t="s">
        <v>63</v>
      </c>
      <c r="I313" s="6" t="s">
        <v>375</v>
      </c>
      <c r="J313" s="6">
        <v>218</v>
      </c>
      <c r="K313" s="6" t="s">
        <v>20</v>
      </c>
      <c r="L313" s="6" t="s">
        <v>12</v>
      </c>
      <c r="M313" s="6" t="s">
        <v>1164</v>
      </c>
      <c r="N313" s="7">
        <v>44265</v>
      </c>
      <c r="O313" s="6">
        <v>264075124</v>
      </c>
      <c r="P313" s="7">
        <v>44266</v>
      </c>
      <c r="Q313" s="6">
        <v>4552</v>
      </c>
      <c r="R313" s="8">
        <v>205.7</v>
      </c>
      <c r="S313" s="8">
        <v>936346.39999999991</v>
      </c>
    </row>
    <row r="314" spans="1:19" x14ac:dyDescent="0.35">
      <c r="A314" s="6" t="s">
        <v>486</v>
      </c>
      <c r="B314" s="6" t="s">
        <v>2400</v>
      </c>
      <c r="C314" s="7">
        <v>35169</v>
      </c>
      <c r="D314" s="6" t="s">
        <v>2401</v>
      </c>
      <c r="E314" s="6" t="s">
        <v>2402</v>
      </c>
      <c r="F314" s="6" t="s">
        <v>2403</v>
      </c>
      <c r="G314" s="6" t="s">
        <v>1204</v>
      </c>
      <c r="H314" s="6" t="s">
        <v>18</v>
      </c>
      <c r="I314" s="6" t="s">
        <v>19</v>
      </c>
      <c r="J314" s="6">
        <v>36</v>
      </c>
      <c r="K314" s="6" t="s">
        <v>24</v>
      </c>
      <c r="L314" s="6" t="s">
        <v>16</v>
      </c>
      <c r="M314" s="6" t="s">
        <v>1165</v>
      </c>
      <c r="N314" s="7">
        <v>44187</v>
      </c>
      <c r="O314" s="6">
        <v>743553245</v>
      </c>
      <c r="P314" s="7">
        <v>44187</v>
      </c>
      <c r="Q314" s="6">
        <v>2783</v>
      </c>
      <c r="R314" s="8">
        <v>9.33</v>
      </c>
      <c r="S314" s="8">
        <v>25965.39</v>
      </c>
    </row>
    <row r="315" spans="1:19" x14ac:dyDescent="0.35">
      <c r="A315" s="6" t="s">
        <v>487</v>
      </c>
      <c r="B315" s="6" t="s">
        <v>2404</v>
      </c>
      <c r="C315" s="7">
        <v>28570</v>
      </c>
      <c r="D315" s="6" t="s">
        <v>2405</v>
      </c>
      <c r="E315" s="6" t="s">
        <v>2406</v>
      </c>
      <c r="F315" s="6" t="s">
        <v>2407</v>
      </c>
      <c r="G315" s="6" t="s">
        <v>1173</v>
      </c>
      <c r="H315" s="6" t="s">
        <v>22</v>
      </c>
      <c r="I315" s="6" t="s">
        <v>308</v>
      </c>
      <c r="J315" s="6">
        <v>18</v>
      </c>
      <c r="K315" s="6" t="s">
        <v>38</v>
      </c>
      <c r="L315" s="6" t="s">
        <v>16</v>
      </c>
      <c r="M315" s="6" t="s">
        <v>1163</v>
      </c>
      <c r="N315" s="7">
        <v>44220</v>
      </c>
      <c r="O315" s="6">
        <v>723331964</v>
      </c>
      <c r="P315" s="7">
        <v>44238</v>
      </c>
      <c r="Q315" s="6">
        <v>8857</v>
      </c>
      <c r="R315" s="8">
        <v>81.73</v>
      </c>
      <c r="S315" s="8">
        <v>723882.61</v>
      </c>
    </row>
    <row r="316" spans="1:19" x14ac:dyDescent="0.35">
      <c r="A316" s="6" t="s">
        <v>488</v>
      </c>
      <c r="B316" s="6" t="s">
        <v>2408</v>
      </c>
      <c r="C316" s="7">
        <v>34096</v>
      </c>
      <c r="D316" s="6" t="s">
        <v>2409</v>
      </c>
      <c r="E316" s="6" t="s">
        <v>2410</v>
      </c>
      <c r="F316" s="6" t="s">
        <v>2411</v>
      </c>
      <c r="G316" s="6" t="s">
        <v>1209</v>
      </c>
      <c r="H316" s="6" t="s">
        <v>9</v>
      </c>
      <c r="I316" s="6" t="s">
        <v>390</v>
      </c>
      <c r="J316" s="6">
        <v>422</v>
      </c>
      <c r="K316" s="6" t="s">
        <v>11</v>
      </c>
      <c r="L316" s="6" t="s">
        <v>12</v>
      </c>
      <c r="M316" s="6" t="s">
        <v>1166</v>
      </c>
      <c r="N316" s="7">
        <v>44584</v>
      </c>
      <c r="O316" s="6">
        <v>987835109</v>
      </c>
      <c r="P316" s="7">
        <v>44633</v>
      </c>
      <c r="Q316" s="6">
        <v>1215</v>
      </c>
      <c r="R316" s="8">
        <v>152.58000000000001</v>
      </c>
      <c r="S316" s="8">
        <v>185384.7</v>
      </c>
    </row>
    <row r="317" spans="1:19" x14ac:dyDescent="0.35">
      <c r="A317" s="6" t="s">
        <v>489</v>
      </c>
      <c r="B317" s="6" t="s">
        <v>2412</v>
      </c>
      <c r="C317" s="7">
        <v>28386</v>
      </c>
      <c r="D317" s="6" t="s">
        <v>2413</v>
      </c>
      <c r="E317" s="6" t="s">
        <v>2414</v>
      </c>
      <c r="F317" s="6" t="s">
        <v>2415</v>
      </c>
      <c r="G317" s="6" t="s">
        <v>1209</v>
      </c>
      <c r="H317" s="6" t="s">
        <v>63</v>
      </c>
      <c r="I317" s="6" t="s">
        <v>88</v>
      </c>
      <c r="J317" s="6">
        <v>217</v>
      </c>
      <c r="K317" s="6" t="s">
        <v>41</v>
      </c>
      <c r="L317" s="6" t="s">
        <v>12</v>
      </c>
      <c r="M317" s="6" t="s">
        <v>1164</v>
      </c>
      <c r="N317" s="7">
        <v>44599</v>
      </c>
      <c r="O317" s="6">
        <v>141799008</v>
      </c>
      <c r="P317" s="7">
        <v>44648</v>
      </c>
      <c r="Q317" s="6">
        <v>333</v>
      </c>
      <c r="R317" s="8">
        <v>651.21</v>
      </c>
      <c r="S317" s="8">
        <v>216852.93000000002</v>
      </c>
    </row>
    <row r="318" spans="1:19" x14ac:dyDescent="0.35">
      <c r="A318" s="6" t="s">
        <v>490</v>
      </c>
      <c r="B318" s="6" t="s">
        <v>2416</v>
      </c>
      <c r="C318" s="7">
        <v>28130</v>
      </c>
      <c r="D318" s="6" t="s">
        <v>2417</v>
      </c>
      <c r="E318" s="6" t="s">
        <v>2418</v>
      </c>
      <c r="F318" s="6" t="s">
        <v>2419</v>
      </c>
      <c r="G318" s="6" t="s">
        <v>1209</v>
      </c>
      <c r="H318" s="6" t="s">
        <v>63</v>
      </c>
      <c r="I318" s="6" t="s">
        <v>72</v>
      </c>
      <c r="J318" s="6">
        <v>22</v>
      </c>
      <c r="K318" s="6" t="s">
        <v>11</v>
      </c>
      <c r="L318" s="6" t="s">
        <v>16</v>
      </c>
      <c r="M318" s="6" t="s">
        <v>1164</v>
      </c>
      <c r="N318" s="7">
        <v>44256</v>
      </c>
      <c r="O318" s="6">
        <v>460272490</v>
      </c>
      <c r="P318" s="7">
        <v>44271</v>
      </c>
      <c r="Q318" s="6">
        <v>3713</v>
      </c>
      <c r="R318" s="8">
        <v>152.58000000000001</v>
      </c>
      <c r="S318" s="8">
        <v>566529.54</v>
      </c>
    </row>
    <row r="319" spans="1:19" x14ac:dyDescent="0.35">
      <c r="A319" s="6" t="s">
        <v>491</v>
      </c>
      <c r="B319" s="6" t="s">
        <v>2420</v>
      </c>
      <c r="C319" s="7">
        <v>33175</v>
      </c>
      <c r="D319" s="6" t="s">
        <v>2421</v>
      </c>
      <c r="E319" s="6" t="s">
        <v>2422</v>
      </c>
      <c r="F319" s="6" t="s">
        <v>2423</v>
      </c>
      <c r="G319" s="6" t="s">
        <v>1209</v>
      </c>
      <c r="H319" s="6" t="s">
        <v>9</v>
      </c>
      <c r="I319" s="6" t="s">
        <v>257</v>
      </c>
      <c r="J319" s="6">
        <v>444</v>
      </c>
      <c r="K319" s="6" t="s">
        <v>41</v>
      </c>
      <c r="L319" s="6" t="s">
        <v>12</v>
      </c>
      <c r="M319" s="6" t="s">
        <v>1166</v>
      </c>
      <c r="N319" s="7">
        <v>44737</v>
      </c>
      <c r="O319" s="6">
        <v>238616883</v>
      </c>
      <c r="P319" s="7">
        <v>44744</v>
      </c>
      <c r="Q319" s="6">
        <v>893</v>
      </c>
      <c r="R319" s="8">
        <v>651.21</v>
      </c>
      <c r="S319" s="8">
        <v>581530.53</v>
      </c>
    </row>
    <row r="320" spans="1:19" x14ac:dyDescent="0.35">
      <c r="A320" s="6" t="s">
        <v>492</v>
      </c>
      <c r="B320" s="6" t="s">
        <v>2424</v>
      </c>
      <c r="C320" s="7">
        <v>31598</v>
      </c>
      <c r="D320" s="6" t="s">
        <v>2425</v>
      </c>
      <c r="E320" s="6" t="s">
        <v>2426</v>
      </c>
      <c r="F320" s="6" t="s">
        <v>2427</v>
      </c>
      <c r="G320" s="6" t="s">
        <v>1209</v>
      </c>
      <c r="H320" s="6" t="s">
        <v>22</v>
      </c>
      <c r="I320" s="6" t="s">
        <v>61</v>
      </c>
      <c r="J320" s="6">
        <v>135</v>
      </c>
      <c r="K320" s="6" t="s">
        <v>38</v>
      </c>
      <c r="L320" s="6" t="s">
        <v>12</v>
      </c>
      <c r="M320" s="6" t="s">
        <v>1164</v>
      </c>
      <c r="N320" s="7">
        <v>44759</v>
      </c>
      <c r="O320" s="6">
        <v>542506015</v>
      </c>
      <c r="P320" s="7">
        <v>44780</v>
      </c>
      <c r="Q320" s="6">
        <v>8440</v>
      </c>
      <c r="R320" s="8">
        <v>81.73</v>
      </c>
      <c r="S320" s="8">
        <v>689801.20000000007</v>
      </c>
    </row>
    <row r="321" spans="1:19" x14ac:dyDescent="0.35">
      <c r="A321" s="6" t="s">
        <v>493</v>
      </c>
      <c r="B321" s="6" t="s">
        <v>2428</v>
      </c>
      <c r="C321" s="7">
        <v>27362</v>
      </c>
      <c r="D321" s="6" t="s">
        <v>2429</v>
      </c>
      <c r="E321" s="6" t="s">
        <v>2430</v>
      </c>
      <c r="F321" s="6" t="s">
        <v>2431</v>
      </c>
      <c r="G321" s="6" t="s">
        <v>1204</v>
      </c>
      <c r="H321" s="6" t="s">
        <v>26</v>
      </c>
      <c r="I321" s="6" t="s">
        <v>494</v>
      </c>
      <c r="J321" s="6">
        <v>612</v>
      </c>
      <c r="K321" s="6" t="s">
        <v>51</v>
      </c>
      <c r="L321" s="6" t="s">
        <v>16</v>
      </c>
      <c r="M321" s="6" t="s">
        <v>1164</v>
      </c>
      <c r="N321" s="7">
        <v>44231</v>
      </c>
      <c r="O321" s="6">
        <v>257926213</v>
      </c>
      <c r="P321" s="7">
        <v>44250</v>
      </c>
      <c r="Q321" s="6">
        <v>4953</v>
      </c>
      <c r="R321" s="8">
        <v>154.06</v>
      </c>
      <c r="S321" s="8">
        <v>763059.18</v>
      </c>
    </row>
    <row r="322" spans="1:19" x14ac:dyDescent="0.35">
      <c r="A322" s="6" t="s">
        <v>495</v>
      </c>
      <c r="B322" s="6" t="s">
        <v>2432</v>
      </c>
      <c r="C322" s="7">
        <v>32655</v>
      </c>
      <c r="D322" s="6" t="s">
        <v>2433</v>
      </c>
      <c r="E322" s="6" t="s">
        <v>2434</v>
      </c>
      <c r="F322" s="6" t="s">
        <v>2435</v>
      </c>
      <c r="G322" s="6" t="s">
        <v>1178</v>
      </c>
      <c r="H322" s="6" t="s">
        <v>22</v>
      </c>
      <c r="I322" s="6" t="s">
        <v>467</v>
      </c>
      <c r="J322" s="6">
        <v>16</v>
      </c>
      <c r="K322" s="6" t="s">
        <v>28</v>
      </c>
      <c r="L322" s="6" t="s">
        <v>16</v>
      </c>
      <c r="M322" s="6" t="s">
        <v>1166</v>
      </c>
      <c r="N322" s="7">
        <v>44775</v>
      </c>
      <c r="O322" s="6">
        <v>141176307</v>
      </c>
      <c r="P322" s="7">
        <v>44824</v>
      </c>
      <c r="Q322" s="6">
        <v>6061</v>
      </c>
      <c r="R322" s="8">
        <v>255.28</v>
      </c>
      <c r="S322" s="8">
        <v>1547252.08</v>
      </c>
    </row>
    <row r="323" spans="1:19" x14ac:dyDescent="0.35">
      <c r="A323" s="6" t="s">
        <v>496</v>
      </c>
      <c r="B323" s="6" t="s">
        <v>2436</v>
      </c>
      <c r="C323" s="7">
        <v>36357</v>
      </c>
      <c r="D323" s="6" t="s">
        <v>2437</v>
      </c>
      <c r="E323" s="6" t="s">
        <v>2438</v>
      </c>
      <c r="F323" s="6" t="s">
        <v>2439</v>
      </c>
      <c r="G323" s="6" t="s">
        <v>1178</v>
      </c>
      <c r="H323" s="6" t="s">
        <v>22</v>
      </c>
      <c r="I323" s="6" t="s">
        <v>401</v>
      </c>
      <c r="J323" s="6">
        <v>118</v>
      </c>
      <c r="K323" s="6" t="s">
        <v>15</v>
      </c>
      <c r="L323" s="6" t="s">
        <v>16</v>
      </c>
      <c r="M323" s="6" t="s">
        <v>1166</v>
      </c>
      <c r="N323" s="7">
        <v>43982</v>
      </c>
      <c r="O323" s="6">
        <v>568867623</v>
      </c>
      <c r="P323" s="7">
        <v>44004</v>
      </c>
      <c r="Q323" s="6">
        <v>9426</v>
      </c>
      <c r="R323" s="8">
        <v>421.89</v>
      </c>
      <c r="S323" s="8">
        <v>3976735.1399999997</v>
      </c>
    </row>
    <row r="324" spans="1:19" x14ac:dyDescent="0.35">
      <c r="A324" s="6" t="s">
        <v>497</v>
      </c>
      <c r="B324" s="6" t="s">
        <v>2440</v>
      </c>
      <c r="C324" s="7">
        <v>31582</v>
      </c>
      <c r="D324" s="6" t="s">
        <v>2441</v>
      </c>
      <c r="E324" s="6" t="s">
        <v>2442</v>
      </c>
      <c r="F324" s="6" t="s">
        <v>2443</v>
      </c>
      <c r="G324" s="6" t="s">
        <v>1204</v>
      </c>
      <c r="H324" s="6" t="s">
        <v>9</v>
      </c>
      <c r="I324" s="6" t="s">
        <v>325</v>
      </c>
      <c r="J324" s="6">
        <v>410</v>
      </c>
      <c r="K324" s="6" t="s">
        <v>31</v>
      </c>
      <c r="L324" s="6" t="s">
        <v>16</v>
      </c>
      <c r="M324" s="6" t="s">
        <v>1166</v>
      </c>
      <c r="N324" s="7">
        <v>44291</v>
      </c>
      <c r="O324" s="6">
        <v>187923991</v>
      </c>
      <c r="P324" s="7">
        <v>44333</v>
      </c>
      <c r="Q324" s="6">
        <v>9740</v>
      </c>
      <c r="R324" s="8">
        <v>47.45</v>
      </c>
      <c r="S324" s="8">
        <v>462163</v>
      </c>
    </row>
    <row r="325" spans="1:19" x14ac:dyDescent="0.35">
      <c r="A325" s="6" t="s">
        <v>498</v>
      </c>
      <c r="B325" s="6" t="s">
        <v>2444</v>
      </c>
      <c r="C325" s="7">
        <v>26761</v>
      </c>
      <c r="D325" s="6" t="s">
        <v>2445</v>
      </c>
      <c r="E325" s="6" t="s">
        <v>2446</v>
      </c>
      <c r="F325" s="6" t="s">
        <v>2447</v>
      </c>
      <c r="G325" s="6" t="s">
        <v>1173</v>
      </c>
      <c r="H325" s="6" t="s">
        <v>22</v>
      </c>
      <c r="I325" s="6" t="s">
        <v>499</v>
      </c>
      <c r="J325" s="6">
        <v>141</v>
      </c>
      <c r="K325" s="6" t="s">
        <v>20</v>
      </c>
      <c r="L325" s="6" t="s">
        <v>16</v>
      </c>
      <c r="M325" s="6" t="s">
        <v>1164</v>
      </c>
      <c r="N325" s="7">
        <v>44108</v>
      </c>
      <c r="O325" s="6">
        <v>865581738</v>
      </c>
      <c r="P325" s="7">
        <v>44127</v>
      </c>
      <c r="Q325" s="6">
        <v>3726</v>
      </c>
      <c r="R325" s="8">
        <v>205.7</v>
      </c>
      <c r="S325" s="8">
        <v>766438.2</v>
      </c>
    </row>
    <row r="326" spans="1:19" x14ac:dyDescent="0.35">
      <c r="A326" s="6" t="s">
        <v>500</v>
      </c>
      <c r="B326" s="6" t="s">
        <v>2448</v>
      </c>
      <c r="C326" s="7">
        <v>28175</v>
      </c>
      <c r="D326" s="6" t="s">
        <v>2449</v>
      </c>
      <c r="E326" s="6" t="s">
        <v>2450</v>
      </c>
      <c r="F326" s="6" t="s">
        <v>2451</v>
      </c>
      <c r="G326" s="6" t="s">
        <v>1204</v>
      </c>
      <c r="H326" s="6" t="s">
        <v>9</v>
      </c>
      <c r="I326" s="6" t="s">
        <v>501</v>
      </c>
      <c r="J326" s="6">
        <v>412</v>
      </c>
      <c r="K326" s="6" t="s">
        <v>31</v>
      </c>
      <c r="L326" s="6" t="s">
        <v>12</v>
      </c>
      <c r="M326" s="6" t="s">
        <v>1164</v>
      </c>
      <c r="N326" s="7">
        <v>44600</v>
      </c>
      <c r="O326" s="6">
        <v>939389693</v>
      </c>
      <c r="P326" s="7">
        <v>44607</v>
      </c>
      <c r="Q326" s="6">
        <v>5140</v>
      </c>
      <c r="R326" s="8">
        <v>47.45</v>
      </c>
      <c r="S326" s="8">
        <v>243893.00000000003</v>
      </c>
    </row>
    <row r="327" spans="1:19" x14ac:dyDescent="0.35">
      <c r="A327" s="6" t="s">
        <v>502</v>
      </c>
      <c r="B327" s="6" t="s">
        <v>2452</v>
      </c>
      <c r="C327" s="7">
        <v>27537</v>
      </c>
      <c r="D327" s="6" t="s">
        <v>2453</v>
      </c>
      <c r="E327" s="6" t="s">
        <v>2454</v>
      </c>
      <c r="F327" s="6" t="s">
        <v>2455</v>
      </c>
      <c r="G327" s="6" t="s">
        <v>1204</v>
      </c>
      <c r="H327" s="6" t="s">
        <v>63</v>
      </c>
      <c r="I327" s="6" t="s">
        <v>101</v>
      </c>
      <c r="J327" s="6">
        <v>220</v>
      </c>
      <c r="K327" s="6" t="s">
        <v>28</v>
      </c>
      <c r="L327" s="6" t="s">
        <v>16</v>
      </c>
      <c r="M327" s="6" t="s">
        <v>1163</v>
      </c>
      <c r="N327" s="7">
        <v>43945</v>
      </c>
      <c r="O327" s="6">
        <v>167209184</v>
      </c>
      <c r="P327" s="7">
        <v>43967</v>
      </c>
      <c r="Q327" s="6">
        <v>9768</v>
      </c>
      <c r="R327" s="8">
        <v>255.28</v>
      </c>
      <c r="S327" s="8">
        <v>2493575.04</v>
      </c>
    </row>
    <row r="328" spans="1:19" x14ac:dyDescent="0.35">
      <c r="A328" s="6" t="s">
        <v>503</v>
      </c>
      <c r="B328" s="6" t="s">
        <v>2456</v>
      </c>
      <c r="C328" s="7">
        <v>31152</v>
      </c>
      <c r="D328" s="6" t="s">
        <v>2457</v>
      </c>
      <c r="E328" s="6" t="s">
        <v>2458</v>
      </c>
      <c r="F328" s="6" t="s">
        <v>2459</v>
      </c>
      <c r="G328" s="6" t="s">
        <v>1204</v>
      </c>
      <c r="H328" s="6" t="s">
        <v>63</v>
      </c>
      <c r="I328" s="6" t="s">
        <v>106</v>
      </c>
      <c r="J328" s="6">
        <v>227</v>
      </c>
      <c r="K328" s="6" t="s">
        <v>36</v>
      </c>
      <c r="L328" s="6" t="s">
        <v>16</v>
      </c>
      <c r="M328" s="6" t="s">
        <v>1166</v>
      </c>
      <c r="N328" s="7">
        <v>44124</v>
      </c>
      <c r="O328" s="6">
        <v>177214038</v>
      </c>
      <c r="P328" s="7">
        <v>44141</v>
      </c>
      <c r="Q328" s="6">
        <v>427</v>
      </c>
      <c r="R328" s="8">
        <v>437.2</v>
      </c>
      <c r="S328" s="8">
        <v>186684.4</v>
      </c>
    </row>
    <row r="329" spans="1:19" x14ac:dyDescent="0.35">
      <c r="A329" s="6" t="s">
        <v>504</v>
      </c>
      <c r="B329" s="6" t="s">
        <v>2460</v>
      </c>
      <c r="C329" s="7">
        <v>30681</v>
      </c>
      <c r="D329" s="6" t="s">
        <v>2461</v>
      </c>
      <c r="E329" s="6" t="s">
        <v>2462</v>
      </c>
      <c r="F329" s="6" t="s">
        <v>2463</v>
      </c>
      <c r="G329" s="6" t="s">
        <v>1204</v>
      </c>
      <c r="H329" s="6" t="s">
        <v>22</v>
      </c>
      <c r="I329" s="6" t="s">
        <v>150</v>
      </c>
      <c r="J329" s="6">
        <v>161</v>
      </c>
      <c r="K329" s="6" t="s">
        <v>11</v>
      </c>
      <c r="L329" s="6" t="s">
        <v>12</v>
      </c>
      <c r="M329" s="6" t="s">
        <v>1164</v>
      </c>
      <c r="N329" s="7">
        <v>44133</v>
      </c>
      <c r="O329" s="6">
        <v>417890584</v>
      </c>
      <c r="P329" s="7">
        <v>44141</v>
      </c>
      <c r="Q329" s="6">
        <v>1965</v>
      </c>
      <c r="R329" s="8">
        <v>152.58000000000001</v>
      </c>
      <c r="S329" s="8">
        <v>299819.7</v>
      </c>
    </row>
    <row r="330" spans="1:19" x14ac:dyDescent="0.35">
      <c r="A330" s="6" t="s">
        <v>505</v>
      </c>
      <c r="B330" s="6" t="s">
        <v>2464</v>
      </c>
      <c r="C330" s="7">
        <v>31120</v>
      </c>
      <c r="D330" s="6" t="s">
        <v>2465</v>
      </c>
      <c r="E330" s="6" t="s">
        <v>2466</v>
      </c>
      <c r="F330" s="6" t="s">
        <v>2467</v>
      </c>
      <c r="G330" s="6" t="s">
        <v>1209</v>
      </c>
      <c r="H330" s="6" t="s">
        <v>9</v>
      </c>
      <c r="I330" s="6" t="s">
        <v>335</v>
      </c>
      <c r="J330" s="6">
        <v>426</v>
      </c>
      <c r="K330" s="6" t="s">
        <v>73</v>
      </c>
      <c r="L330" s="6" t="s">
        <v>16</v>
      </c>
      <c r="M330" s="6" t="s">
        <v>1165</v>
      </c>
      <c r="N330" s="7">
        <v>44678</v>
      </c>
      <c r="O330" s="6">
        <v>408037650</v>
      </c>
      <c r="P330" s="7">
        <v>44678</v>
      </c>
      <c r="Q330" s="6">
        <v>6263</v>
      </c>
      <c r="R330" s="8">
        <v>109.28</v>
      </c>
      <c r="S330" s="8">
        <v>684420.64</v>
      </c>
    </row>
    <row r="331" spans="1:19" x14ac:dyDescent="0.35">
      <c r="A331" s="6" t="s">
        <v>506</v>
      </c>
      <c r="B331" s="6" t="s">
        <v>2468</v>
      </c>
      <c r="C331" s="7">
        <v>28437</v>
      </c>
      <c r="D331" s="6" t="s">
        <v>2469</v>
      </c>
      <c r="E331" s="6" t="s">
        <v>2470</v>
      </c>
      <c r="F331" s="6" t="s">
        <v>2471</v>
      </c>
      <c r="G331" s="6" t="s">
        <v>1178</v>
      </c>
      <c r="H331" s="6" t="s">
        <v>26</v>
      </c>
      <c r="I331" s="6" t="s">
        <v>244</v>
      </c>
      <c r="J331" s="6">
        <v>65</v>
      </c>
      <c r="K331" s="6" t="s">
        <v>36</v>
      </c>
      <c r="L331" s="6" t="s">
        <v>16</v>
      </c>
      <c r="M331" s="6" t="s">
        <v>1164</v>
      </c>
      <c r="N331" s="7">
        <v>44528</v>
      </c>
      <c r="O331" s="6">
        <v>186766564</v>
      </c>
      <c r="P331" s="7">
        <v>44542</v>
      </c>
      <c r="Q331" s="6">
        <v>7232</v>
      </c>
      <c r="R331" s="8">
        <v>437.2</v>
      </c>
      <c r="S331" s="8">
        <v>3161830.4</v>
      </c>
    </row>
    <row r="332" spans="1:19" x14ac:dyDescent="0.35">
      <c r="A332" s="6" t="s">
        <v>507</v>
      </c>
      <c r="B332" s="6" t="s">
        <v>2472</v>
      </c>
      <c r="C332" s="7">
        <v>29111</v>
      </c>
      <c r="D332" s="6" t="s">
        <v>2473</v>
      </c>
      <c r="E332" s="6" t="s">
        <v>2474</v>
      </c>
      <c r="F332" s="6" t="s">
        <v>2475</v>
      </c>
      <c r="G332" s="6" t="s">
        <v>1173</v>
      </c>
      <c r="H332" s="6" t="s">
        <v>63</v>
      </c>
      <c r="I332" s="6" t="s">
        <v>200</v>
      </c>
      <c r="J332" s="6">
        <v>213</v>
      </c>
      <c r="K332" s="6" t="s">
        <v>15</v>
      </c>
      <c r="L332" s="6" t="s">
        <v>12</v>
      </c>
      <c r="M332" s="6" t="s">
        <v>1164</v>
      </c>
      <c r="N332" s="7">
        <v>44162</v>
      </c>
      <c r="O332" s="6">
        <v>763501155</v>
      </c>
      <c r="P332" s="7">
        <v>44167</v>
      </c>
      <c r="Q332" s="6">
        <v>5813</v>
      </c>
      <c r="R332" s="8">
        <v>421.89</v>
      </c>
      <c r="S332" s="8">
        <v>2452446.5699999998</v>
      </c>
    </row>
    <row r="333" spans="1:19" x14ac:dyDescent="0.35">
      <c r="A333" s="6" t="s">
        <v>508</v>
      </c>
      <c r="B333" s="6" t="s">
        <v>2476</v>
      </c>
      <c r="C333" s="7">
        <v>32451</v>
      </c>
      <c r="D333" s="6" t="s">
        <v>2477</v>
      </c>
      <c r="E333" s="6" t="s">
        <v>2478</v>
      </c>
      <c r="F333" s="6" t="s">
        <v>2479</v>
      </c>
      <c r="G333" s="6" t="s">
        <v>1191</v>
      </c>
      <c r="H333" s="6" t="s">
        <v>63</v>
      </c>
      <c r="I333" s="6" t="s">
        <v>163</v>
      </c>
      <c r="J333" s="6">
        <v>222</v>
      </c>
      <c r="K333" s="6" t="s">
        <v>31</v>
      </c>
      <c r="L333" s="6" t="s">
        <v>16</v>
      </c>
      <c r="M333" s="6" t="s">
        <v>1166</v>
      </c>
      <c r="N333" s="7">
        <v>44206</v>
      </c>
      <c r="O333" s="6">
        <v>967977750</v>
      </c>
      <c r="P333" s="7">
        <v>44249</v>
      </c>
      <c r="Q333" s="6">
        <v>4982</v>
      </c>
      <c r="R333" s="8">
        <v>47.45</v>
      </c>
      <c r="S333" s="8">
        <v>236395.90000000002</v>
      </c>
    </row>
    <row r="334" spans="1:19" x14ac:dyDescent="0.35">
      <c r="A334" s="6" t="s">
        <v>509</v>
      </c>
      <c r="B334" s="6" t="s">
        <v>2480</v>
      </c>
      <c r="C334" s="7">
        <v>32132</v>
      </c>
      <c r="D334" s="6" t="s">
        <v>2481</v>
      </c>
      <c r="E334" s="6" t="s">
        <v>2482</v>
      </c>
      <c r="F334" s="6" t="s">
        <v>2483</v>
      </c>
      <c r="G334" s="6" t="s">
        <v>1178</v>
      </c>
      <c r="H334" s="6" t="s">
        <v>9</v>
      </c>
      <c r="I334" s="6" t="s">
        <v>171</v>
      </c>
      <c r="J334" s="6">
        <v>47</v>
      </c>
      <c r="K334" s="6" t="s">
        <v>11</v>
      </c>
      <c r="L334" s="6" t="s">
        <v>12</v>
      </c>
      <c r="M334" s="6" t="s">
        <v>1163</v>
      </c>
      <c r="N334" s="7">
        <v>43868</v>
      </c>
      <c r="O334" s="6">
        <v>600245177</v>
      </c>
      <c r="P334" s="7">
        <v>43904</v>
      </c>
      <c r="Q334" s="6">
        <v>4742</v>
      </c>
      <c r="R334" s="8">
        <v>152.58000000000001</v>
      </c>
      <c r="S334" s="8">
        <v>723534.3600000001</v>
      </c>
    </row>
    <row r="335" spans="1:19" x14ac:dyDescent="0.35">
      <c r="A335" s="6" t="s">
        <v>510</v>
      </c>
      <c r="B335" s="6" t="s">
        <v>2484</v>
      </c>
      <c r="C335" s="7">
        <v>36108</v>
      </c>
      <c r="D335" s="6" t="s">
        <v>2485</v>
      </c>
      <c r="E335" s="6" t="s">
        <v>2486</v>
      </c>
      <c r="F335" s="6" t="s">
        <v>2487</v>
      </c>
      <c r="G335" s="6" t="s">
        <v>1178</v>
      </c>
      <c r="H335" s="6" t="s">
        <v>22</v>
      </c>
      <c r="I335" s="6" t="s">
        <v>303</v>
      </c>
      <c r="J335" s="6">
        <v>11</v>
      </c>
      <c r="K335" s="6" t="s">
        <v>36</v>
      </c>
      <c r="L335" s="6" t="s">
        <v>12</v>
      </c>
      <c r="M335" s="6" t="s">
        <v>1165</v>
      </c>
      <c r="N335" s="7">
        <v>44589</v>
      </c>
      <c r="O335" s="6">
        <v>880664765</v>
      </c>
      <c r="P335" s="7">
        <v>44595</v>
      </c>
      <c r="Q335" s="6">
        <v>7129</v>
      </c>
      <c r="R335" s="8">
        <v>437.2</v>
      </c>
      <c r="S335" s="8">
        <v>3116798.8</v>
      </c>
    </row>
    <row r="336" spans="1:19" x14ac:dyDescent="0.35">
      <c r="A336" s="6" t="s">
        <v>511</v>
      </c>
      <c r="B336" s="6" t="s">
        <v>2488</v>
      </c>
      <c r="C336" s="7">
        <v>29498</v>
      </c>
      <c r="D336" s="6" t="s">
        <v>2489</v>
      </c>
      <c r="E336" s="6" t="s">
        <v>2490</v>
      </c>
      <c r="F336" s="6" t="s">
        <v>2491</v>
      </c>
      <c r="G336" s="6" t="s">
        <v>1209</v>
      </c>
      <c r="H336" s="6" t="s">
        <v>43</v>
      </c>
      <c r="I336" s="6" t="s">
        <v>512</v>
      </c>
      <c r="J336" s="6">
        <v>51</v>
      </c>
      <c r="K336" s="6" t="s">
        <v>20</v>
      </c>
      <c r="L336" s="6" t="s">
        <v>16</v>
      </c>
      <c r="M336" s="6" t="s">
        <v>1166</v>
      </c>
      <c r="N336" s="7">
        <v>44306</v>
      </c>
      <c r="O336" s="6">
        <v>399910342</v>
      </c>
      <c r="P336" s="7">
        <v>44320</v>
      </c>
      <c r="Q336" s="6">
        <v>1212</v>
      </c>
      <c r="R336" s="8">
        <v>205.7</v>
      </c>
      <c r="S336" s="8">
        <v>249308.4</v>
      </c>
    </row>
    <row r="337" spans="1:19" x14ac:dyDescent="0.35">
      <c r="A337" s="6" t="s">
        <v>513</v>
      </c>
      <c r="B337" s="6" t="s">
        <v>2492</v>
      </c>
      <c r="C337" s="7">
        <v>32483</v>
      </c>
      <c r="D337" s="6" t="s">
        <v>2493</v>
      </c>
      <c r="E337" s="6" t="s">
        <v>2494</v>
      </c>
      <c r="F337" s="6" t="s">
        <v>2495</v>
      </c>
      <c r="G337" s="6" t="s">
        <v>1178</v>
      </c>
      <c r="H337" s="6" t="s">
        <v>22</v>
      </c>
      <c r="I337" s="6" t="s">
        <v>140</v>
      </c>
      <c r="J337" s="6">
        <v>148</v>
      </c>
      <c r="K337" s="6" t="s">
        <v>15</v>
      </c>
      <c r="L337" s="6" t="s">
        <v>12</v>
      </c>
      <c r="M337" s="6" t="s">
        <v>1166</v>
      </c>
      <c r="N337" s="7">
        <v>44231</v>
      </c>
      <c r="O337" s="6">
        <v>968968236</v>
      </c>
      <c r="P337" s="7">
        <v>44263</v>
      </c>
      <c r="Q337" s="6">
        <v>8088</v>
      </c>
      <c r="R337" s="8">
        <v>421.89</v>
      </c>
      <c r="S337" s="8">
        <v>3412246.32</v>
      </c>
    </row>
    <row r="338" spans="1:19" x14ac:dyDescent="0.35">
      <c r="A338" s="6" t="s">
        <v>514</v>
      </c>
      <c r="B338" s="6" t="s">
        <v>2496</v>
      </c>
      <c r="C338" s="7">
        <v>36142</v>
      </c>
      <c r="D338" s="6" t="s">
        <v>2497</v>
      </c>
      <c r="E338" s="6" t="s">
        <v>2498</v>
      </c>
      <c r="F338" s="6" t="s">
        <v>2499</v>
      </c>
      <c r="G338" s="6" t="s">
        <v>1209</v>
      </c>
      <c r="H338" s="6" t="s">
        <v>9</v>
      </c>
      <c r="I338" s="6" t="s">
        <v>14</v>
      </c>
      <c r="J338" s="6">
        <v>428</v>
      </c>
      <c r="K338" s="6" t="s">
        <v>51</v>
      </c>
      <c r="L338" s="6" t="s">
        <v>12</v>
      </c>
      <c r="M338" s="6" t="s">
        <v>1165</v>
      </c>
      <c r="N338" s="7">
        <v>44159</v>
      </c>
      <c r="O338" s="6">
        <v>869137275</v>
      </c>
      <c r="P338" s="7">
        <v>44180</v>
      </c>
      <c r="Q338" s="6">
        <v>5889</v>
      </c>
      <c r="R338" s="8">
        <v>154.06</v>
      </c>
      <c r="S338" s="8">
        <v>907259.34</v>
      </c>
    </row>
    <row r="339" spans="1:19" x14ac:dyDescent="0.35">
      <c r="A339" s="6" t="s">
        <v>515</v>
      </c>
      <c r="B339" s="6" t="s">
        <v>2500</v>
      </c>
      <c r="C339" s="7">
        <v>30238</v>
      </c>
      <c r="D339" s="6" t="s">
        <v>2501</v>
      </c>
      <c r="E339" s="6" t="s">
        <v>2502</v>
      </c>
      <c r="F339" s="6" t="s">
        <v>2503</v>
      </c>
      <c r="G339" s="6" t="s">
        <v>1173</v>
      </c>
      <c r="H339" s="6" t="s">
        <v>22</v>
      </c>
      <c r="I339" s="6" t="s">
        <v>289</v>
      </c>
      <c r="J339" s="6">
        <v>15</v>
      </c>
      <c r="K339" s="6" t="s">
        <v>51</v>
      </c>
      <c r="L339" s="6" t="s">
        <v>16</v>
      </c>
      <c r="M339" s="6" t="s">
        <v>1163</v>
      </c>
      <c r="N339" s="7">
        <v>44031</v>
      </c>
      <c r="O339" s="6">
        <v>702028787</v>
      </c>
      <c r="P339" s="7">
        <v>44037</v>
      </c>
      <c r="Q339" s="6">
        <v>4773</v>
      </c>
      <c r="R339" s="8">
        <v>154.06</v>
      </c>
      <c r="S339" s="8">
        <v>735328.38</v>
      </c>
    </row>
    <row r="340" spans="1:19" x14ac:dyDescent="0.35">
      <c r="A340" s="6" t="s">
        <v>516</v>
      </c>
      <c r="B340" s="6" t="s">
        <v>2504</v>
      </c>
      <c r="C340" s="7">
        <v>28616</v>
      </c>
      <c r="D340" s="6" t="s">
        <v>2505</v>
      </c>
      <c r="E340" s="6" t="s">
        <v>2506</v>
      </c>
      <c r="F340" s="6" t="s">
        <v>2507</v>
      </c>
      <c r="G340" s="6" t="s">
        <v>1209</v>
      </c>
      <c r="H340" s="6" t="s">
        <v>22</v>
      </c>
      <c r="I340" s="6" t="s">
        <v>48</v>
      </c>
      <c r="J340" s="6">
        <v>170</v>
      </c>
      <c r="K340" s="6" t="s">
        <v>24</v>
      </c>
      <c r="L340" s="6" t="s">
        <v>12</v>
      </c>
      <c r="M340" s="6" t="s">
        <v>1165</v>
      </c>
      <c r="N340" s="7">
        <v>44458</v>
      </c>
      <c r="O340" s="6">
        <v>239566600</v>
      </c>
      <c r="P340" s="7">
        <v>44459</v>
      </c>
      <c r="Q340" s="6">
        <v>1935</v>
      </c>
      <c r="R340" s="8">
        <v>9.33</v>
      </c>
      <c r="S340" s="8">
        <v>18053.55</v>
      </c>
    </row>
    <row r="341" spans="1:19" x14ac:dyDescent="0.35">
      <c r="A341" s="6" t="s">
        <v>517</v>
      </c>
      <c r="B341" s="6" t="s">
        <v>2508</v>
      </c>
      <c r="C341" s="7">
        <v>25675</v>
      </c>
      <c r="D341" s="6" t="s">
        <v>2509</v>
      </c>
      <c r="E341" s="6" t="s">
        <v>2510</v>
      </c>
      <c r="F341" s="6" t="s">
        <v>2511</v>
      </c>
      <c r="G341" s="6" t="s">
        <v>1191</v>
      </c>
      <c r="H341" s="6" t="s">
        <v>63</v>
      </c>
      <c r="I341" s="6" t="s">
        <v>121</v>
      </c>
      <c r="J341" s="6">
        <v>21</v>
      </c>
      <c r="K341" s="6" t="s">
        <v>73</v>
      </c>
      <c r="L341" s="6" t="s">
        <v>16</v>
      </c>
      <c r="M341" s="6" t="s">
        <v>1163</v>
      </c>
      <c r="N341" s="7">
        <v>44109</v>
      </c>
      <c r="O341" s="6">
        <v>673987042</v>
      </c>
      <c r="P341" s="7">
        <v>44142</v>
      </c>
      <c r="Q341" s="6">
        <v>6598</v>
      </c>
      <c r="R341" s="8">
        <v>109.28</v>
      </c>
      <c r="S341" s="8">
        <v>721029.44000000006</v>
      </c>
    </row>
    <row r="342" spans="1:19" x14ac:dyDescent="0.35">
      <c r="A342" s="6" t="s">
        <v>518</v>
      </c>
      <c r="B342" s="6" t="s">
        <v>2512</v>
      </c>
      <c r="C342" s="7">
        <v>34604</v>
      </c>
      <c r="D342" s="6" t="s">
        <v>2513</v>
      </c>
      <c r="E342" s="6" t="s">
        <v>2514</v>
      </c>
      <c r="F342" s="6" t="s">
        <v>2515</v>
      </c>
      <c r="G342" s="6" t="s">
        <v>1191</v>
      </c>
      <c r="H342" s="6" t="s">
        <v>22</v>
      </c>
      <c r="I342" s="6" t="s">
        <v>401</v>
      </c>
      <c r="J342" s="6">
        <v>118</v>
      </c>
      <c r="K342" s="6" t="s">
        <v>15</v>
      </c>
      <c r="L342" s="6" t="s">
        <v>12</v>
      </c>
      <c r="M342" s="6" t="s">
        <v>1166</v>
      </c>
      <c r="N342" s="7">
        <v>44409</v>
      </c>
      <c r="O342" s="6">
        <v>567838943</v>
      </c>
      <c r="P342" s="7">
        <v>44422</v>
      </c>
      <c r="Q342" s="6">
        <v>5017</v>
      </c>
      <c r="R342" s="8">
        <v>421.89</v>
      </c>
      <c r="S342" s="8">
        <v>2116622.13</v>
      </c>
    </row>
    <row r="343" spans="1:19" x14ac:dyDescent="0.35">
      <c r="A343" s="6" t="s">
        <v>519</v>
      </c>
      <c r="B343" s="6" t="s">
        <v>2516</v>
      </c>
      <c r="C343" s="7">
        <v>28354</v>
      </c>
      <c r="D343" s="6" t="s">
        <v>2517</v>
      </c>
      <c r="E343" s="6" t="s">
        <v>2518</v>
      </c>
      <c r="F343" s="6" t="s">
        <v>2519</v>
      </c>
      <c r="G343" s="6" t="s">
        <v>1204</v>
      </c>
      <c r="H343" s="6" t="s">
        <v>63</v>
      </c>
      <c r="I343" s="6" t="s">
        <v>230</v>
      </c>
      <c r="J343" s="6">
        <v>28</v>
      </c>
      <c r="K343" s="6" t="s">
        <v>73</v>
      </c>
      <c r="L343" s="6" t="s">
        <v>16</v>
      </c>
      <c r="M343" s="6" t="s">
        <v>1163</v>
      </c>
      <c r="N343" s="7">
        <v>44843</v>
      </c>
      <c r="O343" s="6">
        <v>803983628</v>
      </c>
      <c r="P343" s="7">
        <v>44866</v>
      </c>
      <c r="Q343" s="6">
        <v>5477</v>
      </c>
      <c r="R343" s="8">
        <v>109.28</v>
      </c>
      <c r="S343" s="8">
        <v>598526.56000000006</v>
      </c>
    </row>
    <row r="344" spans="1:19" x14ac:dyDescent="0.35">
      <c r="A344" s="6" t="s">
        <v>520</v>
      </c>
      <c r="B344" s="6" t="s">
        <v>2520</v>
      </c>
      <c r="C344" s="7">
        <v>25596</v>
      </c>
      <c r="D344" s="6" t="s">
        <v>2521</v>
      </c>
      <c r="E344" s="6" t="s">
        <v>2522</v>
      </c>
      <c r="F344" s="6" t="s">
        <v>2523</v>
      </c>
      <c r="G344" s="6" t="s">
        <v>1178</v>
      </c>
      <c r="H344" s="6" t="s">
        <v>26</v>
      </c>
      <c r="I344" s="6" t="s">
        <v>148</v>
      </c>
      <c r="J344" s="6">
        <v>613</v>
      </c>
      <c r="K344" s="6" t="s">
        <v>36</v>
      </c>
      <c r="L344" s="6" t="s">
        <v>12</v>
      </c>
      <c r="M344" s="6" t="s">
        <v>1166</v>
      </c>
      <c r="N344" s="7">
        <v>44521</v>
      </c>
      <c r="O344" s="6">
        <v>535594928</v>
      </c>
      <c r="P344" s="7">
        <v>44547</v>
      </c>
      <c r="Q344" s="6">
        <v>3296</v>
      </c>
      <c r="R344" s="8">
        <v>437.2</v>
      </c>
      <c r="S344" s="8">
        <v>1441011.2</v>
      </c>
    </row>
    <row r="345" spans="1:19" x14ac:dyDescent="0.35">
      <c r="A345" s="6" t="s">
        <v>521</v>
      </c>
      <c r="B345" s="6" t="s">
        <v>2524</v>
      </c>
      <c r="C345" s="7">
        <v>30670</v>
      </c>
      <c r="D345" s="6" t="s">
        <v>2525</v>
      </c>
      <c r="E345" s="6" t="s">
        <v>2526</v>
      </c>
      <c r="F345" s="6" t="s">
        <v>2527</v>
      </c>
      <c r="G345" s="6" t="s">
        <v>1191</v>
      </c>
      <c r="H345" s="6" t="s">
        <v>22</v>
      </c>
      <c r="I345" s="6" t="s">
        <v>146</v>
      </c>
      <c r="J345" s="6">
        <v>143</v>
      </c>
      <c r="K345" s="6" t="s">
        <v>28</v>
      </c>
      <c r="L345" s="6" t="s">
        <v>16</v>
      </c>
      <c r="M345" s="6" t="s">
        <v>1166</v>
      </c>
      <c r="N345" s="7">
        <v>44787</v>
      </c>
      <c r="O345" s="6">
        <v>336159169</v>
      </c>
      <c r="P345" s="7">
        <v>44790</v>
      </c>
      <c r="Q345" s="6">
        <v>5823</v>
      </c>
      <c r="R345" s="8">
        <v>255.28</v>
      </c>
      <c r="S345" s="8">
        <v>1486495.44</v>
      </c>
    </row>
    <row r="346" spans="1:19" x14ac:dyDescent="0.35">
      <c r="A346" s="6" t="s">
        <v>522</v>
      </c>
      <c r="B346" s="6" t="s">
        <v>2528</v>
      </c>
      <c r="C346" s="7">
        <v>26257</v>
      </c>
      <c r="D346" s="6" t="s">
        <v>2529</v>
      </c>
      <c r="E346" s="6" t="s">
        <v>2530</v>
      </c>
      <c r="F346" s="6" t="s">
        <v>2531</v>
      </c>
      <c r="G346" s="6" t="s">
        <v>1191</v>
      </c>
      <c r="H346" s="6" t="s">
        <v>18</v>
      </c>
      <c r="I346" s="6" t="s">
        <v>57</v>
      </c>
      <c r="J346" s="6">
        <v>33</v>
      </c>
      <c r="K346" s="6" t="s">
        <v>15</v>
      </c>
      <c r="L346" s="6" t="s">
        <v>12</v>
      </c>
      <c r="M346" s="6" t="s">
        <v>1163</v>
      </c>
      <c r="N346" s="7">
        <v>44521</v>
      </c>
      <c r="O346" s="6">
        <v>849475181</v>
      </c>
      <c r="P346" s="7">
        <v>44542</v>
      </c>
      <c r="Q346" s="6">
        <v>7438</v>
      </c>
      <c r="R346" s="8">
        <v>421.89</v>
      </c>
      <c r="S346" s="8">
        <v>3138017.82</v>
      </c>
    </row>
    <row r="347" spans="1:19" x14ac:dyDescent="0.35">
      <c r="A347" s="6" t="s">
        <v>523</v>
      </c>
      <c r="B347" s="6" t="s">
        <v>2532</v>
      </c>
      <c r="C347" s="7">
        <v>33092</v>
      </c>
      <c r="D347" s="6" t="s">
        <v>2533</v>
      </c>
      <c r="E347" s="6" t="s">
        <v>2534</v>
      </c>
      <c r="F347" s="6" t="s">
        <v>2535</v>
      </c>
      <c r="G347" s="6" t="s">
        <v>1173</v>
      </c>
      <c r="H347" s="6" t="s">
        <v>22</v>
      </c>
      <c r="I347" s="6" t="s">
        <v>23</v>
      </c>
      <c r="J347" s="6">
        <v>126</v>
      </c>
      <c r="K347" s="6" t="s">
        <v>73</v>
      </c>
      <c r="L347" s="6" t="s">
        <v>12</v>
      </c>
      <c r="M347" s="6" t="s">
        <v>1166</v>
      </c>
      <c r="N347" s="7">
        <v>44840</v>
      </c>
      <c r="O347" s="6">
        <v>539654290</v>
      </c>
      <c r="P347" s="7">
        <v>44852</v>
      </c>
      <c r="Q347" s="6">
        <v>4552</v>
      </c>
      <c r="R347" s="8">
        <v>109.28</v>
      </c>
      <c r="S347" s="8">
        <v>497442.56</v>
      </c>
    </row>
    <row r="348" spans="1:19" x14ac:dyDescent="0.35">
      <c r="A348" s="6" t="s">
        <v>524</v>
      </c>
      <c r="B348" s="6" t="s">
        <v>2536</v>
      </c>
      <c r="C348" s="7">
        <v>25702</v>
      </c>
      <c r="D348" s="6" t="s">
        <v>2537</v>
      </c>
      <c r="E348" s="6" t="s">
        <v>2538</v>
      </c>
      <c r="F348" s="6" t="s">
        <v>2539</v>
      </c>
      <c r="G348" s="6" t="s">
        <v>1191</v>
      </c>
      <c r="H348" s="6" t="s">
        <v>63</v>
      </c>
      <c r="I348" s="6" t="s">
        <v>420</v>
      </c>
      <c r="J348" s="6">
        <v>212</v>
      </c>
      <c r="K348" s="6" t="s">
        <v>20</v>
      </c>
      <c r="L348" s="6" t="s">
        <v>16</v>
      </c>
      <c r="M348" s="6" t="s">
        <v>1164</v>
      </c>
      <c r="N348" s="7">
        <v>44397</v>
      </c>
      <c r="O348" s="6">
        <v>641120326</v>
      </c>
      <c r="P348" s="7">
        <v>44442</v>
      </c>
      <c r="Q348" s="6">
        <v>606</v>
      </c>
      <c r="R348" s="8">
        <v>205.7</v>
      </c>
      <c r="S348" s="8">
        <v>124654.2</v>
      </c>
    </row>
    <row r="349" spans="1:19" x14ac:dyDescent="0.35">
      <c r="A349" s="6" t="s">
        <v>525</v>
      </c>
      <c r="B349" s="6" t="s">
        <v>2540</v>
      </c>
      <c r="C349" s="7">
        <v>32427</v>
      </c>
      <c r="D349" s="6" t="s">
        <v>2541</v>
      </c>
      <c r="E349" s="6" t="s">
        <v>2542</v>
      </c>
      <c r="F349" s="6" t="s">
        <v>2543</v>
      </c>
      <c r="G349" s="6" t="s">
        <v>1204</v>
      </c>
      <c r="H349" s="6" t="s">
        <v>63</v>
      </c>
      <c r="I349" s="6" t="s">
        <v>427</v>
      </c>
      <c r="J349" s="6">
        <v>223</v>
      </c>
      <c r="K349" s="6" t="s">
        <v>51</v>
      </c>
      <c r="L349" s="6" t="s">
        <v>12</v>
      </c>
      <c r="M349" s="6" t="s">
        <v>1163</v>
      </c>
      <c r="N349" s="7">
        <v>44078</v>
      </c>
      <c r="O349" s="6">
        <v>208609616</v>
      </c>
      <c r="P349" s="7">
        <v>44079</v>
      </c>
      <c r="Q349" s="6">
        <v>1076</v>
      </c>
      <c r="R349" s="8">
        <v>154.06</v>
      </c>
      <c r="S349" s="8">
        <v>165768.56</v>
      </c>
    </row>
    <row r="350" spans="1:19" x14ac:dyDescent="0.35">
      <c r="A350" s="6" t="s">
        <v>526</v>
      </c>
      <c r="B350" s="6" t="s">
        <v>2544</v>
      </c>
      <c r="C350" s="7">
        <v>35312</v>
      </c>
      <c r="D350" s="6" t="s">
        <v>2545</v>
      </c>
      <c r="E350" s="6" t="s">
        <v>2546</v>
      </c>
      <c r="F350" s="6" t="s">
        <v>2547</v>
      </c>
      <c r="G350" s="6" t="s">
        <v>1209</v>
      </c>
      <c r="H350" s="6" t="s">
        <v>22</v>
      </c>
      <c r="I350" s="6" t="s">
        <v>23</v>
      </c>
      <c r="J350" s="6">
        <v>126</v>
      </c>
      <c r="K350" s="6" t="s">
        <v>15</v>
      </c>
      <c r="L350" s="6" t="s">
        <v>12</v>
      </c>
      <c r="M350" s="6" t="s">
        <v>1164</v>
      </c>
      <c r="N350" s="7">
        <v>44397</v>
      </c>
      <c r="O350" s="6">
        <v>167170989</v>
      </c>
      <c r="P350" s="7">
        <v>44399</v>
      </c>
      <c r="Q350" s="6">
        <v>8465</v>
      </c>
      <c r="R350" s="8">
        <v>421.89</v>
      </c>
      <c r="S350" s="8">
        <v>3571298.85</v>
      </c>
    </row>
    <row r="351" spans="1:19" x14ac:dyDescent="0.35">
      <c r="A351" s="6" t="s">
        <v>527</v>
      </c>
      <c r="B351" s="6" t="s">
        <v>2548</v>
      </c>
      <c r="C351" s="7">
        <v>34563</v>
      </c>
      <c r="D351" s="6" t="s">
        <v>2549</v>
      </c>
      <c r="E351" s="6" t="s">
        <v>2550</v>
      </c>
      <c r="F351" s="6" t="s">
        <v>2551</v>
      </c>
      <c r="G351" s="6" t="s">
        <v>1204</v>
      </c>
      <c r="H351" s="6" t="s">
        <v>18</v>
      </c>
      <c r="I351" s="6" t="s">
        <v>191</v>
      </c>
      <c r="J351" s="6">
        <v>311</v>
      </c>
      <c r="K351" s="6" t="s">
        <v>15</v>
      </c>
      <c r="L351" s="6" t="s">
        <v>16</v>
      </c>
      <c r="M351" s="6" t="s">
        <v>1163</v>
      </c>
      <c r="N351" s="7">
        <v>43924</v>
      </c>
      <c r="O351" s="6">
        <v>162165772</v>
      </c>
      <c r="P351" s="7">
        <v>43957</v>
      </c>
      <c r="Q351" s="6">
        <v>7311</v>
      </c>
      <c r="R351" s="8">
        <v>421.89</v>
      </c>
      <c r="S351" s="8">
        <v>3084437.79</v>
      </c>
    </row>
    <row r="352" spans="1:19" x14ac:dyDescent="0.35">
      <c r="A352" s="6" t="s">
        <v>528</v>
      </c>
      <c r="B352" s="6" t="s">
        <v>2552</v>
      </c>
      <c r="C352" s="7">
        <v>28735</v>
      </c>
      <c r="D352" s="6" t="s">
        <v>2553</v>
      </c>
      <c r="E352" s="6" t="s">
        <v>2554</v>
      </c>
      <c r="F352" s="6" t="s">
        <v>2555</v>
      </c>
      <c r="G352" s="6" t="s">
        <v>1173</v>
      </c>
      <c r="H352" s="6" t="s">
        <v>22</v>
      </c>
      <c r="I352" s="6" t="s">
        <v>293</v>
      </c>
      <c r="J352" s="6">
        <v>17</v>
      </c>
      <c r="K352" s="6" t="s">
        <v>36</v>
      </c>
      <c r="L352" s="6" t="s">
        <v>16</v>
      </c>
      <c r="M352" s="6" t="s">
        <v>1163</v>
      </c>
      <c r="N352" s="7">
        <v>43987</v>
      </c>
      <c r="O352" s="6">
        <v>809267795</v>
      </c>
      <c r="P352" s="7">
        <v>44002</v>
      </c>
      <c r="Q352" s="6">
        <v>9179</v>
      </c>
      <c r="R352" s="8">
        <v>437.2</v>
      </c>
      <c r="S352" s="8">
        <v>4013058.8</v>
      </c>
    </row>
    <row r="353" spans="1:19" x14ac:dyDescent="0.35">
      <c r="A353" s="6" t="s">
        <v>529</v>
      </c>
      <c r="B353" s="6" t="s">
        <v>2556</v>
      </c>
      <c r="C353" s="7">
        <v>33241</v>
      </c>
      <c r="D353" s="6" t="s">
        <v>2557</v>
      </c>
      <c r="E353" s="6" t="s">
        <v>2558</v>
      </c>
      <c r="F353" s="6" t="s">
        <v>2559</v>
      </c>
      <c r="G353" s="6" t="s">
        <v>1191</v>
      </c>
      <c r="H353" s="6" t="s">
        <v>9</v>
      </c>
      <c r="I353" s="6" t="s">
        <v>134</v>
      </c>
      <c r="J353" s="6">
        <v>44</v>
      </c>
      <c r="K353" s="6" t="s">
        <v>28</v>
      </c>
      <c r="L353" s="6" t="s">
        <v>16</v>
      </c>
      <c r="M353" s="6" t="s">
        <v>1163</v>
      </c>
      <c r="N353" s="7">
        <v>43973</v>
      </c>
      <c r="O353" s="6">
        <v>544463384</v>
      </c>
      <c r="P353" s="7">
        <v>44007</v>
      </c>
      <c r="Q353" s="6">
        <v>7669</v>
      </c>
      <c r="R353" s="8">
        <v>255.28</v>
      </c>
      <c r="S353" s="8">
        <v>1957742.32</v>
      </c>
    </row>
    <row r="354" spans="1:19" x14ac:dyDescent="0.35">
      <c r="A354" s="6" t="s">
        <v>530</v>
      </c>
      <c r="B354" s="6" t="s">
        <v>2560</v>
      </c>
      <c r="C354" s="7">
        <v>31801</v>
      </c>
      <c r="D354" s="6" t="s">
        <v>2561</v>
      </c>
      <c r="E354" s="6" t="s">
        <v>2562</v>
      </c>
      <c r="F354" s="6" t="s">
        <v>2563</v>
      </c>
      <c r="G354" s="6" t="s">
        <v>1178</v>
      </c>
      <c r="H354" s="6" t="s">
        <v>22</v>
      </c>
      <c r="I354" s="6" t="s">
        <v>150</v>
      </c>
      <c r="J354" s="6">
        <v>161</v>
      </c>
      <c r="K354" s="6" t="s">
        <v>31</v>
      </c>
      <c r="L354" s="6" t="s">
        <v>16</v>
      </c>
      <c r="M354" s="6" t="s">
        <v>1164</v>
      </c>
      <c r="N354" s="7">
        <v>43938</v>
      </c>
      <c r="O354" s="6">
        <v>574051368</v>
      </c>
      <c r="P354" s="7">
        <v>43952</v>
      </c>
      <c r="Q354" s="6">
        <v>3411</v>
      </c>
      <c r="R354" s="8">
        <v>47.45</v>
      </c>
      <c r="S354" s="8">
        <v>161851.95000000001</v>
      </c>
    </row>
    <row r="355" spans="1:19" x14ac:dyDescent="0.35">
      <c r="A355" s="6" t="s">
        <v>531</v>
      </c>
      <c r="B355" s="6" t="s">
        <v>2564</v>
      </c>
      <c r="C355" s="7">
        <v>27619</v>
      </c>
      <c r="D355" s="6" t="s">
        <v>2565</v>
      </c>
      <c r="E355" s="6" t="s">
        <v>2566</v>
      </c>
      <c r="F355" s="6" t="s">
        <v>2567</v>
      </c>
      <c r="G355" s="6" t="s">
        <v>1191</v>
      </c>
      <c r="H355" s="6" t="s">
        <v>22</v>
      </c>
      <c r="I355" s="6" t="s">
        <v>212</v>
      </c>
      <c r="J355" s="6">
        <v>153</v>
      </c>
      <c r="K355" s="6" t="s">
        <v>24</v>
      </c>
      <c r="L355" s="6" t="s">
        <v>16</v>
      </c>
      <c r="M355" s="6" t="s">
        <v>1163</v>
      </c>
      <c r="N355" s="7">
        <v>44084</v>
      </c>
      <c r="O355" s="6">
        <v>824643075</v>
      </c>
      <c r="P355" s="7">
        <v>44127</v>
      </c>
      <c r="Q355" s="6">
        <v>9066</v>
      </c>
      <c r="R355" s="8">
        <v>9.33</v>
      </c>
      <c r="S355" s="8">
        <v>84585.78</v>
      </c>
    </row>
    <row r="356" spans="1:19" x14ac:dyDescent="0.35">
      <c r="A356" s="6" t="s">
        <v>532</v>
      </c>
      <c r="B356" s="6" t="s">
        <v>2568</v>
      </c>
      <c r="C356" s="7">
        <v>29992</v>
      </c>
      <c r="D356" s="6" t="s">
        <v>2569</v>
      </c>
      <c r="E356" s="6" t="s">
        <v>2570</v>
      </c>
      <c r="F356" s="6" t="s">
        <v>2571</v>
      </c>
      <c r="G356" s="6" t="s">
        <v>1173</v>
      </c>
      <c r="H356" s="6" t="s">
        <v>22</v>
      </c>
      <c r="I356" s="6" t="s">
        <v>313</v>
      </c>
      <c r="J356" s="6">
        <v>140</v>
      </c>
      <c r="K356" s="6" t="s">
        <v>38</v>
      </c>
      <c r="L356" s="6" t="s">
        <v>12</v>
      </c>
      <c r="M356" s="6" t="s">
        <v>1166</v>
      </c>
      <c r="N356" s="7">
        <v>44238</v>
      </c>
      <c r="O356" s="6">
        <v>393162333</v>
      </c>
      <c r="P356" s="7">
        <v>44284</v>
      </c>
      <c r="Q356" s="6">
        <v>4326</v>
      </c>
      <c r="R356" s="8">
        <v>81.73</v>
      </c>
      <c r="S356" s="8">
        <v>353563.98000000004</v>
      </c>
    </row>
    <row r="357" spans="1:19" x14ac:dyDescent="0.35">
      <c r="A357" s="6" t="s">
        <v>533</v>
      </c>
      <c r="B357" s="6" t="s">
        <v>2572</v>
      </c>
      <c r="C357" s="7">
        <v>32695</v>
      </c>
      <c r="D357" s="6" t="s">
        <v>2573</v>
      </c>
      <c r="E357" s="6" t="s">
        <v>2574</v>
      </c>
      <c r="F357" s="6" t="s">
        <v>2575</v>
      </c>
      <c r="G357" s="6" t="s">
        <v>1178</v>
      </c>
      <c r="H357" s="6" t="s">
        <v>22</v>
      </c>
      <c r="I357" s="6" t="s">
        <v>351</v>
      </c>
      <c r="J357" s="6">
        <v>115</v>
      </c>
      <c r="K357" s="6" t="s">
        <v>24</v>
      </c>
      <c r="L357" s="6" t="s">
        <v>16</v>
      </c>
      <c r="M357" s="6" t="s">
        <v>1164</v>
      </c>
      <c r="N357" s="7">
        <v>44375</v>
      </c>
      <c r="O357" s="6">
        <v>696845471</v>
      </c>
      <c r="P357" s="7">
        <v>44385</v>
      </c>
      <c r="Q357" s="6">
        <v>915</v>
      </c>
      <c r="R357" s="8">
        <v>9.33</v>
      </c>
      <c r="S357" s="8">
        <v>8536.9500000000007</v>
      </c>
    </row>
    <row r="358" spans="1:19" x14ac:dyDescent="0.35">
      <c r="A358" s="6" t="s">
        <v>366</v>
      </c>
      <c r="B358" s="6" t="s">
        <v>2025</v>
      </c>
      <c r="C358" s="7">
        <v>29981</v>
      </c>
      <c r="D358" s="6" t="s">
        <v>2026</v>
      </c>
      <c r="E358" s="6" t="s">
        <v>2027</v>
      </c>
      <c r="F358" s="6" t="s">
        <v>2028</v>
      </c>
      <c r="G358" s="6" t="s">
        <v>1173</v>
      </c>
      <c r="H358" s="6" t="s">
        <v>26</v>
      </c>
      <c r="I358" s="6" t="s">
        <v>534</v>
      </c>
      <c r="J358" s="6">
        <v>63</v>
      </c>
      <c r="K358" s="6" t="s">
        <v>73</v>
      </c>
      <c r="L358" s="6" t="s">
        <v>12</v>
      </c>
      <c r="M358" s="6" t="s">
        <v>1164</v>
      </c>
      <c r="N358" s="7">
        <v>44092</v>
      </c>
      <c r="O358" s="6">
        <v>523241317</v>
      </c>
      <c r="P358" s="7">
        <v>44107</v>
      </c>
      <c r="Q358" s="6">
        <v>7588</v>
      </c>
      <c r="R358" s="8">
        <v>109.28</v>
      </c>
      <c r="S358" s="8">
        <v>829216.64</v>
      </c>
    </row>
    <row r="359" spans="1:19" x14ac:dyDescent="0.35">
      <c r="A359" s="6" t="s">
        <v>535</v>
      </c>
      <c r="B359" s="6" t="s">
        <v>2576</v>
      </c>
      <c r="C359" s="7">
        <v>28237</v>
      </c>
      <c r="D359" s="6" t="s">
        <v>2577</v>
      </c>
      <c r="E359" s="6" t="s">
        <v>2578</v>
      </c>
      <c r="F359" s="6" t="s">
        <v>2579</v>
      </c>
      <c r="G359" s="6" t="s">
        <v>1209</v>
      </c>
      <c r="H359" s="6" t="s">
        <v>22</v>
      </c>
      <c r="I359" s="6" t="s">
        <v>499</v>
      </c>
      <c r="J359" s="6">
        <v>141</v>
      </c>
      <c r="K359" s="6" t="s">
        <v>20</v>
      </c>
      <c r="L359" s="6" t="s">
        <v>12</v>
      </c>
      <c r="M359" s="6" t="s">
        <v>1165</v>
      </c>
      <c r="N359" s="7">
        <v>44180</v>
      </c>
      <c r="O359" s="6">
        <v>980211198</v>
      </c>
      <c r="P359" s="7">
        <v>44180</v>
      </c>
      <c r="Q359" s="6">
        <v>5131</v>
      </c>
      <c r="R359" s="8">
        <v>205.7</v>
      </c>
      <c r="S359" s="8">
        <v>1055446.7</v>
      </c>
    </row>
    <row r="360" spans="1:19" x14ac:dyDescent="0.35">
      <c r="A360" s="6" t="s">
        <v>536</v>
      </c>
      <c r="B360" s="6" t="s">
        <v>2580</v>
      </c>
      <c r="C360" s="7">
        <v>30148</v>
      </c>
      <c r="D360" s="6" t="s">
        <v>2581</v>
      </c>
      <c r="E360" s="6" t="s">
        <v>2582</v>
      </c>
      <c r="F360" s="6" t="s">
        <v>2583</v>
      </c>
      <c r="G360" s="6" t="s">
        <v>1178</v>
      </c>
      <c r="H360" s="6" t="s">
        <v>18</v>
      </c>
      <c r="I360" s="6" t="s">
        <v>40</v>
      </c>
      <c r="J360" s="6">
        <v>31</v>
      </c>
      <c r="K360" s="6" t="s">
        <v>83</v>
      </c>
      <c r="L360" s="6" t="s">
        <v>16</v>
      </c>
      <c r="M360" s="6" t="s">
        <v>1165</v>
      </c>
      <c r="N360" s="7">
        <v>44009</v>
      </c>
      <c r="O360" s="6">
        <v>545928943</v>
      </c>
      <c r="P360" s="7">
        <v>44053</v>
      </c>
      <c r="Q360" s="6">
        <v>1361</v>
      </c>
      <c r="R360" s="8">
        <v>668.27</v>
      </c>
      <c r="S360" s="8">
        <v>909515.47</v>
      </c>
    </row>
    <row r="361" spans="1:19" x14ac:dyDescent="0.35">
      <c r="A361" s="6" t="s">
        <v>537</v>
      </c>
      <c r="B361" s="6" t="s">
        <v>2584</v>
      </c>
      <c r="C361" s="7">
        <v>26103</v>
      </c>
      <c r="D361" s="6" t="s">
        <v>2585</v>
      </c>
      <c r="E361" s="6" t="s">
        <v>2586</v>
      </c>
      <c r="F361" s="6" t="s">
        <v>2587</v>
      </c>
      <c r="G361" s="6" t="s">
        <v>1173</v>
      </c>
      <c r="H361" s="6" t="s">
        <v>22</v>
      </c>
      <c r="I361" s="6" t="s">
        <v>212</v>
      </c>
      <c r="J361" s="6">
        <v>153</v>
      </c>
      <c r="K361" s="6" t="s">
        <v>51</v>
      </c>
      <c r="L361" s="6" t="s">
        <v>16</v>
      </c>
      <c r="M361" s="6" t="s">
        <v>1165</v>
      </c>
      <c r="N361" s="7">
        <v>44140</v>
      </c>
      <c r="O361" s="6">
        <v>918880879</v>
      </c>
      <c r="P361" s="7">
        <v>44178</v>
      </c>
      <c r="Q361" s="6">
        <v>6127</v>
      </c>
      <c r="R361" s="8">
        <v>154.06</v>
      </c>
      <c r="S361" s="8">
        <v>943925.62</v>
      </c>
    </row>
    <row r="362" spans="1:19" x14ac:dyDescent="0.35">
      <c r="A362" s="6" t="s">
        <v>538</v>
      </c>
      <c r="B362" s="6" t="s">
        <v>2588</v>
      </c>
      <c r="C362" s="7">
        <v>28928</v>
      </c>
      <c r="D362" s="6" t="s">
        <v>2589</v>
      </c>
      <c r="E362" s="6" t="s">
        <v>2590</v>
      </c>
      <c r="F362" s="6" t="s">
        <v>2591</v>
      </c>
      <c r="G362" s="6" t="s">
        <v>1204</v>
      </c>
      <c r="H362" s="6" t="s">
        <v>26</v>
      </c>
      <c r="I362" s="6" t="s">
        <v>112</v>
      </c>
      <c r="J362" s="6">
        <v>61</v>
      </c>
      <c r="K362" s="6" t="s">
        <v>51</v>
      </c>
      <c r="L362" s="6" t="s">
        <v>12</v>
      </c>
      <c r="M362" s="6" t="s">
        <v>1164</v>
      </c>
      <c r="N362" s="7">
        <v>44760</v>
      </c>
      <c r="O362" s="6">
        <v>267865836</v>
      </c>
      <c r="P362" s="7">
        <v>44772</v>
      </c>
      <c r="Q362" s="6">
        <v>6308</v>
      </c>
      <c r="R362" s="8">
        <v>154.06</v>
      </c>
      <c r="S362" s="8">
        <v>971810.48</v>
      </c>
    </row>
    <row r="363" spans="1:19" x14ac:dyDescent="0.35">
      <c r="A363" s="6" t="s">
        <v>539</v>
      </c>
      <c r="B363" s="6" t="s">
        <v>2592</v>
      </c>
      <c r="C363" s="7">
        <v>33620</v>
      </c>
      <c r="D363" s="6" t="s">
        <v>2593</v>
      </c>
      <c r="E363" s="6" t="s">
        <v>2594</v>
      </c>
      <c r="F363" s="6" t="s">
        <v>2595</v>
      </c>
      <c r="G363" s="6" t="s">
        <v>1173</v>
      </c>
      <c r="H363" s="6" t="s">
        <v>9</v>
      </c>
      <c r="I363" s="6" t="s">
        <v>267</v>
      </c>
      <c r="J363" s="6">
        <v>434</v>
      </c>
      <c r="K363" s="6" t="s">
        <v>41</v>
      </c>
      <c r="L363" s="6" t="s">
        <v>16</v>
      </c>
      <c r="M363" s="6" t="s">
        <v>1164</v>
      </c>
      <c r="N363" s="7">
        <v>44112</v>
      </c>
      <c r="O363" s="6">
        <v>881995141</v>
      </c>
      <c r="P363" s="7">
        <v>44124</v>
      </c>
      <c r="Q363" s="6">
        <v>817</v>
      </c>
      <c r="R363" s="8">
        <v>651.21</v>
      </c>
      <c r="S363" s="8">
        <v>532038.57000000007</v>
      </c>
    </row>
    <row r="364" spans="1:19" x14ac:dyDescent="0.35">
      <c r="A364" s="6" t="s">
        <v>540</v>
      </c>
      <c r="B364" s="6" t="s">
        <v>2596</v>
      </c>
      <c r="C364" s="7">
        <v>30964</v>
      </c>
      <c r="D364" s="6" t="s">
        <v>2597</v>
      </c>
      <c r="E364" s="6" t="s">
        <v>2598</v>
      </c>
      <c r="F364" s="6" t="s">
        <v>2599</v>
      </c>
      <c r="G364" s="6" t="s">
        <v>1209</v>
      </c>
      <c r="H364" s="6" t="s">
        <v>9</v>
      </c>
      <c r="I364" s="6" t="s">
        <v>390</v>
      </c>
      <c r="J364" s="6">
        <v>422</v>
      </c>
      <c r="K364" s="6" t="s">
        <v>38</v>
      </c>
      <c r="L364" s="6" t="s">
        <v>16</v>
      </c>
      <c r="M364" s="6" t="s">
        <v>1163</v>
      </c>
      <c r="N364" s="7">
        <v>44244</v>
      </c>
      <c r="O364" s="6">
        <v>620692622</v>
      </c>
      <c r="P364" s="7">
        <v>44261</v>
      </c>
      <c r="Q364" s="6">
        <v>5595</v>
      </c>
      <c r="R364" s="8">
        <v>81.73</v>
      </c>
      <c r="S364" s="8">
        <v>457279.35000000003</v>
      </c>
    </row>
    <row r="365" spans="1:19" x14ac:dyDescent="0.35">
      <c r="A365" s="6" t="s">
        <v>541</v>
      </c>
      <c r="B365" s="6" t="s">
        <v>2600</v>
      </c>
      <c r="C365" s="7">
        <v>26676</v>
      </c>
      <c r="D365" s="6" t="s">
        <v>2601</v>
      </c>
      <c r="E365" s="6" t="s">
        <v>2602</v>
      </c>
      <c r="F365" s="6" t="s">
        <v>2603</v>
      </c>
      <c r="G365" s="6" t="s">
        <v>1204</v>
      </c>
      <c r="H365" s="6" t="s">
        <v>63</v>
      </c>
      <c r="I365" s="6" t="s">
        <v>420</v>
      </c>
      <c r="J365" s="6">
        <v>212</v>
      </c>
      <c r="K365" s="6" t="s">
        <v>15</v>
      </c>
      <c r="L365" s="6" t="s">
        <v>16</v>
      </c>
      <c r="M365" s="6" t="s">
        <v>1166</v>
      </c>
      <c r="N365" s="7">
        <v>44215</v>
      </c>
      <c r="O365" s="6">
        <v>563694608</v>
      </c>
      <c r="P365" s="7">
        <v>44238</v>
      </c>
      <c r="Q365" s="6">
        <v>8616</v>
      </c>
      <c r="R365" s="8">
        <v>421.89</v>
      </c>
      <c r="S365" s="8">
        <v>3635004.2399999998</v>
      </c>
    </row>
    <row r="366" spans="1:19" x14ac:dyDescent="0.35">
      <c r="A366" s="6" t="s">
        <v>542</v>
      </c>
      <c r="B366" s="6" t="s">
        <v>2604</v>
      </c>
      <c r="C366" s="7">
        <v>33324</v>
      </c>
      <c r="D366" s="6" t="s">
        <v>2605</v>
      </c>
      <c r="E366" s="6" t="s">
        <v>2606</v>
      </c>
      <c r="F366" s="6" t="s">
        <v>2607</v>
      </c>
      <c r="G366" s="6" t="s">
        <v>1173</v>
      </c>
      <c r="H366" s="6" t="s">
        <v>26</v>
      </c>
      <c r="I366" s="6" t="s">
        <v>27</v>
      </c>
      <c r="J366" s="6">
        <v>610</v>
      </c>
      <c r="K366" s="6" t="s">
        <v>31</v>
      </c>
      <c r="L366" s="6" t="s">
        <v>16</v>
      </c>
      <c r="M366" s="6" t="s">
        <v>1164</v>
      </c>
      <c r="N366" s="7">
        <v>44799</v>
      </c>
      <c r="O366" s="6">
        <v>961049926</v>
      </c>
      <c r="P366" s="7">
        <v>44813</v>
      </c>
      <c r="Q366" s="6">
        <v>4885</v>
      </c>
      <c r="R366" s="8">
        <v>47.45</v>
      </c>
      <c r="S366" s="8">
        <v>231793.25</v>
      </c>
    </row>
    <row r="367" spans="1:19" x14ac:dyDescent="0.35">
      <c r="A367" s="6" t="s">
        <v>543</v>
      </c>
      <c r="B367" s="6" t="s">
        <v>2608</v>
      </c>
      <c r="C367" s="7">
        <v>34225</v>
      </c>
      <c r="D367" s="6" t="s">
        <v>2609</v>
      </c>
      <c r="E367" s="6" t="s">
        <v>2610</v>
      </c>
      <c r="F367" s="6" t="s">
        <v>2611</v>
      </c>
      <c r="G367" s="6" t="s">
        <v>1191</v>
      </c>
      <c r="H367" s="6" t="s">
        <v>18</v>
      </c>
      <c r="I367" s="6" t="s">
        <v>119</v>
      </c>
      <c r="J367" s="6">
        <v>315</v>
      </c>
      <c r="K367" s="6" t="s">
        <v>41</v>
      </c>
      <c r="L367" s="6" t="s">
        <v>16</v>
      </c>
      <c r="M367" s="6" t="s">
        <v>1165</v>
      </c>
      <c r="N367" s="7">
        <v>44828</v>
      </c>
      <c r="O367" s="6">
        <v>783119904</v>
      </c>
      <c r="P367" s="7">
        <v>44864</v>
      </c>
      <c r="Q367" s="6">
        <v>1437</v>
      </c>
      <c r="R367" s="8">
        <v>651.21</v>
      </c>
      <c r="S367" s="8">
        <v>935788.77</v>
      </c>
    </row>
    <row r="368" spans="1:19" x14ac:dyDescent="0.35">
      <c r="A368" s="6" t="s">
        <v>544</v>
      </c>
      <c r="B368" s="6" t="s">
        <v>2612</v>
      </c>
      <c r="C368" s="7">
        <v>34920</v>
      </c>
      <c r="D368" s="6" t="s">
        <v>2613</v>
      </c>
      <c r="E368" s="6" t="s">
        <v>2614</v>
      </c>
      <c r="F368" s="6" t="s">
        <v>2615</v>
      </c>
      <c r="G368" s="6" t="s">
        <v>1173</v>
      </c>
      <c r="H368" s="6" t="s">
        <v>26</v>
      </c>
      <c r="I368" s="6" t="s">
        <v>545</v>
      </c>
      <c r="J368" s="6">
        <v>614</v>
      </c>
      <c r="K368" s="6" t="s">
        <v>38</v>
      </c>
      <c r="L368" s="6" t="s">
        <v>16</v>
      </c>
      <c r="M368" s="6" t="s">
        <v>1164</v>
      </c>
      <c r="N368" s="7">
        <v>44847</v>
      </c>
      <c r="O368" s="6">
        <v>870578372</v>
      </c>
      <c r="P368" s="7">
        <v>44871</v>
      </c>
      <c r="Q368" s="6">
        <v>2341</v>
      </c>
      <c r="R368" s="8">
        <v>81.73</v>
      </c>
      <c r="S368" s="8">
        <v>191329.93000000002</v>
      </c>
    </row>
    <row r="369" spans="1:19" x14ac:dyDescent="0.35">
      <c r="A369" s="6" t="s">
        <v>546</v>
      </c>
      <c r="B369" s="6" t="s">
        <v>2616</v>
      </c>
      <c r="C369" s="7">
        <v>34272</v>
      </c>
      <c r="D369" s="6" t="s">
        <v>2617</v>
      </c>
      <c r="E369" s="6" t="s">
        <v>2618</v>
      </c>
      <c r="F369" s="6" t="s">
        <v>2619</v>
      </c>
      <c r="G369" s="6" t="s">
        <v>1204</v>
      </c>
      <c r="H369" s="6" t="s">
        <v>22</v>
      </c>
      <c r="I369" s="6" t="s">
        <v>93</v>
      </c>
      <c r="J369" s="6">
        <v>133</v>
      </c>
      <c r="K369" s="6" t="s">
        <v>11</v>
      </c>
      <c r="L369" s="6" t="s">
        <v>12</v>
      </c>
      <c r="M369" s="6" t="s">
        <v>1166</v>
      </c>
      <c r="N369" s="7">
        <v>44503</v>
      </c>
      <c r="O369" s="6">
        <v>784411656</v>
      </c>
      <c r="P369" s="7">
        <v>44529</v>
      </c>
      <c r="Q369" s="6">
        <v>3695</v>
      </c>
      <c r="R369" s="8">
        <v>152.58000000000001</v>
      </c>
      <c r="S369" s="8">
        <v>563783.10000000009</v>
      </c>
    </row>
    <row r="370" spans="1:19" x14ac:dyDescent="0.35">
      <c r="A370" s="6" t="s">
        <v>547</v>
      </c>
      <c r="B370" s="6" t="s">
        <v>2620</v>
      </c>
      <c r="C370" s="7">
        <v>34052</v>
      </c>
      <c r="D370" s="6" t="s">
        <v>2621</v>
      </c>
      <c r="E370" s="6" t="s">
        <v>2622</v>
      </c>
      <c r="F370" s="6" t="s">
        <v>2623</v>
      </c>
      <c r="G370" s="6" t="s">
        <v>1204</v>
      </c>
      <c r="H370" s="6" t="s">
        <v>63</v>
      </c>
      <c r="I370" s="6" t="s">
        <v>252</v>
      </c>
      <c r="J370" s="6">
        <v>225</v>
      </c>
      <c r="K370" s="6" t="s">
        <v>83</v>
      </c>
      <c r="L370" s="6" t="s">
        <v>12</v>
      </c>
      <c r="M370" s="6" t="s">
        <v>1163</v>
      </c>
      <c r="N370" s="7">
        <v>44114</v>
      </c>
      <c r="O370" s="6">
        <v>155918586</v>
      </c>
      <c r="P370" s="7">
        <v>44142</v>
      </c>
      <c r="Q370" s="6">
        <v>8629</v>
      </c>
      <c r="R370" s="8">
        <v>668.27</v>
      </c>
      <c r="S370" s="8">
        <v>5766501.8300000001</v>
      </c>
    </row>
    <row r="371" spans="1:19" x14ac:dyDescent="0.35">
      <c r="A371" s="6" t="s">
        <v>548</v>
      </c>
      <c r="B371" s="6" t="s">
        <v>2624</v>
      </c>
      <c r="C371" s="7">
        <v>30826</v>
      </c>
      <c r="D371" s="6" t="s">
        <v>2625</v>
      </c>
      <c r="E371" s="6" t="s">
        <v>2626</v>
      </c>
      <c r="F371" s="6" t="s">
        <v>2627</v>
      </c>
      <c r="G371" s="6" t="s">
        <v>1173</v>
      </c>
      <c r="H371" s="6" t="s">
        <v>22</v>
      </c>
      <c r="I371" s="6" t="s">
        <v>446</v>
      </c>
      <c r="J371" s="6">
        <v>152</v>
      </c>
      <c r="K371" s="6" t="s">
        <v>36</v>
      </c>
      <c r="L371" s="6" t="s">
        <v>12</v>
      </c>
      <c r="M371" s="6" t="s">
        <v>1163</v>
      </c>
      <c r="N371" s="7">
        <v>44142</v>
      </c>
      <c r="O371" s="6">
        <v>936710488</v>
      </c>
      <c r="P371" s="7">
        <v>44173</v>
      </c>
      <c r="Q371" s="6">
        <v>2304</v>
      </c>
      <c r="R371" s="8">
        <v>437.2</v>
      </c>
      <c r="S371" s="8">
        <v>1007308.7999999999</v>
      </c>
    </row>
    <row r="372" spans="1:19" x14ac:dyDescent="0.35">
      <c r="A372" s="6" t="s">
        <v>549</v>
      </c>
      <c r="B372" s="6" t="s">
        <v>2628</v>
      </c>
      <c r="C372" s="7">
        <v>34359</v>
      </c>
      <c r="D372" s="6" t="s">
        <v>2629</v>
      </c>
      <c r="E372" s="6" t="s">
        <v>2630</v>
      </c>
      <c r="F372" s="6" t="s">
        <v>2631</v>
      </c>
      <c r="G372" s="6" t="s">
        <v>1191</v>
      </c>
      <c r="H372" s="6" t="s">
        <v>63</v>
      </c>
      <c r="I372" s="6" t="s">
        <v>230</v>
      </c>
      <c r="J372" s="6">
        <v>28</v>
      </c>
      <c r="K372" s="6" t="s">
        <v>11</v>
      </c>
      <c r="L372" s="6" t="s">
        <v>16</v>
      </c>
      <c r="M372" s="6" t="s">
        <v>1166</v>
      </c>
      <c r="N372" s="7">
        <v>44675</v>
      </c>
      <c r="O372" s="6">
        <v>648711192</v>
      </c>
      <c r="P372" s="7">
        <v>44697</v>
      </c>
      <c r="Q372" s="6">
        <v>6912</v>
      </c>
      <c r="R372" s="8">
        <v>152.58000000000001</v>
      </c>
      <c r="S372" s="8">
        <v>1054632.9600000002</v>
      </c>
    </row>
    <row r="373" spans="1:19" x14ac:dyDescent="0.35">
      <c r="A373" s="6" t="s">
        <v>550</v>
      </c>
      <c r="B373" s="6" t="s">
        <v>2632</v>
      </c>
      <c r="C373" s="7">
        <v>30219</v>
      </c>
      <c r="D373" s="6" t="s">
        <v>2633</v>
      </c>
      <c r="E373" s="6" t="s">
        <v>2634</v>
      </c>
      <c r="F373" s="6" t="s">
        <v>2635</v>
      </c>
      <c r="G373" s="6" t="s">
        <v>1209</v>
      </c>
      <c r="H373" s="6" t="s">
        <v>9</v>
      </c>
      <c r="I373" s="6" t="s">
        <v>207</v>
      </c>
      <c r="J373" s="6">
        <v>423</v>
      </c>
      <c r="K373" s="6" t="s">
        <v>83</v>
      </c>
      <c r="L373" s="6" t="s">
        <v>16</v>
      </c>
      <c r="M373" s="6" t="s">
        <v>1163</v>
      </c>
      <c r="N373" s="7">
        <v>43862</v>
      </c>
      <c r="O373" s="6">
        <v>934157025</v>
      </c>
      <c r="P373" s="7">
        <v>43864</v>
      </c>
      <c r="Q373" s="6">
        <v>6678</v>
      </c>
      <c r="R373" s="8">
        <v>668.27</v>
      </c>
      <c r="S373" s="8">
        <v>4462707.0599999996</v>
      </c>
    </row>
    <row r="374" spans="1:19" x14ac:dyDescent="0.35">
      <c r="A374" s="6" t="s">
        <v>551</v>
      </c>
      <c r="B374" s="6" t="s">
        <v>2636</v>
      </c>
      <c r="C374" s="7">
        <v>31804</v>
      </c>
      <c r="D374" s="6" t="s">
        <v>2637</v>
      </c>
      <c r="E374" s="6" t="s">
        <v>2638</v>
      </c>
      <c r="F374" s="6" t="s">
        <v>2639</v>
      </c>
      <c r="G374" s="6" t="s">
        <v>1209</v>
      </c>
      <c r="H374" s="6" t="s">
        <v>43</v>
      </c>
      <c r="I374" s="6" t="s">
        <v>44</v>
      </c>
      <c r="J374" s="6">
        <v>52</v>
      </c>
      <c r="K374" s="6" t="s">
        <v>73</v>
      </c>
      <c r="L374" s="6" t="s">
        <v>16</v>
      </c>
      <c r="M374" s="6" t="s">
        <v>1163</v>
      </c>
      <c r="N374" s="7">
        <v>44692</v>
      </c>
      <c r="O374" s="6">
        <v>805596816</v>
      </c>
      <c r="P374" s="7">
        <v>44704</v>
      </c>
      <c r="Q374" s="6">
        <v>2855</v>
      </c>
      <c r="R374" s="8">
        <v>109.28</v>
      </c>
      <c r="S374" s="8">
        <v>311994.40000000002</v>
      </c>
    </row>
    <row r="375" spans="1:19" x14ac:dyDescent="0.35">
      <c r="A375" s="6" t="s">
        <v>320</v>
      </c>
      <c r="B375" s="6" t="s">
        <v>1878</v>
      </c>
      <c r="C375" s="7">
        <v>29223</v>
      </c>
      <c r="D375" s="6" t="s">
        <v>1879</v>
      </c>
      <c r="E375" s="6" t="s">
        <v>1880</v>
      </c>
      <c r="F375" s="6" t="s">
        <v>1881</v>
      </c>
      <c r="G375" s="6" t="s">
        <v>1178</v>
      </c>
      <c r="H375" s="6" t="s">
        <v>26</v>
      </c>
      <c r="I375" s="6" t="s">
        <v>422</v>
      </c>
      <c r="J375" s="6">
        <v>64</v>
      </c>
      <c r="K375" s="6" t="s">
        <v>20</v>
      </c>
      <c r="L375" s="6" t="s">
        <v>16</v>
      </c>
      <c r="M375" s="6" t="s">
        <v>1164</v>
      </c>
      <c r="N375" s="7">
        <v>44042</v>
      </c>
      <c r="O375" s="6">
        <v>695891892</v>
      </c>
      <c r="P375" s="7">
        <v>44046</v>
      </c>
      <c r="Q375" s="6">
        <v>8730</v>
      </c>
      <c r="R375" s="8">
        <v>205.7</v>
      </c>
      <c r="S375" s="8">
        <v>1795761</v>
      </c>
    </row>
    <row r="376" spans="1:19" x14ac:dyDescent="0.35">
      <c r="A376" s="6" t="s">
        <v>552</v>
      </c>
      <c r="B376" s="6" t="s">
        <v>2640</v>
      </c>
      <c r="C376" s="7">
        <v>29407</v>
      </c>
      <c r="D376" s="6" t="s">
        <v>2641</v>
      </c>
      <c r="E376" s="6" t="s">
        <v>2642</v>
      </c>
      <c r="F376" s="6" t="s">
        <v>2643</v>
      </c>
      <c r="G376" s="6" t="s">
        <v>1173</v>
      </c>
      <c r="H376" s="6" t="s">
        <v>63</v>
      </c>
      <c r="I376" s="6" t="s">
        <v>230</v>
      </c>
      <c r="J376" s="6">
        <v>28</v>
      </c>
      <c r="K376" s="6" t="s">
        <v>38</v>
      </c>
      <c r="L376" s="6" t="s">
        <v>12</v>
      </c>
      <c r="M376" s="6" t="s">
        <v>1165</v>
      </c>
      <c r="N376" s="7">
        <v>44675</v>
      </c>
      <c r="O376" s="6">
        <v>208216083</v>
      </c>
      <c r="P376" s="7">
        <v>44694</v>
      </c>
      <c r="Q376" s="6">
        <v>4621</v>
      </c>
      <c r="R376" s="8">
        <v>81.73</v>
      </c>
      <c r="S376" s="8">
        <v>377674.33</v>
      </c>
    </row>
    <row r="377" spans="1:19" x14ac:dyDescent="0.35">
      <c r="A377" s="6" t="s">
        <v>553</v>
      </c>
      <c r="B377" s="6" t="s">
        <v>2644</v>
      </c>
      <c r="C377" s="7">
        <v>31524</v>
      </c>
      <c r="D377" s="6" t="s">
        <v>2645</v>
      </c>
      <c r="E377" s="6" t="s">
        <v>2646</v>
      </c>
      <c r="F377" s="6" t="s">
        <v>2647</v>
      </c>
      <c r="G377" s="6" t="s">
        <v>1191</v>
      </c>
      <c r="H377" s="6" t="s">
        <v>9</v>
      </c>
      <c r="I377" s="6" t="s">
        <v>325</v>
      </c>
      <c r="J377" s="6">
        <v>410</v>
      </c>
      <c r="K377" s="6" t="s">
        <v>20</v>
      </c>
      <c r="L377" s="6" t="s">
        <v>12</v>
      </c>
      <c r="M377" s="6" t="s">
        <v>1163</v>
      </c>
      <c r="N377" s="7">
        <v>44280</v>
      </c>
      <c r="O377" s="6">
        <v>366055715</v>
      </c>
      <c r="P377" s="7">
        <v>44291</v>
      </c>
      <c r="Q377" s="6">
        <v>2875</v>
      </c>
      <c r="R377" s="8">
        <v>205.7</v>
      </c>
      <c r="S377" s="8">
        <v>591387.5</v>
      </c>
    </row>
    <row r="378" spans="1:19" x14ac:dyDescent="0.35">
      <c r="A378" s="6" t="s">
        <v>554</v>
      </c>
      <c r="B378" s="6" t="s">
        <v>2648</v>
      </c>
      <c r="C378" s="7">
        <v>33981</v>
      </c>
      <c r="D378" s="6" t="s">
        <v>2649</v>
      </c>
      <c r="E378" s="6" t="s">
        <v>2650</v>
      </c>
      <c r="F378" s="6" t="s">
        <v>2651</v>
      </c>
      <c r="G378" s="6" t="s">
        <v>1178</v>
      </c>
      <c r="H378" s="6" t="s">
        <v>22</v>
      </c>
      <c r="I378" s="6" t="s">
        <v>299</v>
      </c>
      <c r="J378" s="6">
        <v>147</v>
      </c>
      <c r="K378" s="6" t="s">
        <v>15</v>
      </c>
      <c r="L378" s="6" t="s">
        <v>16</v>
      </c>
      <c r="M378" s="6" t="s">
        <v>1165</v>
      </c>
      <c r="N378" s="7">
        <v>44350</v>
      </c>
      <c r="O378" s="6">
        <v>463209617</v>
      </c>
      <c r="P378" s="7">
        <v>44374</v>
      </c>
      <c r="Q378" s="6">
        <v>2874</v>
      </c>
      <c r="R378" s="8">
        <v>421.89</v>
      </c>
      <c r="S378" s="8">
        <v>1212511.8599999999</v>
      </c>
    </row>
    <row r="379" spans="1:19" x14ac:dyDescent="0.35">
      <c r="A379" s="6" t="s">
        <v>555</v>
      </c>
      <c r="B379" s="6" t="s">
        <v>2652</v>
      </c>
      <c r="C379" s="7">
        <v>27876</v>
      </c>
      <c r="D379" s="6" t="s">
        <v>2653</v>
      </c>
      <c r="E379" s="6" t="s">
        <v>2654</v>
      </c>
      <c r="F379" s="6" t="s">
        <v>2655</v>
      </c>
      <c r="G379" s="6" t="s">
        <v>1173</v>
      </c>
      <c r="H379" s="6" t="s">
        <v>9</v>
      </c>
      <c r="I379" s="6" t="s">
        <v>556</v>
      </c>
      <c r="J379" s="6">
        <v>430</v>
      </c>
      <c r="K379" s="6" t="s">
        <v>36</v>
      </c>
      <c r="L379" s="6" t="s">
        <v>16</v>
      </c>
      <c r="M379" s="6" t="s">
        <v>1166</v>
      </c>
      <c r="N379" s="7">
        <v>44433</v>
      </c>
      <c r="O379" s="6">
        <v>313789117</v>
      </c>
      <c r="P379" s="7">
        <v>44446</v>
      </c>
      <c r="Q379" s="6">
        <v>6028</v>
      </c>
      <c r="R379" s="8">
        <v>437.2</v>
      </c>
      <c r="S379" s="8">
        <v>2635441.6</v>
      </c>
    </row>
    <row r="380" spans="1:19" x14ac:dyDescent="0.35">
      <c r="A380" s="6" t="s">
        <v>557</v>
      </c>
      <c r="B380" s="6" t="s">
        <v>2656</v>
      </c>
      <c r="C380" s="7">
        <v>32862</v>
      </c>
      <c r="D380" s="6" t="s">
        <v>2657</v>
      </c>
      <c r="E380" s="6" t="s">
        <v>2658</v>
      </c>
      <c r="F380" s="6" t="s">
        <v>2659</v>
      </c>
      <c r="G380" s="6" t="s">
        <v>1191</v>
      </c>
      <c r="H380" s="6" t="s">
        <v>63</v>
      </c>
      <c r="I380" s="6" t="s">
        <v>138</v>
      </c>
      <c r="J380" s="6">
        <v>25</v>
      </c>
      <c r="K380" s="6" t="s">
        <v>20</v>
      </c>
      <c r="L380" s="6" t="s">
        <v>12</v>
      </c>
      <c r="M380" s="6" t="s">
        <v>1163</v>
      </c>
      <c r="N380" s="7">
        <v>44748</v>
      </c>
      <c r="O380" s="6">
        <v>702218043</v>
      </c>
      <c r="P380" s="7">
        <v>44771</v>
      </c>
      <c r="Q380" s="6">
        <v>779</v>
      </c>
      <c r="R380" s="8">
        <v>205.7</v>
      </c>
      <c r="S380" s="8">
        <v>160240.29999999999</v>
      </c>
    </row>
    <row r="381" spans="1:19" x14ac:dyDescent="0.35">
      <c r="A381" s="6" t="s">
        <v>558</v>
      </c>
      <c r="B381" s="6" t="s">
        <v>2660</v>
      </c>
      <c r="C381" s="7">
        <v>31235</v>
      </c>
      <c r="D381" s="6" t="s">
        <v>2661</v>
      </c>
      <c r="E381" s="6" t="s">
        <v>2662</v>
      </c>
      <c r="F381" s="6" t="s">
        <v>2663</v>
      </c>
      <c r="G381" s="6" t="s">
        <v>1204</v>
      </c>
      <c r="H381" s="6" t="s">
        <v>18</v>
      </c>
      <c r="I381" s="6" t="s">
        <v>318</v>
      </c>
      <c r="J381" s="6">
        <v>38</v>
      </c>
      <c r="K381" s="6" t="s">
        <v>15</v>
      </c>
      <c r="L381" s="6" t="s">
        <v>16</v>
      </c>
      <c r="M381" s="6" t="s">
        <v>1164</v>
      </c>
      <c r="N381" s="7">
        <v>44618</v>
      </c>
      <c r="O381" s="6">
        <v>233232724</v>
      </c>
      <c r="P381" s="7">
        <v>44628</v>
      </c>
      <c r="Q381" s="6">
        <v>7601</v>
      </c>
      <c r="R381" s="8">
        <v>421.89</v>
      </c>
      <c r="S381" s="8">
        <v>3206785.8899999997</v>
      </c>
    </row>
    <row r="382" spans="1:19" x14ac:dyDescent="0.35">
      <c r="A382" s="6" t="s">
        <v>559</v>
      </c>
      <c r="B382" s="6" t="s">
        <v>2664</v>
      </c>
      <c r="C382" s="7">
        <v>28296</v>
      </c>
      <c r="D382" s="6" t="s">
        <v>2665</v>
      </c>
      <c r="E382" s="6" t="s">
        <v>2666</v>
      </c>
      <c r="F382" s="6" t="s">
        <v>2667</v>
      </c>
      <c r="G382" s="6" t="s">
        <v>1191</v>
      </c>
      <c r="H382" s="6" t="s">
        <v>26</v>
      </c>
      <c r="I382" s="6" t="s">
        <v>27</v>
      </c>
      <c r="J382" s="6">
        <v>610</v>
      </c>
      <c r="K382" s="6" t="s">
        <v>28</v>
      </c>
      <c r="L382" s="6" t="s">
        <v>12</v>
      </c>
      <c r="M382" s="6" t="s">
        <v>1165</v>
      </c>
      <c r="N382" s="7">
        <v>44032</v>
      </c>
      <c r="O382" s="6">
        <v>281881988</v>
      </c>
      <c r="P382" s="7">
        <v>44054</v>
      </c>
      <c r="Q382" s="6">
        <v>3999</v>
      </c>
      <c r="R382" s="8">
        <v>255.28</v>
      </c>
      <c r="S382" s="8">
        <v>1020864.72</v>
      </c>
    </row>
    <row r="383" spans="1:19" x14ac:dyDescent="0.35">
      <c r="A383" s="6" t="s">
        <v>560</v>
      </c>
      <c r="B383" s="6" t="s">
        <v>2668</v>
      </c>
      <c r="C383" s="7">
        <v>34758</v>
      </c>
      <c r="D383" s="6" t="s">
        <v>2669</v>
      </c>
      <c r="E383" s="6" t="s">
        <v>2670</v>
      </c>
      <c r="F383" s="6" t="s">
        <v>2671</v>
      </c>
      <c r="G383" s="6" t="s">
        <v>1204</v>
      </c>
      <c r="H383" s="6" t="s">
        <v>22</v>
      </c>
      <c r="I383" s="6" t="s">
        <v>61</v>
      </c>
      <c r="J383" s="6">
        <v>135</v>
      </c>
      <c r="K383" s="6" t="s">
        <v>11</v>
      </c>
      <c r="L383" s="6" t="s">
        <v>16</v>
      </c>
      <c r="M383" s="6" t="s">
        <v>1166</v>
      </c>
      <c r="N383" s="7">
        <v>44171</v>
      </c>
      <c r="O383" s="6">
        <v>943527162</v>
      </c>
      <c r="P383" s="7">
        <v>44187</v>
      </c>
      <c r="Q383" s="6">
        <v>9509</v>
      </c>
      <c r="R383" s="8">
        <v>152.58000000000001</v>
      </c>
      <c r="S383" s="8">
        <v>1450883.2200000002</v>
      </c>
    </row>
    <row r="384" spans="1:19" x14ac:dyDescent="0.35">
      <c r="A384" s="6" t="s">
        <v>561</v>
      </c>
      <c r="B384" s="6" t="s">
        <v>2672</v>
      </c>
      <c r="C384" s="7">
        <v>31422</v>
      </c>
      <c r="D384" s="6" t="s">
        <v>2673</v>
      </c>
      <c r="E384" s="6" t="s">
        <v>2674</v>
      </c>
      <c r="F384" s="6" t="s">
        <v>2675</v>
      </c>
      <c r="G384" s="6" t="s">
        <v>1173</v>
      </c>
      <c r="H384" s="6" t="s">
        <v>9</v>
      </c>
      <c r="I384" s="6" t="s">
        <v>379</v>
      </c>
      <c r="J384" s="6">
        <v>424</v>
      </c>
      <c r="K384" s="6" t="s">
        <v>15</v>
      </c>
      <c r="L384" s="6" t="s">
        <v>12</v>
      </c>
      <c r="M384" s="6" t="s">
        <v>1166</v>
      </c>
      <c r="N384" s="7">
        <v>44797</v>
      </c>
      <c r="O384" s="6">
        <v>583842074</v>
      </c>
      <c r="P384" s="7">
        <v>44838</v>
      </c>
      <c r="Q384" s="6">
        <v>699</v>
      </c>
      <c r="R384" s="8">
        <v>421.89</v>
      </c>
      <c r="S384" s="8">
        <v>294901.11</v>
      </c>
    </row>
    <row r="385" spans="1:19" x14ac:dyDescent="0.35">
      <c r="A385" s="6" t="s">
        <v>562</v>
      </c>
      <c r="B385" s="6" t="s">
        <v>2676</v>
      </c>
      <c r="C385" s="7">
        <v>33256</v>
      </c>
      <c r="D385" s="6" t="s">
        <v>2677</v>
      </c>
      <c r="E385" s="6" t="s">
        <v>2678</v>
      </c>
      <c r="F385" s="6" t="s">
        <v>2679</v>
      </c>
      <c r="G385" s="6" t="s">
        <v>1191</v>
      </c>
      <c r="H385" s="6" t="s">
        <v>22</v>
      </c>
      <c r="I385" s="6" t="s">
        <v>412</v>
      </c>
      <c r="J385" s="6">
        <v>116</v>
      </c>
      <c r="K385" s="6" t="s">
        <v>28</v>
      </c>
      <c r="L385" s="6" t="s">
        <v>16</v>
      </c>
      <c r="M385" s="6" t="s">
        <v>1164</v>
      </c>
      <c r="N385" s="7">
        <v>44776</v>
      </c>
      <c r="O385" s="6">
        <v>788813054</v>
      </c>
      <c r="P385" s="7">
        <v>44782</v>
      </c>
      <c r="Q385" s="6">
        <v>6167</v>
      </c>
      <c r="R385" s="8">
        <v>255.28</v>
      </c>
      <c r="S385" s="8">
        <v>1574311.76</v>
      </c>
    </row>
    <row r="386" spans="1:19" x14ac:dyDescent="0.35">
      <c r="A386" s="6" t="s">
        <v>563</v>
      </c>
      <c r="B386" s="6" t="s">
        <v>2680</v>
      </c>
      <c r="C386" s="7">
        <v>29404</v>
      </c>
      <c r="D386" s="6" t="s">
        <v>2681</v>
      </c>
      <c r="E386" s="6" t="s">
        <v>2682</v>
      </c>
      <c r="F386" s="6" t="s">
        <v>2683</v>
      </c>
      <c r="G386" s="6" t="s">
        <v>1178</v>
      </c>
      <c r="H386" s="6" t="s">
        <v>63</v>
      </c>
      <c r="I386" s="6" t="s">
        <v>269</v>
      </c>
      <c r="J386" s="6">
        <v>214</v>
      </c>
      <c r="K386" s="6" t="s">
        <v>38</v>
      </c>
      <c r="L386" s="6" t="s">
        <v>16</v>
      </c>
      <c r="M386" s="6" t="s">
        <v>1163</v>
      </c>
      <c r="N386" s="7">
        <v>44685</v>
      </c>
      <c r="O386" s="6">
        <v>514738929</v>
      </c>
      <c r="P386" s="7">
        <v>44697</v>
      </c>
      <c r="Q386" s="6">
        <v>1543</v>
      </c>
      <c r="R386" s="8">
        <v>81.73</v>
      </c>
      <c r="S386" s="8">
        <v>126109.39</v>
      </c>
    </row>
    <row r="387" spans="1:19" x14ac:dyDescent="0.35">
      <c r="A387" s="6" t="s">
        <v>564</v>
      </c>
      <c r="B387" s="6" t="s">
        <v>2684</v>
      </c>
      <c r="C387" s="7">
        <v>36524</v>
      </c>
      <c r="D387" s="6" t="s">
        <v>2685</v>
      </c>
      <c r="E387" s="6" t="s">
        <v>2686</v>
      </c>
      <c r="F387" s="6" t="s">
        <v>2687</v>
      </c>
      <c r="G387" s="6" t="s">
        <v>1209</v>
      </c>
      <c r="H387" s="6" t="s">
        <v>9</v>
      </c>
      <c r="I387" s="6" t="s">
        <v>171</v>
      </c>
      <c r="J387" s="6">
        <v>47</v>
      </c>
      <c r="K387" s="6" t="s">
        <v>24</v>
      </c>
      <c r="L387" s="6" t="s">
        <v>12</v>
      </c>
      <c r="M387" s="6" t="s">
        <v>1166</v>
      </c>
      <c r="N387" s="7">
        <v>44203</v>
      </c>
      <c r="O387" s="6">
        <v>138231027</v>
      </c>
      <c r="P387" s="7">
        <v>44224</v>
      </c>
      <c r="Q387" s="6">
        <v>4487</v>
      </c>
      <c r="R387" s="8">
        <v>9.33</v>
      </c>
      <c r="S387" s="8">
        <v>41863.71</v>
      </c>
    </row>
    <row r="388" spans="1:19" x14ac:dyDescent="0.35">
      <c r="A388" s="6" t="s">
        <v>565</v>
      </c>
      <c r="B388" s="6" t="s">
        <v>2688</v>
      </c>
      <c r="C388" s="7">
        <v>30440</v>
      </c>
      <c r="D388" s="6" t="s">
        <v>2689</v>
      </c>
      <c r="E388" s="6" t="s">
        <v>2690</v>
      </c>
      <c r="F388" s="6" t="s">
        <v>2691</v>
      </c>
      <c r="G388" s="6" t="s">
        <v>1209</v>
      </c>
      <c r="H388" s="6" t="s">
        <v>26</v>
      </c>
      <c r="I388" s="6" t="s">
        <v>244</v>
      </c>
      <c r="J388" s="6">
        <v>65</v>
      </c>
      <c r="K388" s="6" t="s">
        <v>20</v>
      </c>
      <c r="L388" s="6" t="s">
        <v>16</v>
      </c>
      <c r="M388" s="6" t="s">
        <v>1163</v>
      </c>
      <c r="N388" s="7">
        <v>44725</v>
      </c>
      <c r="O388" s="6">
        <v>106213176</v>
      </c>
      <c r="P388" s="7">
        <v>44757</v>
      </c>
      <c r="Q388" s="6">
        <v>9694</v>
      </c>
      <c r="R388" s="8">
        <v>205.7</v>
      </c>
      <c r="S388" s="8">
        <v>1994055.7999999998</v>
      </c>
    </row>
    <row r="389" spans="1:19" x14ac:dyDescent="0.35">
      <c r="A389" s="6" t="s">
        <v>566</v>
      </c>
      <c r="B389" s="6" t="s">
        <v>2692</v>
      </c>
      <c r="C389" s="7">
        <v>35063</v>
      </c>
      <c r="D389" s="6" t="s">
        <v>2693</v>
      </c>
      <c r="E389" s="6" t="s">
        <v>2694</v>
      </c>
      <c r="F389" s="6" t="s">
        <v>2695</v>
      </c>
      <c r="G389" s="6" t="s">
        <v>1178</v>
      </c>
      <c r="H389" s="6" t="s">
        <v>63</v>
      </c>
      <c r="I389" s="6" t="s">
        <v>72</v>
      </c>
      <c r="J389" s="6">
        <v>22</v>
      </c>
      <c r="K389" s="6" t="s">
        <v>11</v>
      </c>
      <c r="L389" s="6" t="s">
        <v>12</v>
      </c>
      <c r="M389" s="6" t="s">
        <v>1166</v>
      </c>
      <c r="N389" s="7">
        <v>44657</v>
      </c>
      <c r="O389" s="6">
        <v>485921704</v>
      </c>
      <c r="P389" s="7">
        <v>44666</v>
      </c>
      <c r="Q389" s="6">
        <v>3885</v>
      </c>
      <c r="R389" s="8">
        <v>152.58000000000001</v>
      </c>
      <c r="S389" s="8">
        <v>592773.30000000005</v>
      </c>
    </row>
    <row r="390" spans="1:19" x14ac:dyDescent="0.35">
      <c r="A390" s="6" t="s">
        <v>567</v>
      </c>
      <c r="B390" s="6" t="s">
        <v>2696</v>
      </c>
      <c r="C390" s="7">
        <v>33724</v>
      </c>
      <c r="D390" s="6" t="s">
        <v>2697</v>
      </c>
      <c r="E390" s="6" t="s">
        <v>2698</v>
      </c>
      <c r="F390" s="6" t="s">
        <v>2699</v>
      </c>
      <c r="G390" s="6" t="s">
        <v>1191</v>
      </c>
      <c r="H390" s="6" t="s">
        <v>63</v>
      </c>
      <c r="I390" s="6" t="s">
        <v>363</v>
      </c>
      <c r="J390" s="6">
        <v>211</v>
      </c>
      <c r="K390" s="6" t="s">
        <v>41</v>
      </c>
      <c r="L390" s="6" t="s">
        <v>16</v>
      </c>
      <c r="M390" s="6" t="s">
        <v>1164</v>
      </c>
      <c r="N390" s="7">
        <v>44122</v>
      </c>
      <c r="O390" s="6">
        <v>514905440</v>
      </c>
      <c r="P390" s="7">
        <v>44126</v>
      </c>
      <c r="Q390" s="6">
        <v>817</v>
      </c>
      <c r="R390" s="8">
        <v>651.21</v>
      </c>
      <c r="S390" s="8">
        <v>532038.57000000007</v>
      </c>
    </row>
    <row r="391" spans="1:19" x14ac:dyDescent="0.35">
      <c r="A391" s="6" t="s">
        <v>568</v>
      </c>
      <c r="B391" s="6" t="s">
        <v>2700</v>
      </c>
      <c r="C391" s="7">
        <v>35042</v>
      </c>
      <c r="D391" s="6" t="s">
        <v>2701</v>
      </c>
      <c r="E391" s="6" t="s">
        <v>2702</v>
      </c>
      <c r="F391" s="6" t="s">
        <v>2703</v>
      </c>
      <c r="G391" s="6" t="s">
        <v>1191</v>
      </c>
      <c r="H391" s="6" t="s">
        <v>63</v>
      </c>
      <c r="I391" s="6" t="s">
        <v>252</v>
      </c>
      <c r="J391" s="6">
        <v>225</v>
      </c>
      <c r="K391" s="6" t="s">
        <v>38</v>
      </c>
      <c r="L391" s="6" t="s">
        <v>16</v>
      </c>
      <c r="M391" s="6" t="s">
        <v>1165</v>
      </c>
      <c r="N391" s="7">
        <v>44431</v>
      </c>
      <c r="O391" s="6">
        <v>851025712</v>
      </c>
      <c r="P391" s="7">
        <v>44466</v>
      </c>
      <c r="Q391" s="6">
        <v>6275</v>
      </c>
      <c r="R391" s="8">
        <v>81.73</v>
      </c>
      <c r="S391" s="8">
        <v>512855.75</v>
      </c>
    </row>
    <row r="392" spans="1:19" x14ac:dyDescent="0.35">
      <c r="A392" s="6" t="s">
        <v>569</v>
      </c>
      <c r="B392" s="6" t="s">
        <v>2704</v>
      </c>
      <c r="C392" s="7">
        <v>34077</v>
      </c>
      <c r="D392" s="6" t="s">
        <v>2705</v>
      </c>
      <c r="E392" s="6" t="s">
        <v>2706</v>
      </c>
      <c r="F392" s="6" t="s">
        <v>2707</v>
      </c>
      <c r="G392" s="6" t="s">
        <v>1178</v>
      </c>
      <c r="H392" s="6" t="s">
        <v>18</v>
      </c>
      <c r="I392" s="6" t="s">
        <v>86</v>
      </c>
      <c r="J392" s="6">
        <v>310</v>
      </c>
      <c r="K392" s="6" t="s">
        <v>28</v>
      </c>
      <c r="L392" s="6" t="s">
        <v>12</v>
      </c>
      <c r="M392" s="6" t="s">
        <v>1165</v>
      </c>
      <c r="N392" s="7">
        <v>44432</v>
      </c>
      <c r="O392" s="6">
        <v>422456347</v>
      </c>
      <c r="P392" s="7">
        <v>44434</v>
      </c>
      <c r="Q392" s="6">
        <v>3076</v>
      </c>
      <c r="R392" s="8">
        <v>255.28</v>
      </c>
      <c r="S392" s="8">
        <v>785241.28</v>
      </c>
    </row>
    <row r="393" spans="1:19" x14ac:dyDescent="0.35">
      <c r="A393" s="6" t="s">
        <v>570</v>
      </c>
      <c r="B393" s="6" t="s">
        <v>2708</v>
      </c>
      <c r="C393" s="7">
        <v>27437</v>
      </c>
      <c r="D393" s="6" t="s">
        <v>2709</v>
      </c>
      <c r="E393" s="6" t="s">
        <v>2710</v>
      </c>
      <c r="F393" s="6" t="s">
        <v>2711</v>
      </c>
      <c r="G393" s="6" t="s">
        <v>1209</v>
      </c>
      <c r="H393" s="6" t="s">
        <v>22</v>
      </c>
      <c r="I393" s="6" t="s">
        <v>140</v>
      </c>
      <c r="J393" s="6">
        <v>148</v>
      </c>
      <c r="K393" s="6" t="s">
        <v>36</v>
      </c>
      <c r="L393" s="6" t="s">
        <v>12</v>
      </c>
      <c r="M393" s="6" t="s">
        <v>1164</v>
      </c>
      <c r="N393" s="7">
        <v>44164</v>
      </c>
      <c r="O393" s="6">
        <v>477683675</v>
      </c>
      <c r="P393" s="7">
        <v>44188</v>
      </c>
      <c r="Q393" s="6">
        <v>6069</v>
      </c>
      <c r="R393" s="8">
        <v>437.2</v>
      </c>
      <c r="S393" s="8">
        <v>2653366.7999999998</v>
      </c>
    </row>
    <row r="394" spans="1:19" x14ac:dyDescent="0.35">
      <c r="A394" s="6" t="s">
        <v>520</v>
      </c>
      <c r="B394" s="6" t="s">
        <v>2520</v>
      </c>
      <c r="C394" s="7">
        <v>25596</v>
      </c>
      <c r="D394" s="6" t="s">
        <v>2521</v>
      </c>
      <c r="E394" s="6" t="s">
        <v>2522</v>
      </c>
      <c r="F394" s="6" t="s">
        <v>2523</v>
      </c>
      <c r="G394" s="6" t="s">
        <v>1178</v>
      </c>
      <c r="H394" s="6" t="s">
        <v>18</v>
      </c>
      <c r="I394" s="6" t="s">
        <v>110</v>
      </c>
      <c r="J394" s="6">
        <v>39</v>
      </c>
      <c r="K394" s="6" t="s">
        <v>73</v>
      </c>
      <c r="L394" s="6" t="s">
        <v>16</v>
      </c>
      <c r="M394" s="6" t="s">
        <v>1165</v>
      </c>
      <c r="N394" s="7">
        <v>44335</v>
      </c>
      <c r="O394" s="6">
        <v>535506522</v>
      </c>
      <c r="P394" s="7">
        <v>44341</v>
      </c>
      <c r="Q394" s="6">
        <v>7135</v>
      </c>
      <c r="R394" s="8">
        <v>109.28</v>
      </c>
      <c r="S394" s="8">
        <v>779712.8</v>
      </c>
    </row>
    <row r="395" spans="1:19" x14ac:dyDescent="0.35">
      <c r="A395" s="6" t="s">
        <v>571</v>
      </c>
      <c r="B395" s="6" t="s">
        <v>2712</v>
      </c>
      <c r="C395" s="7">
        <v>34796</v>
      </c>
      <c r="D395" s="6" t="s">
        <v>2713</v>
      </c>
      <c r="E395" s="6" t="s">
        <v>2714</v>
      </c>
      <c r="F395" s="6" t="s">
        <v>2715</v>
      </c>
      <c r="G395" s="6" t="s">
        <v>1173</v>
      </c>
      <c r="H395" s="6" t="s">
        <v>63</v>
      </c>
      <c r="I395" s="6" t="s">
        <v>375</v>
      </c>
      <c r="J395" s="6">
        <v>218</v>
      </c>
      <c r="K395" s="6" t="s">
        <v>20</v>
      </c>
      <c r="L395" s="6" t="s">
        <v>16</v>
      </c>
      <c r="M395" s="6" t="s">
        <v>1165</v>
      </c>
      <c r="N395" s="7">
        <v>44757</v>
      </c>
      <c r="O395" s="6">
        <v>635036218</v>
      </c>
      <c r="P395" s="7">
        <v>44773</v>
      </c>
      <c r="Q395" s="6">
        <v>184</v>
      </c>
      <c r="R395" s="8">
        <v>205.7</v>
      </c>
      <c r="S395" s="8">
        <v>37848.799999999996</v>
      </c>
    </row>
    <row r="396" spans="1:19" x14ac:dyDescent="0.35">
      <c r="A396" s="6" t="s">
        <v>572</v>
      </c>
      <c r="B396" s="6" t="s">
        <v>2716</v>
      </c>
      <c r="C396" s="7">
        <v>32785</v>
      </c>
      <c r="D396" s="6" t="s">
        <v>2717</v>
      </c>
      <c r="E396" s="6" t="s">
        <v>2718</v>
      </c>
      <c r="F396" s="6" t="s">
        <v>2719</v>
      </c>
      <c r="G396" s="6" t="s">
        <v>1191</v>
      </c>
      <c r="H396" s="6" t="s">
        <v>18</v>
      </c>
      <c r="I396" s="6" t="s">
        <v>86</v>
      </c>
      <c r="J396" s="6">
        <v>310</v>
      </c>
      <c r="K396" s="6" t="s">
        <v>15</v>
      </c>
      <c r="L396" s="6" t="s">
        <v>12</v>
      </c>
      <c r="M396" s="6" t="s">
        <v>1165</v>
      </c>
      <c r="N396" s="7">
        <v>44865</v>
      </c>
      <c r="O396" s="6">
        <v>885696589</v>
      </c>
      <c r="P396" s="7">
        <v>44876</v>
      </c>
      <c r="Q396" s="6">
        <v>6158</v>
      </c>
      <c r="R396" s="8">
        <v>421.89</v>
      </c>
      <c r="S396" s="8">
        <v>2597998.62</v>
      </c>
    </row>
    <row r="397" spans="1:19" x14ac:dyDescent="0.35">
      <c r="A397" s="6" t="s">
        <v>573</v>
      </c>
      <c r="B397" s="6" t="s">
        <v>2720</v>
      </c>
      <c r="C397" s="7">
        <v>31070</v>
      </c>
      <c r="D397" s="6" t="s">
        <v>2721</v>
      </c>
      <c r="E397" s="6" t="s">
        <v>2722</v>
      </c>
      <c r="F397" s="6" t="s">
        <v>2723</v>
      </c>
      <c r="G397" s="6" t="s">
        <v>1173</v>
      </c>
      <c r="H397" s="6" t="s">
        <v>22</v>
      </c>
      <c r="I397" s="6" t="s">
        <v>239</v>
      </c>
      <c r="J397" s="6">
        <v>134</v>
      </c>
      <c r="K397" s="6" t="s">
        <v>51</v>
      </c>
      <c r="L397" s="6" t="s">
        <v>12</v>
      </c>
      <c r="M397" s="6" t="s">
        <v>1165</v>
      </c>
      <c r="N397" s="7">
        <v>44241</v>
      </c>
      <c r="O397" s="6">
        <v>117223966</v>
      </c>
      <c r="P397" s="7">
        <v>44252</v>
      </c>
      <c r="Q397" s="6">
        <v>8031</v>
      </c>
      <c r="R397" s="8">
        <v>154.06</v>
      </c>
      <c r="S397" s="8">
        <v>1237255.8600000001</v>
      </c>
    </row>
    <row r="398" spans="1:19" x14ac:dyDescent="0.35">
      <c r="A398" s="6" t="s">
        <v>574</v>
      </c>
      <c r="B398" s="6" t="s">
        <v>2724</v>
      </c>
      <c r="C398" s="7">
        <v>34341</v>
      </c>
      <c r="D398" s="6" t="s">
        <v>2725</v>
      </c>
      <c r="E398" s="6" t="s">
        <v>2726</v>
      </c>
      <c r="F398" s="6" t="s">
        <v>2727</v>
      </c>
      <c r="G398" s="6" t="s">
        <v>1173</v>
      </c>
      <c r="H398" s="6" t="s">
        <v>22</v>
      </c>
      <c r="I398" s="6" t="s">
        <v>23</v>
      </c>
      <c r="J398" s="6">
        <v>126</v>
      </c>
      <c r="K398" s="6" t="s">
        <v>73</v>
      </c>
      <c r="L398" s="6" t="s">
        <v>12</v>
      </c>
      <c r="M398" s="6" t="s">
        <v>1164</v>
      </c>
      <c r="N398" s="7">
        <v>44181</v>
      </c>
      <c r="O398" s="6">
        <v>829667174</v>
      </c>
      <c r="P398" s="7">
        <v>44205</v>
      </c>
      <c r="Q398" s="6">
        <v>5809</v>
      </c>
      <c r="R398" s="8">
        <v>109.28</v>
      </c>
      <c r="S398" s="8">
        <v>634807.52</v>
      </c>
    </row>
    <row r="399" spans="1:19" x14ac:dyDescent="0.35">
      <c r="A399" s="6" t="s">
        <v>575</v>
      </c>
      <c r="B399" s="6" t="s">
        <v>2728</v>
      </c>
      <c r="C399" s="7">
        <v>30288</v>
      </c>
      <c r="D399" s="6" t="s">
        <v>2729</v>
      </c>
      <c r="E399" s="6" t="s">
        <v>2730</v>
      </c>
      <c r="F399" s="6" t="s">
        <v>2731</v>
      </c>
      <c r="G399" s="6" t="s">
        <v>1204</v>
      </c>
      <c r="H399" s="6" t="s">
        <v>26</v>
      </c>
      <c r="I399" s="6" t="s">
        <v>27</v>
      </c>
      <c r="J399" s="6">
        <v>610</v>
      </c>
      <c r="K399" s="6" t="s">
        <v>31</v>
      </c>
      <c r="L399" s="6" t="s">
        <v>12</v>
      </c>
      <c r="M399" s="6" t="s">
        <v>1163</v>
      </c>
      <c r="N399" s="7">
        <v>44040</v>
      </c>
      <c r="O399" s="6">
        <v>643387544</v>
      </c>
      <c r="P399" s="7">
        <v>44063</v>
      </c>
      <c r="Q399" s="6">
        <v>1527</v>
      </c>
      <c r="R399" s="8">
        <v>47.45</v>
      </c>
      <c r="S399" s="8">
        <v>72456.150000000009</v>
      </c>
    </row>
    <row r="400" spans="1:19" x14ac:dyDescent="0.35">
      <c r="A400" s="6" t="s">
        <v>576</v>
      </c>
      <c r="B400" s="6" t="s">
        <v>2732</v>
      </c>
      <c r="C400" s="7">
        <v>34219</v>
      </c>
      <c r="D400" s="6" t="s">
        <v>2733</v>
      </c>
      <c r="E400" s="6" t="s">
        <v>2734</v>
      </c>
      <c r="F400" s="6" t="s">
        <v>2735</v>
      </c>
      <c r="G400" s="6" t="s">
        <v>1191</v>
      </c>
      <c r="H400" s="6" t="s">
        <v>18</v>
      </c>
      <c r="I400" s="6" t="s">
        <v>248</v>
      </c>
      <c r="J400" s="6">
        <v>314</v>
      </c>
      <c r="K400" s="6" t="s">
        <v>11</v>
      </c>
      <c r="L400" s="6" t="s">
        <v>12</v>
      </c>
      <c r="M400" s="6" t="s">
        <v>1165</v>
      </c>
      <c r="N400" s="7">
        <v>43839</v>
      </c>
      <c r="O400" s="6">
        <v>849058902</v>
      </c>
      <c r="P400" s="7">
        <v>43855</v>
      </c>
      <c r="Q400" s="6">
        <v>4252</v>
      </c>
      <c r="R400" s="8">
        <v>152.58000000000001</v>
      </c>
      <c r="S400" s="8">
        <v>648770.16</v>
      </c>
    </row>
    <row r="401" spans="1:19" x14ac:dyDescent="0.35">
      <c r="A401" s="6" t="s">
        <v>577</v>
      </c>
      <c r="B401" s="6" t="s">
        <v>2736</v>
      </c>
      <c r="C401" s="7">
        <v>26827</v>
      </c>
      <c r="D401" s="6" t="s">
        <v>2737</v>
      </c>
      <c r="E401" s="6" t="s">
        <v>2738</v>
      </c>
      <c r="F401" s="6" t="s">
        <v>2739</v>
      </c>
      <c r="G401" s="6" t="s">
        <v>1191</v>
      </c>
      <c r="H401" s="6" t="s">
        <v>63</v>
      </c>
      <c r="I401" s="6" t="s">
        <v>375</v>
      </c>
      <c r="J401" s="6">
        <v>218</v>
      </c>
      <c r="K401" s="6" t="s">
        <v>41</v>
      </c>
      <c r="L401" s="6" t="s">
        <v>12</v>
      </c>
      <c r="M401" s="6" t="s">
        <v>1165</v>
      </c>
      <c r="N401" s="7">
        <v>44792</v>
      </c>
      <c r="O401" s="6">
        <v>557667577</v>
      </c>
      <c r="P401" s="7">
        <v>44819</v>
      </c>
      <c r="Q401" s="6">
        <v>5083</v>
      </c>
      <c r="R401" s="8">
        <v>651.21</v>
      </c>
      <c r="S401" s="8">
        <v>3310100.43</v>
      </c>
    </row>
    <row r="402" spans="1:19" x14ac:dyDescent="0.35">
      <c r="A402" s="6" t="s">
        <v>578</v>
      </c>
      <c r="B402" s="6" t="s">
        <v>2740</v>
      </c>
      <c r="C402" s="7">
        <v>30383</v>
      </c>
      <c r="D402" s="6" t="s">
        <v>2741</v>
      </c>
      <c r="E402" s="6" t="s">
        <v>2742</v>
      </c>
      <c r="F402" s="6" t="s">
        <v>2743</v>
      </c>
      <c r="G402" s="6" t="s">
        <v>1178</v>
      </c>
      <c r="H402" s="6" t="s">
        <v>63</v>
      </c>
      <c r="I402" s="6" t="s">
        <v>99</v>
      </c>
      <c r="J402" s="6">
        <v>219</v>
      </c>
      <c r="K402" s="6" t="s">
        <v>73</v>
      </c>
      <c r="L402" s="6" t="s">
        <v>12</v>
      </c>
      <c r="M402" s="6" t="s">
        <v>1163</v>
      </c>
      <c r="N402" s="7">
        <v>44607</v>
      </c>
      <c r="O402" s="6">
        <v>750512397</v>
      </c>
      <c r="P402" s="7">
        <v>44624</v>
      </c>
      <c r="Q402" s="6">
        <v>2151</v>
      </c>
      <c r="R402" s="8">
        <v>109.28</v>
      </c>
      <c r="S402" s="8">
        <v>235061.28</v>
      </c>
    </row>
    <row r="403" spans="1:19" x14ac:dyDescent="0.35">
      <c r="A403" s="6" t="s">
        <v>579</v>
      </c>
      <c r="B403" s="6" t="s">
        <v>2744</v>
      </c>
      <c r="C403" s="7">
        <v>36345</v>
      </c>
      <c r="D403" s="6" t="s">
        <v>2745</v>
      </c>
      <c r="E403" s="6" t="s">
        <v>2746</v>
      </c>
      <c r="F403" s="6" t="s">
        <v>2747</v>
      </c>
      <c r="G403" s="6" t="s">
        <v>1178</v>
      </c>
      <c r="H403" s="6" t="s">
        <v>63</v>
      </c>
      <c r="I403" s="6" t="s">
        <v>363</v>
      </c>
      <c r="J403" s="6">
        <v>211</v>
      </c>
      <c r="K403" s="6" t="s">
        <v>51</v>
      </c>
      <c r="L403" s="6" t="s">
        <v>16</v>
      </c>
      <c r="M403" s="6" t="s">
        <v>1166</v>
      </c>
      <c r="N403" s="7">
        <v>44268</v>
      </c>
      <c r="O403" s="6">
        <v>229204690</v>
      </c>
      <c r="P403" s="7">
        <v>44280</v>
      </c>
      <c r="Q403" s="6">
        <v>5616</v>
      </c>
      <c r="R403" s="8">
        <v>154.06</v>
      </c>
      <c r="S403" s="8">
        <v>865200.96</v>
      </c>
    </row>
    <row r="404" spans="1:19" x14ac:dyDescent="0.35">
      <c r="A404" s="6" t="s">
        <v>580</v>
      </c>
      <c r="B404" s="6" t="s">
        <v>2748</v>
      </c>
      <c r="C404" s="7">
        <v>28953</v>
      </c>
      <c r="D404" s="6" t="s">
        <v>2749</v>
      </c>
      <c r="E404" s="6" t="s">
        <v>2750</v>
      </c>
      <c r="F404" s="6" t="s">
        <v>2751</v>
      </c>
      <c r="G404" s="6" t="s">
        <v>1173</v>
      </c>
      <c r="H404" s="6" t="s">
        <v>9</v>
      </c>
      <c r="I404" s="6" t="s">
        <v>90</v>
      </c>
      <c r="J404" s="6">
        <v>431</v>
      </c>
      <c r="K404" s="6" t="s">
        <v>24</v>
      </c>
      <c r="L404" s="6" t="s">
        <v>12</v>
      </c>
      <c r="M404" s="6" t="s">
        <v>1164</v>
      </c>
      <c r="N404" s="7">
        <v>44387</v>
      </c>
      <c r="O404" s="6">
        <v>565668284</v>
      </c>
      <c r="P404" s="7">
        <v>44411</v>
      </c>
      <c r="Q404" s="6">
        <v>2671</v>
      </c>
      <c r="R404" s="8">
        <v>9.33</v>
      </c>
      <c r="S404" s="8">
        <v>24920.43</v>
      </c>
    </row>
    <row r="405" spans="1:19" x14ac:dyDescent="0.35">
      <c r="A405" s="6" t="s">
        <v>581</v>
      </c>
      <c r="B405" s="6" t="s">
        <v>2752</v>
      </c>
      <c r="C405" s="7">
        <v>35809</v>
      </c>
      <c r="D405" s="6" t="s">
        <v>2753</v>
      </c>
      <c r="E405" s="6" t="s">
        <v>2754</v>
      </c>
      <c r="F405" s="6" t="s">
        <v>2755</v>
      </c>
      <c r="G405" s="6" t="s">
        <v>1178</v>
      </c>
      <c r="H405" s="6" t="s">
        <v>26</v>
      </c>
      <c r="I405" s="6" t="s">
        <v>582</v>
      </c>
      <c r="J405" s="6">
        <v>62</v>
      </c>
      <c r="K405" s="6" t="s">
        <v>11</v>
      </c>
      <c r="L405" s="6" t="s">
        <v>12</v>
      </c>
      <c r="M405" s="6" t="s">
        <v>1166</v>
      </c>
      <c r="N405" s="7">
        <v>44674</v>
      </c>
      <c r="O405" s="6">
        <v>252139508</v>
      </c>
      <c r="P405" s="7">
        <v>44704</v>
      </c>
      <c r="Q405" s="6">
        <v>2538</v>
      </c>
      <c r="R405" s="8">
        <v>152.58000000000001</v>
      </c>
      <c r="S405" s="8">
        <v>387248.04000000004</v>
      </c>
    </row>
    <row r="406" spans="1:19" x14ac:dyDescent="0.35">
      <c r="A406" s="6" t="s">
        <v>583</v>
      </c>
      <c r="B406" s="6" t="s">
        <v>2756</v>
      </c>
      <c r="C406" s="7">
        <v>26356</v>
      </c>
      <c r="D406" s="6" t="s">
        <v>2757</v>
      </c>
      <c r="E406" s="6" t="s">
        <v>2758</v>
      </c>
      <c r="F406" s="6" t="s">
        <v>2759</v>
      </c>
      <c r="G406" s="6" t="s">
        <v>1191</v>
      </c>
      <c r="H406" s="6" t="s">
        <v>22</v>
      </c>
      <c r="I406" s="6" t="s">
        <v>401</v>
      </c>
      <c r="J406" s="6">
        <v>118</v>
      </c>
      <c r="K406" s="6" t="s">
        <v>11</v>
      </c>
      <c r="L406" s="6" t="s">
        <v>12</v>
      </c>
      <c r="M406" s="6" t="s">
        <v>1164</v>
      </c>
      <c r="N406" s="7">
        <v>44470</v>
      </c>
      <c r="O406" s="6">
        <v>551167190</v>
      </c>
      <c r="P406" s="7">
        <v>44513</v>
      </c>
      <c r="Q406" s="6">
        <v>1474</v>
      </c>
      <c r="R406" s="8">
        <v>152.58000000000001</v>
      </c>
      <c r="S406" s="8">
        <v>224902.92</v>
      </c>
    </row>
    <row r="407" spans="1:19" x14ac:dyDescent="0.35">
      <c r="A407" s="6" t="s">
        <v>584</v>
      </c>
      <c r="B407" s="6" t="s">
        <v>2760</v>
      </c>
      <c r="C407" s="7">
        <v>32494</v>
      </c>
      <c r="D407" s="6" t="s">
        <v>2761</v>
      </c>
      <c r="E407" s="6" t="s">
        <v>2762</v>
      </c>
      <c r="F407" s="6" t="s">
        <v>2763</v>
      </c>
      <c r="G407" s="6" t="s">
        <v>1191</v>
      </c>
      <c r="H407" s="6" t="s">
        <v>22</v>
      </c>
      <c r="I407" s="6" t="s">
        <v>282</v>
      </c>
      <c r="J407" s="6">
        <v>159</v>
      </c>
      <c r="K407" s="6" t="s">
        <v>83</v>
      </c>
      <c r="L407" s="6" t="s">
        <v>12</v>
      </c>
      <c r="M407" s="6" t="s">
        <v>1163</v>
      </c>
      <c r="N407" s="7">
        <v>44302</v>
      </c>
      <c r="O407" s="6">
        <v>545612657</v>
      </c>
      <c r="P407" s="7">
        <v>44345</v>
      </c>
      <c r="Q407" s="6">
        <v>7765</v>
      </c>
      <c r="R407" s="8">
        <v>668.27</v>
      </c>
      <c r="S407" s="8">
        <v>5189116.55</v>
      </c>
    </row>
    <row r="408" spans="1:19" x14ac:dyDescent="0.35">
      <c r="A408" s="6" t="s">
        <v>585</v>
      </c>
      <c r="B408" s="6" t="s">
        <v>2764</v>
      </c>
      <c r="C408" s="7">
        <v>33289</v>
      </c>
      <c r="D408" s="6" t="s">
        <v>2765</v>
      </c>
      <c r="E408" s="6" t="s">
        <v>2766</v>
      </c>
      <c r="F408" s="6" t="s">
        <v>2767</v>
      </c>
      <c r="G408" s="6" t="s">
        <v>1191</v>
      </c>
      <c r="H408" s="6" t="s">
        <v>22</v>
      </c>
      <c r="I408" s="6" t="s">
        <v>412</v>
      </c>
      <c r="J408" s="6">
        <v>116</v>
      </c>
      <c r="K408" s="6" t="s">
        <v>11</v>
      </c>
      <c r="L408" s="6" t="s">
        <v>12</v>
      </c>
      <c r="M408" s="6" t="s">
        <v>1165</v>
      </c>
      <c r="N408" s="7">
        <v>44323</v>
      </c>
      <c r="O408" s="6">
        <v>288649737</v>
      </c>
      <c r="P408" s="7">
        <v>44367</v>
      </c>
      <c r="Q408" s="6">
        <v>6727</v>
      </c>
      <c r="R408" s="8">
        <v>152.58000000000001</v>
      </c>
      <c r="S408" s="8">
        <v>1026405.66</v>
      </c>
    </row>
    <row r="409" spans="1:19" x14ac:dyDescent="0.35">
      <c r="A409" s="6" t="s">
        <v>586</v>
      </c>
      <c r="B409" s="6" t="s">
        <v>2768</v>
      </c>
      <c r="C409" s="7">
        <v>27742</v>
      </c>
      <c r="D409" s="6" t="s">
        <v>2769</v>
      </c>
      <c r="E409" s="6" t="s">
        <v>2770</v>
      </c>
      <c r="F409" s="6" t="s">
        <v>2771</v>
      </c>
      <c r="G409" s="6" t="s">
        <v>1209</v>
      </c>
      <c r="H409" s="6" t="s">
        <v>26</v>
      </c>
      <c r="I409" s="6" t="s">
        <v>244</v>
      </c>
      <c r="J409" s="6">
        <v>65</v>
      </c>
      <c r="K409" s="6" t="s">
        <v>38</v>
      </c>
      <c r="L409" s="6" t="s">
        <v>16</v>
      </c>
      <c r="M409" s="6" t="s">
        <v>1165</v>
      </c>
      <c r="N409" s="7">
        <v>44834</v>
      </c>
      <c r="O409" s="6">
        <v>353764760</v>
      </c>
      <c r="P409" s="7">
        <v>44861</v>
      </c>
      <c r="Q409" s="6">
        <v>5709</v>
      </c>
      <c r="R409" s="8">
        <v>81.73</v>
      </c>
      <c r="S409" s="8">
        <v>466596.57</v>
      </c>
    </row>
    <row r="410" spans="1:19" x14ac:dyDescent="0.35">
      <c r="A410" s="6" t="s">
        <v>587</v>
      </c>
      <c r="B410" s="6" t="s">
        <v>2772</v>
      </c>
      <c r="C410" s="7">
        <v>35935</v>
      </c>
      <c r="D410" s="6" t="s">
        <v>2773</v>
      </c>
      <c r="E410" s="6" t="s">
        <v>2774</v>
      </c>
      <c r="F410" s="6" t="s">
        <v>2775</v>
      </c>
      <c r="G410" s="6" t="s">
        <v>1191</v>
      </c>
      <c r="H410" s="6" t="s">
        <v>22</v>
      </c>
      <c r="I410" s="6" t="s">
        <v>265</v>
      </c>
      <c r="J410" s="6">
        <v>123</v>
      </c>
      <c r="K410" s="6" t="s">
        <v>24</v>
      </c>
      <c r="L410" s="6" t="s">
        <v>12</v>
      </c>
      <c r="M410" s="6" t="s">
        <v>1166</v>
      </c>
      <c r="N410" s="7">
        <v>44717</v>
      </c>
      <c r="O410" s="6">
        <v>484756553</v>
      </c>
      <c r="P410" s="7">
        <v>44726</v>
      </c>
      <c r="Q410" s="6">
        <v>9091</v>
      </c>
      <c r="R410" s="8">
        <v>9.33</v>
      </c>
      <c r="S410" s="8">
        <v>84819.03</v>
      </c>
    </row>
    <row r="411" spans="1:19" x14ac:dyDescent="0.35">
      <c r="A411" s="6" t="s">
        <v>588</v>
      </c>
      <c r="B411" s="6" t="s">
        <v>2776</v>
      </c>
      <c r="C411" s="7">
        <v>27057</v>
      </c>
      <c r="D411" s="6" t="s">
        <v>2777</v>
      </c>
      <c r="E411" s="6" t="s">
        <v>2778</v>
      </c>
      <c r="F411" s="6" t="s">
        <v>2779</v>
      </c>
      <c r="G411" s="6" t="s">
        <v>1173</v>
      </c>
      <c r="H411" s="6" t="s">
        <v>9</v>
      </c>
      <c r="I411" s="6" t="s">
        <v>267</v>
      </c>
      <c r="J411" s="6">
        <v>434</v>
      </c>
      <c r="K411" s="6" t="s">
        <v>31</v>
      </c>
      <c r="L411" s="6" t="s">
        <v>16</v>
      </c>
      <c r="M411" s="6" t="s">
        <v>1166</v>
      </c>
      <c r="N411" s="7">
        <v>44042</v>
      </c>
      <c r="O411" s="6">
        <v>945736443</v>
      </c>
      <c r="P411" s="7">
        <v>44063</v>
      </c>
      <c r="Q411" s="6">
        <v>3285</v>
      </c>
      <c r="R411" s="8">
        <v>47.45</v>
      </c>
      <c r="S411" s="8">
        <v>155873.25</v>
      </c>
    </row>
    <row r="412" spans="1:19" x14ac:dyDescent="0.35">
      <c r="A412" s="6" t="s">
        <v>589</v>
      </c>
      <c r="B412" s="6" t="s">
        <v>2780</v>
      </c>
      <c r="C412" s="7">
        <v>33229</v>
      </c>
      <c r="D412" s="6" t="s">
        <v>2781</v>
      </c>
      <c r="E412" s="6" t="s">
        <v>2782</v>
      </c>
      <c r="F412" s="6" t="s">
        <v>2783</v>
      </c>
      <c r="G412" s="6" t="s">
        <v>1204</v>
      </c>
      <c r="H412" s="6" t="s">
        <v>22</v>
      </c>
      <c r="I412" s="6" t="s">
        <v>446</v>
      </c>
      <c r="J412" s="6">
        <v>152</v>
      </c>
      <c r="K412" s="6" t="s">
        <v>31</v>
      </c>
      <c r="L412" s="6" t="s">
        <v>12</v>
      </c>
      <c r="M412" s="6" t="s">
        <v>1165</v>
      </c>
      <c r="N412" s="7">
        <v>44594</v>
      </c>
      <c r="O412" s="6">
        <v>271128261</v>
      </c>
      <c r="P412" s="7">
        <v>44627</v>
      </c>
      <c r="Q412" s="6">
        <v>1732</v>
      </c>
      <c r="R412" s="8">
        <v>47.45</v>
      </c>
      <c r="S412" s="8">
        <v>82183.400000000009</v>
      </c>
    </row>
    <row r="413" spans="1:19" x14ac:dyDescent="0.35">
      <c r="A413" s="6" t="s">
        <v>590</v>
      </c>
      <c r="B413" s="6" t="s">
        <v>2784</v>
      </c>
      <c r="C413" s="7">
        <v>29277</v>
      </c>
      <c r="D413" s="6" t="s">
        <v>2785</v>
      </c>
      <c r="E413" s="6" t="s">
        <v>2786</v>
      </c>
      <c r="F413" s="6" t="s">
        <v>2787</v>
      </c>
      <c r="G413" s="6" t="s">
        <v>1178</v>
      </c>
      <c r="H413" s="6" t="s">
        <v>26</v>
      </c>
      <c r="I413" s="6" t="s">
        <v>582</v>
      </c>
      <c r="J413" s="6">
        <v>62</v>
      </c>
      <c r="K413" s="6" t="s">
        <v>28</v>
      </c>
      <c r="L413" s="6" t="s">
        <v>12</v>
      </c>
      <c r="M413" s="6" t="s">
        <v>1165</v>
      </c>
      <c r="N413" s="7">
        <v>44130</v>
      </c>
      <c r="O413" s="6">
        <v>215668332</v>
      </c>
      <c r="P413" s="7">
        <v>44156</v>
      </c>
      <c r="Q413" s="6">
        <v>9907</v>
      </c>
      <c r="R413" s="8">
        <v>255.28</v>
      </c>
      <c r="S413" s="8">
        <v>2529058.96</v>
      </c>
    </row>
    <row r="414" spans="1:19" x14ac:dyDescent="0.35">
      <c r="A414" s="6" t="s">
        <v>591</v>
      </c>
      <c r="B414" s="6" t="s">
        <v>2788</v>
      </c>
      <c r="C414" s="7">
        <v>30192</v>
      </c>
      <c r="D414" s="6" t="s">
        <v>2789</v>
      </c>
      <c r="E414" s="6" t="s">
        <v>2790</v>
      </c>
      <c r="F414" s="6" t="s">
        <v>2791</v>
      </c>
      <c r="G414" s="6" t="s">
        <v>1204</v>
      </c>
      <c r="H414" s="6" t="s">
        <v>9</v>
      </c>
      <c r="I414" s="6" t="s">
        <v>171</v>
      </c>
      <c r="J414" s="6">
        <v>47</v>
      </c>
      <c r="K414" s="6" t="s">
        <v>24</v>
      </c>
      <c r="L414" s="6" t="s">
        <v>16</v>
      </c>
      <c r="M414" s="6" t="s">
        <v>1164</v>
      </c>
      <c r="N414" s="7">
        <v>44205</v>
      </c>
      <c r="O414" s="6">
        <v>804405486</v>
      </c>
      <c r="P414" s="7">
        <v>44228</v>
      </c>
      <c r="Q414" s="6">
        <v>314</v>
      </c>
      <c r="R414" s="8">
        <v>9.33</v>
      </c>
      <c r="S414" s="8">
        <v>2929.62</v>
      </c>
    </row>
    <row r="415" spans="1:19" x14ac:dyDescent="0.35">
      <c r="A415" s="6" t="s">
        <v>592</v>
      </c>
      <c r="B415" s="6" t="s">
        <v>2792</v>
      </c>
      <c r="C415" s="7">
        <v>32224</v>
      </c>
      <c r="D415" s="6" t="s">
        <v>2793</v>
      </c>
      <c r="E415" s="6" t="s">
        <v>2794</v>
      </c>
      <c r="F415" s="6" t="s">
        <v>2795</v>
      </c>
      <c r="G415" s="6" t="s">
        <v>1191</v>
      </c>
      <c r="H415" s="6" t="s">
        <v>22</v>
      </c>
      <c r="I415" s="6" t="s">
        <v>103</v>
      </c>
      <c r="J415" s="6">
        <v>132</v>
      </c>
      <c r="K415" s="6" t="s">
        <v>15</v>
      </c>
      <c r="L415" s="6" t="s">
        <v>16</v>
      </c>
      <c r="M415" s="6" t="s">
        <v>1166</v>
      </c>
      <c r="N415" s="7">
        <v>44434</v>
      </c>
      <c r="O415" s="6">
        <v>782701051</v>
      </c>
      <c r="P415" s="7">
        <v>44440</v>
      </c>
      <c r="Q415" s="6">
        <v>7489</v>
      </c>
      <c r="R415" s="8">
        <v>421.89</v>
      </c>
      <c r="S415" s="8">
        <v>3159534.21</v>
      </c>
    </row>
    <row r="416" spans="1:19" x14ac:dyDescent="0.35">
      <c r="A416" s="6" t="s">
        <v>593</v>
      </c>
      <c r="B416" s="6" t="s">
        <v>2796</v>
      </c>
      <c r="C416" s="7">
        <v>27667</v>
      </c>
      <c r="D416" s="6" t="s">
        <v>2797</v>
      </c>
      <c r="E416" s="6" t="s">
        <v>2798</v>
      </c>
      <c r="F416" s="6" t="s">
        <v>2799</v>
      </c>
      <c r="G416" s="6" t="s">
        <v>1178</v>
      </c>
      <c r="H416" s="6" t="s">
        <v>9</v>
      </c>
      <c r="I416" s="6" t="s">
        <v>207</v>
      </c>
      <c r="J416" s="6">
        <v>423</v>
      </c>
      <c r="K416" s="6" t="s">
        <v>83</v>
      </c>
      <c r="L416" s="6" t="s">
        <v>12</v>
      </c>
      <c r="M416" s="6" t="s">
        <v>1163</v>
      </c>
      <c r="N416" s="7">
        <v>44058</v>
      </c>
      <c r="O416" s="6">
        <v>766228854</v>
      </c>
      <c r="P416" s="7">
        <v>44107</v>
      </c>
      <c r="Q416" s="6">
        <v>3000</v>
      </c>
      <c r="R416" s="8">
        <v>668.27</v>
      </c>
      <c r="S416" s="8">
        <v>2004810</v>
      </c>
    </row>
    <row r="417" spans="1:19" x14ac:dyDescent="0.35">
      <c r="A417" s="6" t="s">
        <v>594</v>
      </c>
      <c r="B417" s="6" t="s">
        <v>2800</v>
      </c>
      <c r="C417" s="7">
        <v>33779</v>
      </c>
      <c r="D417" s="6" t="s">
        <v>1320</v>
      </c>
      <c r="E417" s="6" t="s">
        <v>2801</v>
      </c>
      <c r="F417" s="6" t="s">
        <v>2802</v>
      </c>
      <c r="G417" s="6" t="s">
        <v>1191</v>
      </c>
      <c r="H417" s="6" t="s">
        <v>18</v>
      </c>
      <c r="I417" s="6" t="s">
        <v>40</v>
      </c>
      <c r="J417" s="6">
        <v>31</v>
      </c>
      <c r="K417" s="6" t="s">
        <v>24</v>
      </c>
      <c r="L417" s="6" t="s">
        <v>16</v>
      </c>
      <c r="M417" s="6" t="s">
        <v>1166</v>
      </c>
      <c r="N417" s="7">
        <v>44551</v>
      </c>
      <c r="O417" s="6">
        <v>990975224</v>
      </c>
      <c r="P417" s="7">
        <v>44588</v>
      </c>
      <c r="Q417" s="6">
        <v>445</v>
      </c>
      <c r="R417" s="8">
        <v>9.33</v>
      </c>
      <c r="S417" s="8">
        <v>4151.8500000000004</v>
      </c>
    </row>
    <row r="418" spans="1:19" x14ac:dyDescent="0.35">
      <c r="A418" s="6" t="s">
        <v>595</v>
      </c>
      <c r="B418" s="6" t="s">
        <v>2803</v>
      </c>
      <c r="C418" s="7">
        <v>26208</v>
      </c>
      <c r="D418" s="6" t="s">
        <v>2804</v>
      </c>
      <c r="E418" s="6" t="s">
        <v>2805</v>
      </c>
      <c r="F418" s="6" t="s">
        <v>2806</v>
      </c>
      <c r="G418" s="6" t="s">
        <v>1178</v>
      </c>
      <c r="H418" s="6" t="s">
        <v>22</v>
      </c>
      <c r="I418" s="6" t="s">
        <v>108</v>
      </c>
      <c r="J418" s="6">
        <v>129</v>
      </c>
      <c r="K418" s="6" t="s">
        <v>20</v>
      </c>
      <c r="L418" s="6" t="s">
        <v>16</v>
      </c>
      <c r="M418" s="6" t="s">
        <v>1166</v>
      </c>
      <c r="N418" s="7">
        <v>43881</v>
      </c>
      <c r="O418" s="6">
        <v>863238990</v>
      </c>
      <c r="P418" s="7">
        <v>43924</v>
      </c>
      <c r="Q418" s="6">
        <v>455</v>
      </c>
      <c r="R418" s="8">
        <v>205.7</v>
      </c>
      <c r="S418" s="8">
        <v>93593.5</v>
      </c>
    </row>
    <row r="419" spans="1:19" x14ac:dyDescent="0.35">
      <c r="A419" s="6" t="s">
        <v>596</v>
      </c>
      <c r="B419" s="6" t="s">
        <v>2807</v>
      </c>
      <c r="C419" s="7">
        <v>30429</v>
      </c>
      <c r="D419" s="6" t="s">
        <v>2808</v>
      </c>
      <c r="E419" s="6" t="s">
        <v>2809</v>
      </c>
      <c r="F419" s="6" t="s">
        <v>2810</v>
      </c>
      <c r="G419" s="6" t="s">
        <v>1204</v>
      </c>
      <c r="H419" s="6" t="s">
        <v>9</v>
      </c>
      <c r="I419" s="6" t="s">
        <v>10</v>
      </c>
      <c r="J419" s="6">
        <v>446</v>
      </c>
      <c r="K419" s="6" t="s">
        <v>38</v>
      </c>
      <c r="L419" s="6" t="s">
        <v>12</v>
      </c>
      <c r="M419" s="6" t="s">
        <v>1166</v>
      </c>
      <c r="N419" s="7">
        <v>44338</v>
      </c>
      <c r="O419" s="6">
        <v>309631478</v>
      </c>
      <c r="P419" s="7">
        <v>44343</v>
      </c>
      <c r="Q419" s="6">
        <v>5690</v>
      </c>
      <c r="R419" s="8">
        <v>81.73</v>
      </c>
      <c r="S419" s="8">
        <v>465043.7</v>
      </c>
    </row>
    <row r="420" spans="1:19" x14ac:dyDescent="0.35">
      <c r="A420" s="6" t="s">
        <v>597</v>
      </c>
      <c r="B420" s="6" t="s">
        <v>2811</v>
      </c>
      <c r="C420" s="7">
        <v>30321</v>
      </c>
      <c r="D420" s="6" t="s">
        <v>2812</v>
      </c>
      <c r="E420" s="6" t="s">
        <v>2813</v>
      </c>
      <c r="F420" s="6" t="s">
        <v>2814</v>
      </c>
      <c r="G420" s="6" t="s">
        <v>1204</v>
      </c>
      <c r="H420" s="6" t="s">
        <v>26</v>
      </c>
      <c r="I420" s="6" t="s">
        <v>598</v>
      </c>
      <c r="J420" s="6">
        <v>611</v>
      </c>
      <c r="K420" s="6" t="s">
        <v>51</v>
      </c>
      <c r="L420" s="6" t="s">
        <v>12</v>
      </c>
      <c r="M420" s="6" t="s">
        <v>1165</v>
      </c>
      <c r="N420" s="7">
        <v>44705</v>
      </c>
      <c r="O420" s="6">
        <v>227076518</v>
      </c>
      <c r="P420" s="7">
        <v>44755</v>
      </c>
      <c r="Q420" s="6">
        <v>5843</v>
      </c>
      <c r="R420" s="8">
        <v>154.06</v>
      </c>
      <c r="S420" s="8">
        <v>900172.58</v>
      </c>
    </row>
    <row r="421" spans="1:19" x14ac:dyDescent="0.35">
      <c r="A421" s="6" t="s">
        <v>599</v>
      </c>
      <c r="B421" s="6" t="s">
        <v>2815</v>
      </c>
      <c r="C421" s="7">
        <v>34908</v>
      </c>
      <c r="D421" s="6" t="s">
        <v>2816</v>
      </c>
      <c r="E421" s="6" t="s">
        <v>2817</v>
      </c>
      <c r="F421" s="6" t="s">
        <v>2818</v>
      </c>
      <c r="G421" s="6" t="s">
        <v>1191</v>
      </c>
      <c r="H421" s="6" t="s">
        <v>63</v>
      </c>
      <c r="I421" s="6" t="s">
        <v>101</v>
      </c>
      <c r="J421" s="6">
        <v>220</v>
      </c>
      <c r="K421" s="6" t="s">
        <v>38</v>
      </c>
      <c r="L421" s="6" t="s">
        <v>16</v>
      </c>
      <c r="M421" s="6" t="s">
        <v>1163</v>
      </c>
      <c r="N421" s="7">
        <v>43913</v>
      </c>
      <c r="O421" s="6">
        <v>232810437</v>
      </c>
      <c r="P421" s="7">
        <v>43927</v>
      </c>
      <c r="Q421" s="6">
        <v>2637</v>
      </c>
      <c r="R421" s="8">
        <v>81.73</v>
      </c>
      <c r="S421" s="8">
        <v>215522.01</v>
      </c>
    </row>
    <row r="422" spans="1:19" x14ac:dyDescent="0.35">
      <c r="A422" s="6" t="s">
        <v>600</v>
      </c>
      <c r="B422" s="6" t="s">
        <v>2819</v>
      </c>
      <c r="C422" s="7">
        <v>26115</v>
      </c>
      <c r="D422" s="6" t="s">
        <v>2820</v>
      </c>
      <c r="E422" s="6" t="s">
        <v>2821</v>
      </c>
      <c r="F422" s="6" t="s">
        <v>2822</v>
      </c>
      <c r="G422" s="6" t="s">
        <v>1178</v>
      </c>
      <c r="H422" s="6" t="s">
        <v>22</v>
      </c>
      <c r="I422" s="6" t="s">
        <v>276</v>
      </c>
      <c r="J422" s="6">
        <v>144</v>
      </c>
      <c r="K422" s="6" t="s">
        <v>31</v>
      </c>
      <c r="L422" s="6" t="s">
        <v>16</v>
      </c>
      <c r="M422" s="6" t="s">
        <v>1163</v>
      </c>
      <c r="N422" s="7">
        <v>44691</v>
      </c>
      <c r="O422" s="6">
        <v>914382064</v>
      </c>
      <c r="P422" s="7">
        <v>44718</v>
      </c>
      <c r="Q422" s="6">
        <v>4827</v>
      </c>
      <c r="R422" s="8">
        <v>47.45</v>
      </c>
      <c r="S422" s="8">
        <v>229041.15000000002</v>
      </c>
    </row>
    <row r="423" spans="1:19" x14ac:dyDescent="0.35">
      <c r="A423" s="6" t="s">
        <v>601</v>
      </c>
      <c r="B423" s="6" t="s">
        <v>2823</v>
      </c>
      <c r="C423" s="7">
        <v>26615</v>
      </c>
      <c r="D423" s="6" t="s">
        <v>2824</v>
      </c>
      <c r="E423" s="6" t="s">
        <v>2825</v>
      </c>
      <c r="F423" s="6" t="s">
        <v>2826</v>
      </c>
      <c r="G423" s="6" t="s">
        <v>1204</v>
      </c>
      <c r="H423" s="6" t="s">
        <v>22</v>
      </c>
      <c r="I423" s="6" t="s">
        <v>55</v>
      </c>
      <c r="J423" s="6">
        <v>142</v>
      </c>
      <c r="K423" s="6" t="s">
        <v>51</v>
      </c>
      <c r="L423" s="6" t="s">
        <v>16</v>
      </c>
      <c r="M423" s="6" t="s">
        <v>1163</v>
      </c>
      <c r="N423" s="7">
        <v>44698</v>
      </c>
      <c r="O423" s="6">
        <v>679652726</v>
      </c>
      <c r="P423" s="7">
        <v>44725</v>
      </c>
      <c r="Q423" s="6">
        <v>3200</v>
      </c>
      <c r="R423" s="8">
        <v>154.06</v>
      </c>
      <c r="S423" s="8">
        <v>492992</v>
      </c>
    </row>
    <row r="424" spans="1:19" x14ac:dyDescent="0.35">
      <c r="A424" s="6" t="s">
        <v>602</v>
      </c>
      <c r="B424" s="6" t="s">
        <v>2827</v>
      </c>
      <c r="C424" s="7">
        <v>33875</v>
      </c>
      <c r="D424" s="6" t="s">
        <v>2828</v>
      </c>
      <c r="E424" s="6" t="s">
        <v>2829</v>
      </c>
      <c r="F424" s="6" t="s">
        <v>2830</v>
      </c>
      <c r="G424" s="6" t="s">
        <v>1178</v>
      </c>
      <c r="H424" s="6" t="s">
        <v>9</v>
      </c>
      <c r="I424" s="6" t="s">
        <v>603</v>
      </c>
      <c r="J424" s="6">
        <v>43</v>
      </c>
      <c r="K424" s="6" t="s">
        <v>20</v>
      </c>
      <c r="L424" s="6" t="s">
        <v>16</v>
      </c>
      <c r="M424" s="6" t="s">
        <v>1165</v>
      </c>
      <c r="N424" s="7">
        <v>44349</v>
      </c>
      <c r="O424" s="6">
        <v>706796252</v>
      </c>
      <c r="P424" s="7">
        <v>44393</v>
      </c>
      <c r="Q424" s="6">
        <v>5572</v>
      </c>
      <c r="R424" s="8">
        <v>205.7</v>
      </c>
      <c r="S424" s="8">
        <v>1146160.3999999999</v>
      </c>
    </row>
    <row r="425" spans="1:19" x14ac:dyDescent="0.35">
      <c r="A425" s="6" t="s">
        <v>604</v>
      </c>
      <c r="B425" s="6" t="s">
        <v>2831</v>
      </c>
      <c r="C425" s="7">
        <v>27274</v>
      </c>
      <c r="D425" s="6" t="s">
        <v>2832</v>
      </c>
      <c r="E425" s="6" t="s">
        <v>2833</v>
      </c>
      <c r="F425" s="6" t="s">
        <v>2834</v>
      </c>
      <c r="G425" s="6" t="s">
        <v>1204</v>
      </c>
      <c r="H425" s="6" t="s">
        <v>9</v>
      </c>
      <c r="I425" s="6" t="s">
        <v>431</v>
      </c>
      <c r="J425" s="6">
        <v>419</v>
      </c>
      <c r="K425" s="6" t="s">
        <v>24</v>
      </c>
      <c r="L425" s="6" t="s">
        <v>16</v>
      </c>
      <c r="M425" s="6" t="s">
        <v>1166</v>
      </c>
      <c r="N425" s="7">
        <v>44204</v>
      </c>
      <c r="O425" s="6">
        <v>894298970</v>
      </c>
      <c r="P425" s="7">
        <v>44222</v>
      </c>
      <c r="Q425" s="6">
        <v>1793</v>
      </c>
      <c r="R425" s="8">
        <v>9.33</v>
      </c>
      <c r="S425" s="8">
        <v>16728.689999999999</v>
      </c>
    </row>
    <row r="426" spans="1:19" x14ac:dyDescent="0.35">
      <c r="A426" s="6" t="s">
        <v>605</v>
      </c>
      <c r="B426" s="6" t="s">
        <v>2835</v>
      </c>
      <c r="C426" s="7">
        <v>31628</v>
      </c>
      <c r="D426" s="6" t="s">
        <v>2836</v>
      </c>
      <c r="E426" s="6" t="s">
        <v>2837</v>
      </c>
      <c r="F426" s="6" t="s">
        <v>2838</v>
      </c>
      <c r="G426" s="6" t="s">
        <v>1209</v>
      </c>
      <c r="H426" s="6" t="s">
        <v>26</v>
      </c>
      <c r="I426" s="6" t="s">
        <v>606</v>
      </c>
      <c r="J426" s="6">
        <v>615</v>
      </c>
      <c r="K426" s="6" t="s">
        <v>31</v>
      </c>
      <c r="L426" s="6" t="s">
        <v>16</v>
      </c>
      <c r="M426" s="6" t="s">
        <v>1165</v>
      </c>
      <c r="N426" s="7">
        <v>44449</v>
      </c>
      <c r="O426" s="6">
        <v>310959708</v>
      </c>
      <c r="P426" s="7">
        <v>44481</v>
      </c>
      <c r="Q426" s="6">
        <v>8743</v>
      </c>
      <c r="R426" s="8">
        <v>47.45</v>
      </c>
      <c r="S426" s="8">
        <v>414855.35000000003</v>
      </c>
    </row>
    <row r="427" spans="1:19" x14ac:dyDescent="0.35">
      <c r="A427" s="6" t="s">
        <v>607</v>
      </c>
      <c r="B427" s="6" t="s">
        <v>2839</v>
      </c>
      <c r="C427" s="7">
        <v>26854</v>
      </c>
      <c r="D427" s="6" t="s">
        <v>2840</v>
      </c>
      <c r="E427" s="6" t="s">
        <v>2841</v>
      </c>
      <c r="F427" s="6" t="s">
        <v>2842</v>
      </c>
      <c r="G427" s="6" t="s">
        <v>1191</v>
      </c>
      <c r="H427" s="6" t="s">
        <v>9</v>
      </c>
      <c r="I427" s="6" t="s">
        <v>257</v>
      </c>
      <c r="J427" s="6">
        <v>444</v>
      </c>
      <c r="K427" s="6" t="s">
        <v>31</v>
      </c>
      <c r="L427" s="6" t="s">
        <v>12</v>
      </c>
      <c r="M427" s="6" t="s">
        <v>1165</v>
      </c>
      <c r="N427" s="7">
        <v>44374</v>
      </c>
      <c r="O427" s="6">
        <v>345889794</v>
      </c>
      <c r="P427" s="7">
        <v>44402</v>
      </c>
      <c r="Q427" s="6">
        <v>5331</v>
      </c>
      <c r="R427" s="8">
        <v>47.45</v>
      </c>
      <c r="S427" s="8">
        <v>252955.95</v>
      </c>
    </row>
    <row r="428" spans="1:19" x14ac:dyDescent="0.35">
      <c r="A428" s="6" t="s">
        <v>608</v>
      </c>
      <c r="B428" s="6" t="s">
        <v>2843</v>
      </c>
      <c r="C428" s="7">
        <v>33134</v>
      </c>
      <c r="D428" s="6" t="s">
        <v>2844</v>
      </c>
      <c r="E428" s="6" t="s">
        <v>2845</v>
      </c>
      <c r="F428" s="6" t="s">
        <v>2846</v>
      </c>
      <c r="G428" s="6" t="s">
        <v>1173</v>
      </c>
      <c r="H428" s="6" t="s">
        <v>22</v>
      </c>
      <c r="I428" s="6" t="s">
        <v>313</v>
      </c>
      <c r="J428" s="6">
        <v>140</v>
      </c>
      <c r="K428" s="6" t="s">
        <v>24</v>
      </c>
      <c r="L428" s="6" t="s">
        <v>16</v>
      </c>
      <c r="M428" s="6" t="s">
        <v>1164</v>
      </c>
      <c r="N428" s="7">
        <v>43936</v>
      </c>
      <c r="O428" s="6">
        <v>658513057</v>
      </c>
      <c r="P428" s="7">
        <v>43974</v>
      </c>
      <c r="Q428" s="6">
        <v>7502</v>
      </c>
      <c r="R428" s="8">
        <v>9.33</v>
      </c>
      <c r="S428" s="8">
        <v>69993.66</v>
      </c>
    </row>
    <row r="429" spans="1:19" x14ac:dyDescent="0.35">
      <c r="A429" s="6" t="s">
        <v>609</v>
      </c>
      <c r="B429" s="6" t="s">
        <v>2847</v>
      </c>
      <c r="C429" s="7">
        <v>36157</v>
      </c>
      <c r="D429" s="6" t="s">
        <v>2848</v>
      </c>
      <c r="E429" s="6" t="s">
        <v>2849</v>
      </c>
      <c r="F429" s="6" t="s">
        <v>2850</v>
      </c>
      <c r="G429" s="6" t="s">
        <v>1204</v>
      </c>
      <c r="H429" s="6" t="s">
        <v>9</v>
      </c>
      <c r="I429" s="6" t="s">
        <v>222</v>
      </c>
      <c r="J429" s="6">
        <v>42</v>
      </c>
      <c r="K429" s="6" t="s">
        <v>41</v>
      </c>
      <c r="L429" s="6" t="s">
        <v>16</v>
      </c>
      <c r="M429" s="6" t="s">
        <v>1166</v>
      </c>
      <c r="N429" s="7">
        <v>44283</v>
      </c>
      <c r="O429" s="6">
        <v>528565824</v>
      </c>
      <c r="P429" s="7">
        <v>44289</v>
      </c>
      <c r="Q429" s="6">
        <v>3228</v>
      </c>
      <c r="R429" s="8">
        <v>651.21</v>
      </c>
      <c r="S429" s="8">
        <v>2102105.88</v>
      </c>
    </row>
    <row r="430" spans="1:19" x14ac:dyDescent="0.35">
      <c r="A430" s="6" t="s">
        <v>610</v>
      </c>
      <c r="B430" s="6" t="s">
        <v>2851</v>
      </c>
      <c r="C430" s="7">
        <v>35016</v>
      </c>
      <c r="D430" s="6" t="s">
        <v>2852</v>
      </c>
      <c r="E430" s="6" t="s">
        <v>2853</v>
      </c>
      <c r="F430" s="6" t="s">
        <v>2802</v>
      </c>
      <c r="G430" s="6" t="s">
        <v>1178</v>
      </c>
      <c r="H430" s="6" t="s">
        <v>63</v>
      </c>
      <c r="I430" s="6" t="s">
        <v>121</v>
      </c>
      <c r="J430" s="6">
        <v>21</v>
      </c>
      <c r="K430" s="6" t="s">
        <v>41</v>
      </c>
      <c r="L430" s="6" t="s">
        <v>16</v>
      </c>
      <c r="M430" s="6" t="s">
        <v>1164</v>
      </c>
      <c r="N430" s="7">
        <v>44102</v>
      </c>
      <c r="O430" s="6">
        <v>206096923</v>
      </c>
      <c r="P430" s="7">
        <v>44119</v>
      </c>
      <c r="Q430" s="6">
        <v>7514</v>
      </c>
      <c r="R430" s="8">
        <v>651.21</v>
      </c>
      <c r="S430" s="8">
        <v>4893191.9400000004</v>
      </c>
    </row>
    <row r="431" spans="1:19" x14ac:dyDescent="0.35">
      <c r="A431" s="6" t="s">
        <v>611</v>
      </c>
      <c r="B431" s="6" t="s">
        <v>2854</v>
      </c>
      <c r="C431" s="7">
        <v>29588</v>
      </c>
      <c r="D431" s="6" t="s">
        <v>2855</v>
      </c>
      <c r="E431" s="6" t="s">
        <v>2856</v>
      </c>
      <c r="F431" s="6" t="s">
        <v>2857</v>
      </c>
      <c r="G431" s="6" t="s">
        <v>1204</v>
      </c>
      <c r="H431" s="6" t="s">
        <v>18</v>
      </c>
      <c r="I431" s="6" t="s">
        <v>414</v>
      </c>
      <c r="J431" s="6">
        <v>313</v>
      </c>
      <c r="K431" s="6" t="s">
        <v>73</v>
      </c>
      <c r="L431" s="6" t="s">
        <v>16</v>
      </c>
      <c r="M431" s="6" t="s">
        <v>1165</v>
      </c>
      <c r="N431" s="7">
        <v>44311</v>
      </c>
      <c r="O431" s="6">
        <v>461467683</v>
      </c>
      <c r="P431" s="7">
        <v>44327</v>
      </c>
      <c r="Q431" s="6">
        <v>7397</v>
      </c>
      <c r="R431" s="8">
        <v>109.28</v>
      </c>
      <c r="S431" s="8">
        <v>808344.16</v>
      </c>
    </row>
    <row r="432" spans="1:19" x14ac:dyDescent="0.35">
      <c r="A432" s="6" t="s">
        <v>612</v>
      </c>
      <c r="B432" s="6" t="s">
        <v>2858</v>
      </c>
      <c r="C432" s="7">
        <v>29042</v>
      </c>
      <c r="D432" s="6" t="s">
        <v>2859</v>
      </c>
      <c r="E432" s="6" t="s">
        <v>2860</v>
      </c>
      <c r="F432" s="6" t="s">
        <v>2861</v>
      </c>
      <c r="G432" s="6" t="s">
        <v>1204</v>
      </c>
      <c r="H432" s="6" t="s">
        <v>26</v>
      </c>
      <c r="I432" s="6" t="s">
        <v>148</v>
      </c>
      <c r="J432" s="6">
        <v>613</v>
      </c>
      <c r="K432" s="6" t="s">
        <v>31</v>
      </c>
      <c r="L432" s="6" t="s">
        <v>16</v>
      </c>
      <c r="M432" s="6" t="s">
        <v>1164</v>
      </c>
      <c r="N432" s="7">
        <v>44412</v>
      </c>
      <c r="O432" s="6">
        <v>335351932</v>
      </c>
      <c r="P432" s="7">
        <v>44452</v>
      </c>
      <c r="Q432" s="6">
        <v>6944</v>
      </c>
      <c r="R432" s="8">
        <v>47.45</v>
      </c>
      <c r="S432" s="8">
        <v>329492.80000000005</v>
      </c>
    </row>
    <row r="433" spans="1:19" x14ac:dyDescent="0.35">
      <c r="A433" s="6" t="s">
        <v>613</v>
      </c>
      <c r="B433" s="6" t="s">
        <v>2862</v>
      </c>
      <c r="C433" s="7">
        <v>33357</v>
      </c>
      <c r="D433" s="6" t="s">
        <v>2863</v>
      </c>
      <c r="E433" s="6" t="s">
        <v>2864</v>
      </c>
      <c r="F433" s="6" t="s">
        <v>2865</v>
      </c>
      <c r="G433" s="6" t="s">
        <v>1178</v>
      </c>
      <c r="H433" s="6" t="s">
        <v>22</v>
      </c>
      <c r="I433" s="6" t="s">
        <v>614</v>
      </c>
      <c r="J433" s="6">
        <v>128</v>
      </c>
      <c r="K433" s="6" t="s">
        <v>51</v>
      </c>
      <c r="L433" s="6" t="s">
        <v>16</v>
      </c>
      <c r="M433" s="6" t="s">
        <v>1166</v>
      </c>
      <c r="N433" s="7">
        <v>44053</v>
      </c>
      <c r="O433" s="6">
        <v>288735997</v>
      </c>
      <c r="P433" s="7">
        <v>44088</v>
      </c>
      <c r="Q433" s="6">
        <v>2253</v>
      </c>
      <c r="R433" s="8">
        <v>154.06</v>
      </c>
      <c r="S433" s="8">
        <v>347097.18</v>
      </c>
    </row>
    <row r="434" spans="1:19" x14ac:dyDescent="0.35">
      <c r="A434" s="6" t="s">
        <v>615</v>
      </c>
      <c r="B434" s="6" t="s">
        <v>2866</v>
      </c>
      <c r="C434" s="7">
        <v>26242</v>
      </c>
      <c r="D434" s="6" t="s">
        <v>2867</v>
      </c>
      <c r="E434" s="6" t="s">
        <v>2868</v>
      </c>
      <c r="F434" s="6" t="s">
        <v>2869</v>
      </c>
      <c r="G434" s="6" t="s">
        <v>1204</v>
      </c>
      <c r="H434" s="6" t="s">
        <v>9</v>
      </c>
      <c r="I434" s="6" t="s">
        <v>616</v>
      </c>
      <c r="J434" s="6">
        <v>414</v>
      </c>
      <c r="K434" s="6" t="s">
        <v>38</v>
      </c>
      <c r="L434" s="6" t="s">
        <v>12</v>
      </c>
      <c r="M434" s="6" t="s">
        <v>1163</v>
      </c>
      <c r="N434" s="7">
        <v>44595</v>
      </c>
      <c r="O434" s="6">
        <v>852918708</v>
      </c>
      <c r="P434" s="7">
        <v>44634</v>
      </c>
      <c r="Q434" s="6">
        <v>6454</v>
      </c>
      <c r="R434" s="8">
        <v>81.73</v>
      </c>
      <c r="S434" s="8">
        <v>527485.42000000004</v>
      </c>
    </row>
    <row r="435" spans="1:19" x14ac:dyDescent="0.35">
      <c r="A435" s="6" t="s">
        <v>617</v>
      </c>
      <c r="B435" s="6" t="s">
        <v>2870</v>
      </c>
      <c r="C435" s="7">
        <v>28370</v>
      </c>
      <c r="D435" s="6" t="s">
        <v>2871</v>
      </c>
      <c r="E435" s="6" t="s">
        <v>2872</v>
      </c>
      <c r="F435" s="6" t="s">
        <v>2873</v>
      </c>
      <c r="G435" s="6" t="s">
        <v>1173</v>
      </c>
      <c r="H435" s="6" t="s">
        <v>22</v>
      </c>
      <c r="I435" s="6" t="s">
        <v>467</v>
      </c>
      <c r="J435" s="6">
        <v>16</v>
      </c>
      <c r="K435" s="6" t="s">
        <v>11</v>
      </c>
      <c r="L435" s="6" t="s">
        <v>12</v>
      </c>
      <c r="M435" s="6" t="s">
        <v>1163</v>
      </c>
      <c r="N435" s="7">
        <v>44411</v>
      </c>
      <c r="O435" s="6">
        <v>379511392</v>
      </c>
      <c r="P435" s="7">
        <v>44411</v>
      </c>
      <c r="Q435" s="6">
        <v>4709</v>
      </c>
      <c r="R435" s="8">
        <v>152.58000000000001</v>
      </c>
      <c r="S435" s="8">
        <v>718499.22000000009</v>
      </c>
    </row>
    <row r="436" spans="1:19" x14ac:dyDescent="0.35">
      <c r="A436" s="6" t="s">
        <v>45</v>
      </c>
      <c r="B436" s="6" t="s">
        <v>1218</v>
      </c>
      <c r="C436" s="7">
        <v>28418</v>
      </c>
      <c r="D436" s="6" t="s">
        <v>1219</v>
      </c>
      <c r="E436" s="6" t="s">
        <v>1220</v>
      </c>
      <c r="F436" s="6" t="s">
        <v>1221</v>
      </c>
      <c r="G436" s="6" t="s">
        <v>1204</v>
      </c>
      <c r="H436" s="6" t="s">
        <v>63</v>
      </c>
      <c r="I436" s="6" t="s">
        <v>375</v>
      </c>
      <c r="J436" s="6">
        <v>218</v>
      </c>
      <c r="K436" s="6" t="s">
        <v>51</v>
      </c>
      <c r="L436" s="6" t="s">
        <v>12</v>
      </c>
      <c r="M436" s="6" t="s">
        <v>1166</v>
      </c>
      <c r="N436" s="7">
        <v>44636</v>
      </c>
      <c r="O436" s="6">
        <v>890437877</v>
      </c>
      <c r="P436" s="7">
        <v>44644</v>
      </c>
      <c r="Q436" s="6">
        <v>9210</v>
      </c>
      <c r="R436" s="8">
        <v>154.06</v>
      </c>
      <c r="S436" s="8">
        <v>1418892.6</v>
      </c>
    </row>
    <row r="437" spans="1:19" x14ac:dyDescent="0.35">
      <c r="A437" s="6" t="s">
        <v>618</v>
      </c>
      <c r="B437" s="6" t="s">
        <v>2874</v>
      </c>
      <c r="C437" s="7">
        <v>29342</v>
      </c>
      <c r="D437" s="6" t="s">
        <v>2875</v>
      </c>
      <c r="E437" s="6" t="s">
        <v>2876</v>
      </c>
      <c r="F437" s="6" t="s">
        <v>2877</v>
      </c>
      <c r="G437" s="6" t="s">
        <v>1178</v>
      </c>
      <c r="H437" s="6" t="s">
        <v>9</v>
      </c>
      <c r="I437" s="6" t="s">
        <v>619</v>
      </c>
      <c r="J437" s="6">
        <v>440</v>
      </c>
      <c r="K437" s="6" t="s">
        <v>24</v>
      </c>
      <c r="L437" s="6" t="s">
        <v>12</v>
      </c>
      <c r="M437" s="6" t="s">
        <v>1164</v>
      </c>
      <c r="N437" s="7">
        <v>44460</v>
      </c>
      <c r="O437" s="6">
        <v>427934491</v>
      </c>
      <c r="P437" s="7">
        <v>44473</v>
      </c>
      <c r="Q437" s="6">
        <v>4180</v>
      </c>
      <c r="R437" s="8">
        <v>9.33</v>
      </c>
      <c r="S437" s="8">
        <v>38999.4</v>
      </c>
    </row>
    <row r="438" spans="1:19" x14ac:dyDescent="0.35">
      <c r="A438" s="6" t="s">
        <v>620</v>
      </c>
      <c r="B438" s="6" t="s">
        <v>2878</v>
      </c>
      <c r="C438" s="7">
        <v>36143</v>
      </c>
      <c r="D438" s="6" t="s">
        <v>2879</v>
      </c>
      <c r="E438" s="6" t="s">
        <v>2880</v>
      </c>
      <c r="F438" s="6" t="s">
        <v>2881</v>
      </c>
      <c r="G438" s="6" t="s">
        <v>1191</v>
      </c>
      <c r="H438" s="6" t="s">
        <v>63</v>
      </c>
      <c r="I438" s="6" t="s">
        <v>363</v>
      </c>
      <c r="J438" s="6">
        <v>211</v>
      </c>
      <c r="K438" s="6" t="s">
        <v>83</v>
      </c>
      <c r="L438" s="6" t="s">
        <v>12</v>
      </c>
      <c r="M438" s="6" t="s">
        <v>1164</v>
      </c>
      <c r="N438" s="7">
        <v>44786</v>
      </c>
      <c r="O438" s="6">
        <v>704550063</v>
      </c>
      <c r="P438" s="7">
        <v>44791</v>
      </c>
      <c r="Q438" s="6">
        <v>875</v>
      </c>
      <c r="R438" s="8">
        <v>668.27</v>
      </c>
      <c r="S438" s="8">
        <v>584736.25</v>
      </c>
    </row>
    <row r="439" spans="1:19" x14ac:dyDescent="0.35">
      <c r="A439" s="6" t="s">
        <v>621</v>
      </c>
      <c r="B439" s="6" t="s">
        <v>2882</v>
      </c>
      <c r="C439" s="7">
        <v>30050</v>
      </c>
      <c r="D439" s="6" t="s">
        <v>2883</v>
      </c>
      <c r="E439" s="6" t="s">
        <v>2884</v>
      </c>
      <c r="F439" s="6" t="s">
        <v>2885</v>
      </c>
      <c r="G439" s="6" t="s">
        <v>1173</v>
      </c>
      <c r="H439" s="6" t="s">
        <v>18</v>
      </c>
      <c r="I439" s="6" t="s">
        <v>622</v>
      </c>
      <c r="J439" s="6">
        <v>37</v>
      </c>
      <c r="K439" s="6" t="s">
        <v>15</v>
      </c>
      <c r="L439" s="6" t="s">
        <v>16</v>
      </c>
      <c r="M439" s="6" t="s">
        <v>1163</v>
      </c>
      <c r="N439" s="7">
        <v>44577</v>
      </c>
      <c r="O439" s="6">
        <v>353145921</v>
      </c>
      <c r="P439" s="7">
        <v>44615</v>
      </c>
      <c r="Q439" s="6">
        <v>2580</v>
      </c>
      <c r="R439" s="8">
        <v>421.89</v>
      </c>
      <c r="S439" s="8">
        <v>1088476.2</v>
      </c>
    </row>
    <row r="440" spans="1:19" x14ac:dyDescent="0.35">
      <c r="A440" s="6" t="s">
        <v>623</v>
      </c>
      <c r="B440" s="6" t="s">
        <v>2886</v>
      </c>
      <c r="C440" s="7">
        <v>30646</v>
      </c>
      <c r="D440" s="6" t="s">
        <v>2887</v>
      </c>
      <c r="E440" s="6" t="s">
        <v>2888</v>
      </c>
      <c r="F440" s="6" t="s">
        <v>2889</v>
      </c>
      <c r="G440" s="6" t="s">
        <v>1209</v>
      </c>
      <c r="H440" s="6" t="s">
        <v>22</v>
      </c>
      <c r="I440" s="6" t="s">
        <v>467</v>
      </c>
      <c r="J440" s="6">
        <v>16</v>
      </c>
      <c r="K440" s="6" t="s">
        <v>11</v>
      </c>
      <c r="L440" s="6" t="s">
        <v>16</v>
      </c>
      <c r="M440" s="6" t="s">
        <v>1166</v>
      </c>
      <c r="N440" s="7">
        <v>44509</v>
      </c>
      <c r="O440" s="6">
        <v>776895892</v>
      </c>
      <c r="P440" s="7">
        <v>44509</v>
      </c>
      <c r="Q440" s="6">
        <v>9614</v>
      </c>
      <c r="R440" s="8">
        <v>152.58000000000001</v>
      </c>
      <c r="S440" s="8">
        <v>1466904.12</v>
      </c>
    </row>
    <row r="441" spans="1:19" x14ac:dyDescent="0.35">
      <c r="A441" s="6" t="s">
        <v>624</v>
      </c>
      <c r="B441" s="6" t="s">
        <v>2890</v>
      </c>
      <c r="C441" s="7">
        <v>29298</v>
      </c>
      <c r="D441" s="6" t="s">
        <v>2891</v>
      </c>
      <c r="E441" s="6" t="s">
        <v>2892</v>
      </c>
      <c r="F441" s="6" t="s">
        <v>2893</v>
      </c>
      <c r="G441" s="6" t="s">
        <v>1173</v>
      </c>
      <c r="H441" s="6" t="s">
        <v>26</v>
      </c>
      <c r="I441" s="6" t="s">
        <v>27</v>
      </c>
      <c r="J441" s="6">
        <v>610</v>
      </c>
      <c r="K441" s="6" t="s">
        <v>51</v>
      </c>
      <c r="L441" s="6" t="s">
        <v>16</v>
      </c>
      <c r="M441" s="6" t="s">
        <v>1163</v>
      </c>
      <c r="N441" s="7">
        <v>44361</v>
      </c>
      <c r="O441" s="6">
        <v>299286305</v>
      </c>
      <c r="P441" s="7">
        <v>44411</v>
      </c>
      <c r="Q441" s="6">
        <v>4323</v>
      </c>
      <c r="R441" s="8">
        <v>154.06</v>
      </c>
      <c r="S441" s="8">
        <v>666001.38</v>
      </c>
    </row>
    <row r="442" spans="1:19" x14ac:dyDescent="0.35">
      <c r="A442" s="6" t="s">
        <v>625</v>
      </c>
      <c r="B442" s="6" t="s">
        <v>2894</v>
      </c>
      <c r="C442" s="7">
        <v>36001</v>
      </c>
      <c r="D442" s="6" t="s">
        <v>2895</v>
      </c>
      <c r="E442" s="6" t="s">
        <v>2896</v>
      </c>
      <c r="F442" s="6" t="s">
        <v>2897</v>
      </c>
      <c r="G442" s="6" t="s">
        <v>1191</v>
      </c>
      <c r="H442" s="6" t="s">
        <v>26</v>
      </c>
      <c r="I442" s="6" t="s">
        <v>534</v>
      </c>
      <c r="J442" s="6">
        <v>63</v>
      </c>
      <c r="K442" s="6" t="s">
        <v>11</v>
      </c>
      <c r="L442" s="6" t="s">
        <v>16</v>
      </c>
      <c r="M442" s="6" t="s">
        <v>1164</v>
      </c>
      <c r="N442" s="7">
        <v>44578</v>
      </c>
      <c r="O442" s="6">
        <v>914115989</v>
      </c>
      <c r="P442" s="7">
        <v>44604</v>
      </c>
      <c r="Q442" s="6">
        <v>6090</v>
      </c>
      <c r="R442" s="8">
        <v>152.58000000000001</v>
      </c>
      <c r="S442" s="8">
        <v>929212.20000000007</v>
      </c>
    </row>
    <row r="443" spans="1:19" x14ac:dyDescent="0.35">
      <c r="A443" s="6" t="s">
        <v>626</v>
      </c>
      <c r="B443" s="6" t="s">
        <v>2898</v>
      </c>
      <c r="C443" s="7">
        <v>32254</v>
      </c>
      <c r="D443" s="6" t="s">
        <v>2899</v>
      </c>
      <c r="E443" s="6" t="s">
        <v>2900</v>
      </c>
      <c r="F443" s="6" t="s">
        <v>2901</v>
      </c>
      <c r="G443" s="6" t="s">
        <v>1178</v>
      </c>
      <c r="H443" s="6" t="s">
        <v>22</v>
      </c>
      <c r="I443" s="6" t="s">
        <v>35</v>
      </c>
      <c r="J443" s="6">
        <v>165</v>
      </c>
      <c r="K443" s="6" t="s">
        <v>28</v>
      </c>
      <c r="L443" s="6" t="s">
        <v>12</v>
      </c>
      <c r="M443" s="6" t="s">
        <v>1163</v>
      </c>
      <c r="N443" s="7">
        <v>44711</v>
      </c>
      <c r="O443" s="6">
        <v>635496270</v>
      </c>
      <c r="P443" s="7">
        <v>44747</v>
      </c>
      <c r="Q443" s="6">
        <v>6323</v>
      </c>
      <c r="R443" s="8">
        <v>255.28</v>
      </c>
      <c r="S443" s="8">
        <v>1614135.44</v>
      </c>
    </row>
    <row r="444" spans="1:19" x14ac:dyDescent="0.35">
      <c r="A444" s="6" t="s">
        <v>627</v>
      </c>
      <c r="B444" s="6" t="s">
        <v>2902</v>
      </c>
      <c r="C444" s="7">
        <v>31627</v>
      </c>
      <c r="D444" s="6" t="s">
        <v>2903</v>
      </c>
      <c r="E444" s="6" t="s">
        <v>2904</v>
      </c>
      <c r="F444" s="6" t="s">
        <v>2905</v>
      </c>
      <c r="G444" s="6" t="s">
        <v>1204</v>
      </c>
      <c r="H444" s="6" t="s">
        <v>22</v>
      </c>
      <c r="I444" s="6" t="s">
        <v>117</v>
      </c>
      <c r="J444" s="6">
        <v>149</v>
      </c>
      <c r="K444" s="6" t="s">
        <v>15</v>
      </c>
      <c r="L444" s="6" t="s">
        <v>12</v>
      </c>
      <c r="M444" s="6" t="s">
        <v>1164</v>
      </c>
      <c r="N444" s="7">
        <v>43934</v>
      </c>
      <c r="O444" s="6">
        <v>247850978</v>
      </c>
      <c r="P444" s="7">
        <v>43959</v>
      </c>
      <c r="Q444" s="6">
        <v>3467</v>
      </c>
      <c r="R444" s="8">
        <v>421.89</v>
      </c>
      <c r="S444" s="8">
        <v>1462692.63</v>
      </c>
    </row>
    <row r="445" spans="1:19" x14ac:dyDescent="0.35">
      <c r="A445" s="6" t="s">
        <v>547</v>
      </c>
      <c r="B445" s="6" t="s">
        <v>2620</v>
      </c>
      <c r="C445" s="7">
        <v>34052</v>
      </c>
      <c r="D445" s="6" t="s">
        <v>2621</v>
      </c>
      <c r="E445" s="6" t="s">
        <v>2622</v>
      </c>
      <c r="F445" s="6" t="s">
        <v>2623</v>
      </c>
      <c r="G445" s="6" t="s">
        <v>1204</v>
      </c>
      <c r="H445" s="6" t="s">
        <v>18</v>
      </c>
      <c r="I445" s="6" t="s">
        <v>372</v>
      </c>
      <c r="J445" s="6">
        <v>35</v>
      </c>
      <c r="K445" s="6" t="s">
        <v>73</v>
      </c>
      <c r="L445" s="6" t="s">
        <v>12</v>
      </c>
      <c r="M445" s="6" t="s">
        <v>1165</v>
      </c>
      <c r="N445" s="7">
        <v>44702</v>
      </c>
      <c r="O445" s="6">
        <v>155916440</v>
      </c>
      <c r="P445" s="7">
        <v>44752</v>
      </c>
      <c r="Q445" s="6">
        <v>7994</v>
      </c>
      <c r="R445" s="8">
        <v>109.28</v>
      </c>
      <c r="S445" s="8">
        <v>873584.32000000007</v>
      </c>
    </row>
    <row r="446" spans="1:19" x14ac:dyDescent="0.35">
      <c r="A446" s="6" t="s">
        <v>628</v>
      </c>
      <c r="B446" s="6" t="s">
        <v>2906</v>
      </c>
      <c r="C446" s="7">
        <v>30821</v>
      </c>
      <c r="D446" s="6" t="s">
        <v>2907</v>
      </c>
      <c r="E446" s="6" t="s">
        <v>2908</v>
      </c>
      <c r="F446" s="6" t="s">
        <v>2909</v>
      </c>
      <c r="G446" s="6" t="s">
        <v>1204</v>
      </c>
      <c r="H446" s="6" t="s">
        <v>9</v>
      </c>
      <c r="I446" s="6" t="s">
        <v>193</v>
      </c>
      <c r="J446" s="6">
        <v>41</v>
      </c>
      <c r="K446" s="6" t="s">
        <v>51</v>
      </c>
      <c r="L446" s="6" t="s">
        <v>12</v>
      </c>
      <c r="M446" s="6" t="s">
        <v>1165</v>
      </c>
      <c r="N446" s="7">
        <v>43872</v>
      </c>
      <c r="O446" s="6">
        <v>834741485</v>
      </c>
      <c r="P446" s="7">
        <v>43878</v>
      </c>
      <c r="Q446" s="6">
        <v>7410</v>
      </c>
      <c r="R446" s="8">
        <v>154.06</v>
      </c>
      <c r="S446" s="8">
        <v>1141584.6000000001</v>
      </c>
    </row>
    <row r="447" spans="1:19" x14ac:dyDescent="0.35">
      <c r="A447" s="6" t="s">
        <v>629</v>
      </c>
      <c r="B447" s="6" t="s">
        <v>2910</v>
      </c>
      <c r="C447" s="7">
        <v>35828</v>
      </c>
      <c r="D447" s="6" t="s">
        <v>2911</v>
      </c>
      <c r="E447" s="6" t="s">
        <v>2912</v>
      </c>
      <c r="F447" s="6" t="s">
        <v>2913</v>
      </c>
      <c r="G447" s="6" t="s">
        <v>1173</v>
      </c>
      <c r="H447" s="6" t="s">
        <v>18</v>
      </c>
      <c r="I447" s="6" t="s">
        <v>110</v>
      </c>
      <c r="J447" s="6">
        <v>39</v>
      </c>
      <c r="K447" s="6" t="s">
        <v>15</v>
      </c>
      <c r="L447" s="6" t="s">
        <v>16</v>
      </c>
      <c r="M447" s="6" t="s">
        <v>1165</v>
      </c>
      <c r="N447" s="7">
        <v>44714</v>
      </c>
      <c r="O447" s="6">
        <v>579687440</v>
      </c>
      <c r="P447" s="7">
        <v>44717</v>
      </c>
      <c r="Q447" s="6">
        <v>1250</v>
      </c>
      <c r="R447" s="8">
        <v>421.89</v>
      </c>
      <c r="S447" s="8">
        <v>527362.5</v>
      </c>
    </row>
    <row r="448" spans="1:19" x14ac:dyDescent="0.35">
      <c r="A448" s="6" t="s">
        <v>630</v>
      </c>
      <c r="B448" s="6" t="s">
        <v>2914</v>
      </c>
      <c r="C448" s="7">
        <v>32689</v>
      </c>
      <c r="D448" s="6" t="s">
        <v>2915</v>
      </c>
      <c r="E448" s="6" t="s">
        <v>2916</v>
      </c>
      <c r="F448" s="6" t="s">
        <v>2917</v>
      </c>
      <c r="G448" s="6" t="s">
        <v>1178</v>
      </c>
      <c r="H448" s="6" t="s">
        <v>22</v>
      </c>
      <c r="I448" s="6" t="s">
        <v>46</v>
      </c>
      <c r="J448" s="6">
        <v>13</v>
      </c>
      <c r="K448" s="6" t="s">
        <v>38</v>
      </c>
      <c r="L448" s="6" t="s">
        <v>16</v>
      </c>
      <c r="M448" s="6" t="s">
        <v>1164</v>
      </c>
      <c r="N448" s="7">
        <v>43857</v>
      </c>
      <c r="O448" s="6">
        <v>456428134</v>
      </c>
      <c r="P448" s="7">
        <v>43896</v>
      </c>
      <c r="Q448" s="6">
        <v>6083</v>
      </c>
      <c r="R448" s="8">
        <v>81.73</v>
      </c>
      <c r="S448" s="8">
        <v>497163.59</v>
      </c>
    </row>
    <row r="449" spans="1:19" x14ac:dyDescent="0.35">
      <c r="A449" s="6" t="s">
        <v>631</v>
      </c>
      <c r="B449" s="6" t="s">
        <v>2918</v>
      </c>
      <c r="C449" s="7">
        <v>25949</v>
      </c>
      <c r="D449" s="6" t="s">
        <v>2919</v>
      </c>
      <c r="E449" s="6" t="s">
        <v>2920</v>
      </c>
      <c r="F449" s="6" t="s">
        <v>2921</v>
      </c>
      <c r="G449" s="6" t="s">
        <v>1178</v>
      </c>
      <c r="H449" s="6" t="s">
        <v>22</v>
      </c>
      <c r="I449" s="6" t="s">
        <v>403</v>
      </c>
      <c r="J449" s="6">
        <v>160</v>
      </c>
      <c r="K449" s="6" t="s">
        <v>11</v>
      </c>
      <c r="L449" s="6" t="s">
        <v>12</v>
      </c>
      <c r="M449" s="6" t="s">
        <v>1166</v>
      </c>
      <c r="N449" s="7">
        <v>44343</v>
      </c>
      <c r="O449" s="6">
        <v>250949895</v>
      </c>
      <c r="P449" s="7">
        <v>44366</v>
      </c>
      <c r="Q449" s="6">
        <v>505</v>
      </c>
      <c r="R449" s="8">
        <v>152.58000000000001</v>
      </c>
      <c r="S449" s="8">
        <v>77052.900000000009</v>
      </c>
    </row>
    <row r="450" spans="1:19" x14ac:dyDescent="0.35">
      <c r="A450" s="6" t="s">
        <v>632</v>
      </c>
      <c r="B450" s="6" t="s">
        <v>2922</v>
      </c>
      <c r="C450" s="7">
        <v>35729</v>
      </c>
      <c r="D450" s="6" t="s">
        <v>2923</v>
      </c>
      <c r="E450" s="6" t="s">
        <v>2924</v>
      </c>
      <c r="F450" s="6" t="s">
        <v>2925</v>
      </c>
      <c r="G450" s="6" t="s">
        <v>1204</v>
      </c>
      <c r="H450" s="6" t="s">
        <v>26</v>
      </c>
      <c r="I450" s="6" t="s">
        <v>582</v>
      </c>
      <c r="J450" s="6">
        <v>62</v>
      </c>
      <c r="K450" s="6" t="s">
        <v>51</v>
      </c>
      <c r="L450" s="6" t="s">
        <v>16</v>
      </c>
      <c r="M450" s="6" t="s">
        <v>1165</v>
      </c>
      <c r="N450" s="7">
        <v>44660</v>
      </c>
      <c r="O450" s="6">
        <v>719551551</v>
      </c>
      <c r="P450" s="7">
        <v>44665</v>
      </c>
      <c r="Q450" s="6">
        <v>149</v>
      </c>
      <c r="R450" s="8">
        <v>154.06</v>
      </c>
      <c r="S450" s="8">
        <v>22954.94</v>
      </c>
    </row>
    <row r="451" spans="1:19" x14ac:dyDescent="0.35">
      <c r="A451" s="6" t="s">
        <v>633</v>
      </c>
      <c r="B451" s="6" t="s">
        <v>2926</v>
      </c>
      <c r="C451" s="7">
        <v>31613</v>
      </c>
      <c r="D451" s="6" t="s">
        <v>2927</v>
      </c>
      <c r="E451" s="6" t="s">
        <v>2928</v>
      </c>
      <c r="F451" s="6" t="s">
        <v>2929</v>
      </c>
      <c r="G451" s="6" t="s">
        <v>1191</v>
      </c>
      <c r="H451" s="6" t="s">
        <v>9</v>
      </c>
      <c r="I451" s="6" t="s">
        <v>369</v>
      </c>
      <c r="J451" s="6">
        <v>443</v>
      </c>
      <c r="K451" s="6" t="s">
        <v>36</v>
      </c>
      <c r="L451" s="6" t="s">
        <v>16</v>
      </c>
      <c r="M451" s="6" t="s">
        <v>1163</v>
      </c>
      <c r="N451" s="7">
        <v>44489</v>
      </c>
      <c r="O451" s="6">
        <v>438844430</v>
      </c>
      <c r="P451" s="7">
        <v>44537</v>
      </c>
      <c r="Q451" s="6">
        <v>2674</v>
      </c>
      <c r="R451" s="8">
        <v>437.2</v>
      </c>
      <c r="S451" s="8">
        <v>1169072.8</v>
      </c>
    </row>
    <row r="452" spans="1:19" x14ac:dyDescent="0.35">
      <c r="A452" s="6" t="s">
        <v>634</v>
      </c>
      <c r="B452" s="6" t="s">
        <v>2930</v>
      </c>
      <c r="C452" s="7">
        <v>31785</v>
      </c>
      <c r="D452" s="6" t="s">
        <v>2931</v>
      </c>
      <c r="E452" s="6" t="s">
        <v>2932</v>
      </c>
      <c r="F452" s="6" t="s">
        <v>2933</v>
      </c>
      <c r="G452" s="6" t="s">
        <v>1178</v>
      </c>
      <c r="H452" s="6" t="s">
        <v>22</v>
      </c>
      <c r="I452" s="6" t="s">
        <v>48</v>
      </c>
      <c r="J452" s="6">
        <v>170</v>
      </c>
      <c r="K452" s="6" t="s">
        <v>51</v>
      </c>
      <c r="L452" s="6" t="s">
        <v>16</v>
      </c>
      <c r="M452" s="6" t="s">
        <v>1163</v>
      </c>
      <c r="N452" s="7">
        <v>44180</v>
      </c>
      <c r="O452" s="6">
        <v>755752360</v>
      </c>
      <c r="P452" s="7">
        <v>44230</v>
      </c>
      <c r="Q452" s="6">
        <v>2773</v>
      </c>
      <c r="R452" s="8">
        <v>154.06</v>
      </c>
      <c r="S452" s="8">
        <v>427208.38</v>
      </c>
    </row>
    <row r="453" spans="1:19" x14ac:dyDescent="0.35">
      <c r="A453" s="6" t="s">
        <v>635</v>
      </c>
      <c r="B453" s="6" t="s">
        <v>2934</v>
      </c>
      <c r="C453" s="7">
        <v>34823</v>
      </c>
      <c r="D453" s="6" t="s">
        <v>2935</v>
      </c>
      <c r="E453" s="6" t="s">
        <v>2936</v>
      </c>
      <c r="F453" s="6" t="s">
        <v>2937</v>
      </c>
      <c r="G453" s="6" t="s">
        <v>1173</v>
      </c>
      <c r="H453" s="6" t="s">
        <v>22</v>
      </c>
      <c r="I453" s="6" t="s">
        <v>183</v>
      </c>
      <c r="J453" s="6">
        <v>155</v>
      </c>
      <c r="K453" s="6" t="s">
        <v>73</v>
      </c>
      <c r="L453" s="6" t="s">
        <v>16</v>
      </c>
      <c r="M453" s="6" t="s">
        <v>1163</v>
      </c>
      <c r="N453" s="7">
        <v>44228</v>
      </c>
      <c r="O453" s="6">
        <v>837511670</v>
      </c>
      <c r="P453" s="7">
        <v>44255</v>
      </c>
      <c r="Q453" s="6">
        <v>7169</v>
      </c>
      <c r="R453" s="8">
        <v>109.28</v>
      </c>
      <c r="S453" s="8">
        <v>783428.32000000007</v>
      </c>
    </row>
    <row r="454" spans="1:19" x14ac:dyDescent="0.35">
      <c r="A454" s="6" t="s">
        <v>636</v>
      </c>
      <c r="B454" s="6" t="s">
        <v>2938</v>
      </c>
      <c r="C454" s="7">
        <v>27734</v>
      </c>
      <c r="D454" s="6" t="s">
        <v>2939</v>
      </c>
      <c r="E454" s="6" t="s">
        <v>2940</v>
      </c>
      <c r="F454" s="6" t="s">
        <v>2941</v>
      </c>
      <c r="G454" s="6" t="s">
        <v>1204</v>
      </c>
      <c r="H454" s="6" t="s">
        <v>22</v>
      </c>
      <c r="I454" s="6" t="s">
        <v>183</v>
      </c>
      <c r="J454" s="6">
        <v>155</v>
      </c>
      <c r="K454" s="6" t="s">
        <v>36</v>
      </c>
      <c r="L454" s="6" t="s">
        <v>12</v>
      </c>
      <c r="M454" s="6" t="s">
        <v>1166</v>
      </c>
      <c r="N454" s="7">
        <v>44754</v>
      </c>
      <c r="O454" s="6">
        <v>821671187</v>
      </c>
      <c r="P454" s="7">
        <v>44784</v>
      </c>
      <c r="Q454" s="6">
        <v>9619</v>
      </c>
      <c r="R454" s="8">
        <v>437.2</v>
      </c>
      <c r="S454" s="8">
        <v>4205426.8</v>
      </c>
    </row>
    <row r="455" spans="1:19" x14ac:dyDescent="0.35">
      <c r="A455" s="6" t="s">
        <v>637</v>
      </c>
      <c r="B455" s="6" t="s">
        <v>2942</v>
      </c>
      <c r="C455" s="7">
        <v>27701</v>
      </c>
      <c r="D455" s="6" t="s">
        <v>2943</v>
      </c>
      <c r="E455" s="6" t="s">
        <v>2944</v>
      </c>
      <c r="F455" s="6" t="s">
        <v>2945</v>
      </c>
      <c r="G455" s="6" t="s">
        <v>1191</v>
      </c>
      <c r="H455" s="6" t="s">
        <v>9</v>
      </c>
      <c r="I455" s="6" t="s">
        <v>222</v>
      </c>
      <c r="J455" s="6">
        <v>42</v>
      </c>
      <c r="K455" s="6" t="s">
        <v>51</v>
      </c>
      <c r="L455" s="6" t="s">
        <v>16</v>
      </c>
      <c r="M455" s="6" t="s">
        <v>1166</v>
      </c>
      <c r="N455" s="7">
        <v>43938</v>
      </c>
      <c r="O455" s="6">
        <v>466092240</v>
      </c>
      <c r="P455" s="7">
        <v>43964</v>
      </c>
      <c r="Q455" s="6">
        <v>5906</v>
      </c>
      <c r="R455" s="8">
        <v>154.06</v>
      </c>
      <c r="S455" s="8">
        <v>909878.36</v>
      </c>
    </row>
    <row r="456" spans="1:19" x14ac:dyDescent="0.35">
      <c r="A456" s="6" t="s">
        <v>638</v>
      </c>
      <c r="B456" s="6" t="s">
        <v>2946</v>
      </c>
      <c r="C456" s="7">
        <v>32941</v>
      </c>
      <c r="D456" s="6" t="s">
        <v>2947</v>
      </c>
      <c r="E456" s="6" t="s">
        <v>2948</v>
      </c>
      <c r="F456" s="6" t="s">
        <v>2949</v>
      </c>
      <c r="G456" s="6" t="s">
        <v>1178</v>
      </c>
      <c r="H456" s="6" t="s">
        <v>22</v>
      </c>
      <c r="I456" s="6" t="s">
        <v>217</v>
      </c>
      <c r="J456" s="6">
        <v>154</v>
      </c>
      <c r="K456" s="6" t="s">
        <v>28</v>
      </c>
      <c r="L456" s="6" t="s">
        <v>12</v>
      </c>
      <c r="M456" s="6" t="s">
        <v>1166</v>
      </c>
      <c r="N456" s="7">
        <v>44804</v>
      </c>
      <c r="O456" s="6">
        <v>498948657</v>
      </c>
      <c r="P456" s="7">
        <v>44820</v>
      </c>
      <c r="Q456" s="6">
        <v>8850</v>
      </c>
      <c r="R456" s="8">
        <v>255.28</v>
      </c>
      <c r="S456" s="8">
        <v>2259228</v>
      </c>
    </row>
    <row r="457" spans="1:19" x14ac:dyDescent="0.35">
      <c r="A457" s="6" t="s">
        <v>639</v>
      </c>
      <c r="B457" s="6" t="s">
        <v>2950</v>
      </c>
      <c r="C457" s="7">
        <v>30877</v>
      </c>
      <c r="D457" s="6" t="s">
        <v>2951</v>
      </c>
      <c r="E457" s="6" t="s">
        <v>2952</v>
      </c>
      <c r="F457" s="6" t="s">
        <v>2953</v>
      </c>
      <c r="G457" s="6" t="s">
        <v>1173</v>
      </c>
      <c r="H457" s="6" t="s">
        <v>9</v>
      </c>
      <c r="I457" s="6" t="s">
        <v>222</v>
      </c>
      <c r="J457" s="6">
        <v>42</v>
      </c>
      <c r="K457" s="6" t="s">
        <v>83</v>
      </c>
      <c r="L457" s="6" t="s">
        <v>16</v>
      </c>
      <c r="M457" s="6" t="s">
        <v>1165</v>
      </c>
      <c r="N457" s="7">
        <v>44260</v>
      </c>
      <c r="O457" s="6">
        <v>368726766</v>
      </c>
      <c r="P457" s="7">
        <v>44279</v>
      </c>
      <c r="Q457" s="6">
        <v>3299</v>
      </c>
      <c r="R457" s="8">
        <v>668.27</v>
      </c>
      <c r="S457" s="8">
        <v>2204622.73</v>
      </c>
    </row>
    <row r="458" spans="1:19" x14ac:dyDescent="0.35">
      <c r="A458" s="6" t="s">
        <v>54</v>
      </c>
      <c r="B458" s="6" t="s">
        <v>1234</v>
      </c>
      <c r="C458" s="7">
        <v>29329</v>
      </c>
      <c r="D458" s="6" t="s">
        <v>1235</v>
      </c>
      <c r="E458" s="6" t="s">
        <v>1236</v>
      </c>
      <c r="F458" s="6" t="s">
        <v>1237</v>
      </c>
      <c r="G458" s="6" t="s">
        <v>1209</v>
      </c>
      <c r="H458" s="6" t="s">
        <v>26</v>
      </c>
      <c r="I458" s="6" t="s">
        <v>422</v>
      </c>
      <c r="J458" s="6">
        <v>64</v>
      </c>
      <c r="K458" s="6" t="s">
        <v>31</v>
      </c>
      <c r="L458" s="6" t="s">
        <v>12</v>
      </c>
      <c r="M458" s="6" t="s">
        <v>1165</v>
      </c>
      <c r="N458" s="7">
        <v>44058</v>
      </c>
      <c r="O458" s="6">
        <v>494225394</v>
      </c>
      <c r="P458" s="7">
        <v>44098</v>
      </c>
      <c r="Q458" s="6">
        <v>1132</v>
      </c>
      <c r="R458" s="8">
        <v>47.45</v>
      </c>
      <c r="S458" s="8">
        <v>53713.4</v>
      </c>
    </row>
    <row r="459" spans="1:19" x14ac:dyDescent="0.35">
      <c r="A459" s="6" t="s">
        <v>640</v>
      </c>
      <c r="B459" s="6" t="s">
        <v>2954</v>
      </c>
      <c r="C459" s="7">
        <v>25743</v>
      </c>
      <c r="D459" s="6" t="s">
        <v>2955</v>
      </c>
      <c r="E459" s="6" t="s">
        <v>2956</v>
      </c>
      <c r="F459" s="6" t="s">
        <v>2957</v>
      </c>
      <c r="G459" s="6" t="s">
        <v>1178</v>
      </c>
      <c r="H459" s="6" t="s">
        <v>22</v>
      </c>
      <c r="I459" s="6" t="s">
        <v>77</v>
      </c>
      <c r="J459" s="6">
        <v>19</v>
      </c>
      <c r="K459" s="6" t="s">
        <v>36</v>
      </c>
      <c r="L459" s="6" t="s">
        <v>12</v>
      </c>
      <c r="M459" s="6" t="s">
        <v>1165</v>
      </c>
      <c r="N459" s="7">
        <v>44007</v>
      </c>
      <c r="O459" s="6">
        <v>914555871</v>
      </c>
      <c r="P459" s="7">
        <v>44054</v>
      </c>
      <c r="Q459" s="6">
        <v>6261</v>
      </c>
      <c r="R459" s="8">
        <v>437.2</v>
      </c>
      <c r="S459" s="8">
        <v>2737309.1999999997</v>
      </c>
    </row>
    <row r="460" spans="1:19" x14ac:dyDescent="0.35">
      <c r="A460" s="6" t="s">
        <v>641</v>
      </c>
      <c r="B460" s="6" t="s">
        <v>2958</v>
      </c>
      <c r="C460" s="7">
        <v>30040</v>
      </c>
      <c r="D460" s="6" t="s">
        <v>2959</v>
      </c>
      <c r="E460" s="6" t="s">
        <v>2960</v>
      </c>
      <c r="F460" s="6" t="s">
        <v>2961</v>
      </c>
      <c r="G460" s="6" t="s">
        <v>1178</v>
      </c>
      <c r="H460" s="6" t="s">
        <v>18</v>
      </c>
      <c r="I460" s="6" t="s">
        <v>33</v>
      </c>
      <c r="J460" s="6">
        <v>34</v>
      </c>
      <c r="K460" s="6" t="s">
        <v>73</v>
      </c>
      <c r="L460" s="6" t="s">
        <v>16</v>
      </c>
      <c r="M460" s="6" t="s">
        <v>1166</v>
      </c>
      <c r="N460" s="7">
        <v>44589</v>
      </c>
      <c r="O460" s="6">
        <v>839142024</v>
      </c>
      <c r="P460" s="7">
        <v>44635</v>
      </c>
      <c r="Q460" s="6">
        <v>9627</v>
      </c>
      <c r="R460" s="8">
        <v>109.28</v>
      </c>
      <c r="S460" s="8">
        <v>1052038.56</v>
      </c>
    </row>
    <row r="461" spans="1:19" x14ac:dyDescent="0.35">
      <c r="A461" s="6" t="s">
        <v>642</v>
      </c>
      <c r="B461" s="6" t="s">
        <v>2962</v>
      </c>
      <c r="C461" s="7">
        <v>34209</v>
      </c>
      <c r="D461" s="6" t="s">
        <v>2963</v>
      </c>
      <c r="E461" s="6" t="s">
        <v>2964</v>
      </c>
      <c r="F461" s="6" t="s">
        <v>2965</v>
      </c>
      <c r="G461" s="6" t="s">
        <v>1204</v>
      </c>
      <c r="H461" s="6" t="s">
        <v>43</v>
      </c>
      <c r="I461" s="6" t="s">
        <v>512</v>
      </c>
      <c r="J461" s="6">
        <v>51</v>
      </c>
      <c r="K461" s="6" t="s">
        <v>31</v>
      </c>
      <c r="L461" s="6" t="s">
        <v>16</v>
      </c>
      <c r="M461" s="6" t="s">
        <v>1166</v>
      </c>
      <c r="N461" s="7">
        <v>44342</v>
      </c>
      <c r="O461" s="6">
        <v>897720181</v>
      </c>
      <c r="P461" s="7">
        <v>44349</v>
      </c>
      <c r="Q461" s="6">
        <v>4206</v>
      </c>
      <c r="R461" s="8">
        <v>47.45</v>
      </c>
      <c r="S461" s="8">
        <v>199574.7</v>
      </c>
    </row>
    <row r="462" spans="1:19" x14ac:dyDescent="0.35">
      <c r="A462" s="6" t="s">
        <v>643</v>
      </c>
      <c r="B462" s="6" t="s">
        <v>2966</v>
      </c>
      <c r="C462" s="7">
        <v>31287</v>
      </c>
      <c r="D462" s="6" t="s">
        <v>2967</v>
      </c>
      <c r="E462" s="6" t="s">
        <v>2968</v>
      </c>
      <c r="F462" s="6" t="s">
        <v>2969</v>
      </c>
      <c r="G462" s="6" t="s">
        <v>1209</v>
      </c>
      <c r="H462" s="6" t="s">
        <v>63</v>
      </c>
      <c r="I462" s="6" t="s">
        <v>375</v>
      </c>
      <c r="J462" s="6">
        <v>218</v>
      </c>
      <c r="K462" s="6" t="s">
        <v>31</v>
      </c>
      <c r="L462" s="6" t="s">
        <v>12</v>
      </c>
      <c r="M462" s="6" t="s">
        <v>1163</v>
      </c>
      <c r="N462" s="7">
        <v>44560</v>
      </c>
      <c r="O462" s="6">
        <v>890339171</v>
      </c>
      <c r="P462" s="7">
        <v>44601</v>
      </c>
      <c r="Q462" s="6">
        <v>1</v>
      </c>
      <c r="R462" s="8">
        <v>47.45</v>
      </c>
      <c r="S462" s="8">
        <v>47.45</v>
      </c>
    </row>
    <row r="463" spans="1:19" x14ac:dyDescent="0.35">
      <c r="A463" s="6" t="s">
        <v>644</v>
      </c>
      <c r="B463" s="6" t="s">
        <v>2970</v>
      </c>
      <c r="C463" s="7">
        <v>27532</v>
      </c>
      <c r="D463" s="6" t="s">
        <v>2971</v>
      </c>
      <c r="E463" s="6" t="s">
        <v>2972</v>
      </c>
      <c r="F463" s="6" t="s">
        <v>2973</v>
      </c>
      <c r="G463" s="6" t="s">
        <v>1204</v>
      </c>
      <c r="H463" s="6" t="s">
        <v>63</v>
      </c>
      <c r="I463" s="6" t="s">
        <v>252</v>
      </c>
      <c r="J463" s="6">
        <v>225</v>
      </c>
      <c r="K463" s="6" t="s">
        <v>11</v>
      </c>
      <c r="L463" s="6" t="s">
        <v>12</v>
      </c>
      <c r="M463" s="6" t="s">
        <v>1165</v>
      </c>
      <c r="N463" s="7">
        <v>44599</v>
      </c>
      <c r="O463" s="6">
        <v>237360322</v>
      </c>
      <c r="P463" s="7">
        <v>44616</v>
      </c>
      <c r="Q463" s="6">
        <v>9049</v>
      </c>
      <c r="R463" s="8">
        <v>152.58000000000001</v>
      </c>
      <c r="S463" s="8">
        <v>1380696.4200000002</v>
      </c>
    </row>
    <row r="464" spans="1:19" x14ac:dyDescent="0.35">
      <c r="A464" s="6" t="s">
        <v>645</v>
      </c>
      <c r="B464" s="6" t="s">
        <v>2974</v>
      </c>
      <c r="C464" s="7">
        <v>29961</v>
      </c>
      <c r="D464" s="6" t="s">
        <v>2975</v>
      </c>
      <c r="E464" s="6" t="s">
        <v>2976</v>
      </c>
      <c r="F464" s="6" t="s">
        <v>2977</v>
      </c>
      <c r="G464" s="6" t="s">
        <v>1178</v>
      </c>
      <c r="H464" s="6" t="s">
        <v>9</v>
      </c>
      <c r="I464" s="6" t="s">
        <v>646</v>
      </c>
      <c r="J464" s="6">
        <v>445</v>
      </c>
      <c r="K464" s="6" t="s">
        <v>73</v>
      </c>
      <c r="L464" s="6" t="s">
        <v>16</v>
      </c>
      <c r="M464" s="6" t="s">
        <v>1164</v>
      </c>
      <c r="N464" s="7">
        <v>44480</v>
      </c>
      <c r="O464" s="6">
        <v>229457461</v>
      </c>
      <c r="P464" s="7">
        <v>44526</v>
      </c>
      <c r="Q464" s="6">
        <v>417</v>
      </c>
      <c r="R464" s="8">
        <v>109.28</v>
      </c>
      <c r="S464" s="8">
        <v>45569.760000000002</v>
      </c>
    </row>
    <row r="465" spans="1:19" x14ac:dyDescent="0.35">
      <c r="A465" s="6" t="s">
        <v>647</v>
      </c>
      <c r="B465" s="6" t="s">
        <v>2978</v>
      </c>
      <c r="C465" s="7">
        <v>30118</v>
      </c>
      <c r="D465" s="6" t="s">
        <v>2979</v>
      </c>
      <c r="E465" s="6" t="s">
        <v>2980</v>
      </c>
      <c r="F465" s="6" t="s">
        <v>2981</v>
      </c>
      <c r="G465" s="6" t="s">
        <v>1209</v>
      </c>
      <c r="H465" s="6" t="s">
        <v>63</v>
      </c>
      <c r="I465" s="6" t="s">
        <v>95</v>
      </c>
      <c r="J465" s="6">
        <v>27</v>
      </c>
      <c r="K465" s="6" t="s">
        <v>38</v>
      </c>
      <c r="L465" s="6" t="s">
        <v>16</v>
      </c>
      <c r="M465" s="6" t="s">
        <v>1166</v>
      </c>
      <c r="N465" s="7">
        <v>44375</v>
      </c>
      <c r="O465" s="6">
        <v>877616918</v>
      </c>
      <c r="P465" s="7">
        <v>44375</v>
      </c>
      <c r="Q465" s="6">
        <v>5203</v>
      </c>
      <c r="R465" s="8">
        <v>81.73</v>
      </c>
      <c r="S465" s="8">
        <v>425241.19</v>
      </c>
    </row>
    <row r="466" spans="1:19" x14ac:dyDescent="0.35">
      <c r="A466" s="6" t="s">
        <v>648</v>
      </c>
      <c r="B466" s="6" t="s">
        <v>2982</v>
      </c>
      <c r="C466" s="7">
        <v>28222</v>
      </c>
      <c r="D466" s="6" t="s">
        <v>2983</v>
      </c>
      <c r="E466" s="6" t="s">
        <v>2984</v>
      </c>
      <c r="F466" s="6" t="s">
        <v>2985</v>
      </c>
      <c r="G466" s="6" t="s">
        <v>1209</v>
      </c>
      <c r="H466" s="6" t="s">
        <v>22</v>
      </c>
      <c r="I466" s="6" t="s">
        <v>649</v>
      </c>
      <c r="J466" s="6">
        <v>151</v>
      </c>
      <c r="K466" s="6" t="s">
        <v>51</v>
      </c>
      <c r="L466" s="6" t="s">
        <v>12</v>
      </c>
      <c r="M466" s="6" t="s">
        <v>1165</v>
      </c>
      <c r="N466" s="7">
        <v>44076</v>
      </c>
      <c r="O466" s="6">
        <v>463137519</v>
      </c>
      <c r="P466" s="7">
        <v>44118</v>
      </c>
      <c r="Q466" s="6">
        <v>1539</v>
      </c>
      <c r="R466" s="8">
        <v>154.06</v>
      </c>
      <c r="S466" s="8">
        <v>237098.34</v>
      </c>
    </row>
    <row r="467" spans="1:19" x14ac:dyDescent="0.35">
      <c r="A467" s="6" t="s">
        <v>650</v>
      </c>
      <c r="B467" s="6" t="s">
        <v>2986</v>
      </c>
      <c r="C467" s="7">
        <v>35938</v>
      </c>
      <c r="D467" s="6" t="s">
        <v>2987</v>
      </c>
      <c r="E467" s="6" t="s">
        <v>2988</v>
      </c>
      <c r="F467" s="6" t="s">
        <v>2989</v>
      </c>
      <c r="G467" s="6" t="s">
        <v>1204</v>
      </c>
      <c r="H467" s="6" t="s">
        <v>63</v>
      </c>
      <c r="I467" s="6" t="s">
        <v>95</v>
      </c>
      <c r="J467" s="6">
        <v>27</v>
      </c>
      <c r="K467" s="6" t="s">
        <v>38</v>
      </c>
      <c r="L467" s="6" t="s">
        <v>16</v>
      </c>
      <c r="M467" s="6" t="s">
        <v>1163</v>
      </c>
      <c r="N467" s="7">
        <v>44571</v>
      </c>
      <c r="O467" s="6">
        <v>487630593</v>
      </c>
      <c r="P467" s="7">
        <v>44617</v>
      </c>
      <c r="Q467" s="6">
        <v>9584</v>
      </c>
      <c r="R467" s="8">
        <v>81.73</v>
      </c>
      <c r="S467" s="8">
        <v>783300.32000000007</v>
      </c>
    </row>
    <row r="468" spans="1:19" x14ac:dyDescent="0.35">
      <c r="A468" s="6" t="s">
        <v>651</v>
      </c>
      <c r="B468" s="6" t="s">
        <v>2990</v>
      </c>
      <c r="C468" s="7">
        <v>32420</v>
      </c>
      <c r="D468" s="6" t="s">
        <v>2991</v>
      </c>
      <c r="E468" s="6" t="s">
        <v>2992</v>
      </c>
      <c r="F468" s="6" t="s">
        <v>2993</v>
      </c>
      <c r="G468" s="6" t="s">
        <v>1209</v>
      </c>
      <c r="H468" s="6" t="s">
        <v>63</v>
      </c>
      <c r="I468" s="6" t="s">
        <v>165</v>
      </c>
      <c r="J468" s="6">
        <v>26</v>
      </c>
      <c r="K468" s="6" t="s">
        <v>51</v>
      </c>
      <c r="L468" s="6" t="s">
        <v>16</v>
      </c>
      <c r="M468" s="6" t="s">
        <v>1163</v>
      </c>
      <c r="N468" s="7">
        <v>44380</v>
      </c>
      <c r="O468" s="6">
        <v>723019969</v>
      </c>
      <c r="P468" s="7">
        <v>44404</v>
      </c>
      <c r="Q468" s="6">
        <v>6531</v>
      </c>
      <c r="R468" s="8">
        <v>154.06</v>
      </c>
      <c r="S468" s="8">
        <v>1006165.86</v>
      </c>
    </row>
    <row r="469" spans="1:19" x14ac:dyDescent="0.35">
      <c r="A469" s="6" t="s">
        <v>652</v>
      </c>
      <c r="B469" s="6" t="s">
        <v>2994</v>
      </c>
      <c r="C469" s="7">
        <v>29681</v>
      </c>
      <c r="D469" s="6" t="s">
        <v>2995</v>
      </c>
      <c r="E469" s="6" t="s">
        <v>2996</v>
      </c>
      <c r="F469" s="6" t="s">
        <v>2997</v>
      </c>
      <c r="G469" s="6" t="s">
        <v>1204</v>
      </c>
      <c r="H469" s="6" t="s">
        <v>22</v>
      </c>
      <c r="I469" s="6" t="s">
        <v>614</v>
      </c>
      <c r="J469" s="6">
        <v>128</v>
      </c>
      <c r="K469" s="6" t="s">
        <v>28</v>
      </c>
      <c r="L469" s="6" t="s">
        <v>16</v>
      </c>
      <c r="M469" s="6" t="s">
        <v>1166</v>
      </c>
      <c r="N469" s="7">
        <v>44261</v>
      </c>
      <c r="O469" s="6">
        <v>561541974</v>
      </c>
      <c r="P469" s="7">
        <v>44265</v>
      </c>
      <c r="Q469" s="6">
        <v>1604</v>
      </c>
      <c r="R469" s="8">
        <v>255.28</v>
      </c>
      <c r="S469" s="8">
        <v>409469.12</v>
      </c>
    </row>
    <row r="470" spans="1:19" x14ac:dyDescent="0.35">
      <c r="A470" s="6" t="s">
        <v>653</v>
      </c>
      <c r="B470" s="6" t="s">
        <v>2998</v>
      </c>
      <c r="C470" s="7">
        <v>35941</v>
      </c>
      <c r="D470" s="6" t="s">
        <v>2999</v>
      </c>
      <c r="E470" s="6" t="s">
        <v>3000</v>
      </c>
      <c r="F470" s="6" t="s">
        <v>3001</v>
      </c>
      <c r="G470" s="6" t="s">
        <v>1204</v>
      </c>
      <c r="H470" s="6" t="s">
        <v>22</v>
      </c>
      <c r="I470" s="6" t="s">
        <v>140</v>
      </c>
      <c r="J470" s="6">
        <v>148</v>
      </c>
      <c r="K470" s="6" t="s">
        <v>51</v>
      </c>
      <c r="L470" s="6" t="s">
        <v>16</v>
      </c>
      <c r="M470" s="6" t="s">
        <v>1164</v>
      </c>
      <c r="N470" s="7">
        <v>44596</v>
      </c>
      <c r="O470" s="6">
        <v>365745437</v>
      </c>
      <c r="P470" s="7">
        <v>44596</v>
      </c>
      <c r="Q470" s="6">
        <v>1057</v>
      </c>
      <c r="R470" s="8">
        <v>154.06</v>
      </c>
      <c r="S470" s="8">
        <v>162841.42000000001</v>
      </c>
    </row>
    <row r="471" spans="1:19" x14ac:dyDescent="0.35">
      <c r="A471" s="6" t="s">
        <v>654</v>
      </c>
      <c r="B471" s="6" t="s">
        <v>3002</v>
      </c>
      <c r="C471" s="7">
        <v>27440</v>
      </c>
      <c r="D471" s="6" t="s">
        <v>3003</v>
      </c>
      <c r="E471" s="6" t="s">
        <v>3004</v>
      </c>
      <c r="F471" s="6" t="s">
        <v>3005</v>
      </c>
      <c r="G471" s="6" t="s">
        <v>1178</v>
      </c>
      <c r="H471" s="6" t="s">
        <v>22</v>
      </c>
      <c r="I471" s="6" t="s">
        <v>239</v>
      </c>
      <c r="J471" s="6">
        <v>134</v>
      </c>
      <c r="K471" s="6" t="s">
        <v>83</v>
      </c>
      <c r="L471" s="6" t="s">
        <v>12</v>
      </c>
      <c r="M471" s="6" t="s">
        <v>1164</v>
      </c>
      <c r="N471" s="7">
        <v>44869</v>
      </c>
      <c r="O471" s="6">
        <v>118491685</v>
      </c>
      <c r="P471" s="7">
        <v>44909</v>
      </c>
      <c r="Q471" s="6">
        <v>3178</v>
      </c>
      <c r="R471" s="8">
        <v>668.27</v>
      </c>
      <c r="S471" s="8">
        <v>2123762.06</v>
      </c>
    </row>
    <row r="472" spans="1:19" x14ac:dyDescent="0.35">
      <c r="A472" s="6" t="s">
        <v>655</v>
      </c>
      <c r="B472" s="6" t="s">
        <v>3006</v>
      </c>
      <c r="C472" s="7">
        <v>28847</v>
      </c>
      <c r="D472" s="6" t="s">
        <v>3007</v>
      </c>
      <c r="E472" s="6" t="s">
        <v>3008</v>
      </c>
      <c r="F472" s="6" t="s">
        <v>3009</v>
      </c>
      <c r="G472" s="6" t="s">
        <v>1178</v>
      </c>
      <c r="H472" s="6" t="s">
        <v>22</v>
      </c>
      <c r="I472" s="6" t="s">
        <v>124</v>
      </c>
      <c r="J472" s="6">
        <v>158</v>
      </c>
      <c r="K472" s="6" t="s">
        <v>83</v>
      </c>
      <c r="L472" s="6" t="s">
        <v>16</v>
      </c>
      <c r="M472" s="6" t="s">
        <v>1164</v>
      </c>
      <c r="N472" s="7">
        <v>44190</v>
      </c>
      <c r="O472" s="6">
        <v>772954547</v>
      </c>
      <c r="P472" s="7">
        <v>44230</v>
      </c>
      <c r="Q472" s="6">
        <v>3282</v>
      </c>
      <c r="R472" s="8">
        <v>668.27</v>
      </c>
      <c r="S472" s="8">
        <v>2193262.14</v>
      </c>
    </row>
    <row r="473" spans="1:19" x14ac:dyDescent="0.35">
      <c r="A473" s="6" t="s">
        <v>656</v>
      </c>
      <c r="B473" s="6" t="s">
        <v>3010</v>
      </c>
      <c r="C473" s="7">
        <v>27211</v>
      </c>
      <c r="D473" s="6" t="s">
        <v>3011</v>
      </c>
      <c r="E473" s="6" t="s">
        <v>3012</v>
      </c>
      <c r="F473" s="6" t="s">
        <v>3013</v>
      </c>
      <c r="G473" s="6" t="s">
        <v>1209</v>
      </c>
      <c r="H473" s="6" t="s">
        <v>9</v>
      </c>
      <c r="I473" s="6" t="s">
        <v>207</v>
      </c>
      <c r="J473" s="6">
        <v>423</v>
      </c>
      <c r="K473" s="6" t="s">
        <v>51</v>
      </c>
      <c r="L473" s="6" t="s">
        <v>16</v>
      </c>
      <c r="M473" s="6" t="s">
        <v>1166</v>
      </c>
      <c r="N473" s="7">
        <v>43903</v>
      </c>
      <c r="O473" s="6">
        <v>202620351</v>
      </c>
      <c r="P473" s="7">
        <v>43932</v>
      </c>
      <c r="Q473" s="6">
        <v>8719</v>
      </c>
      <c r="R473" s="8">
        <v>154.06</v>
      </c>
      <c r="S473" s="8">
        <v>1343249.1400000001</v>
      </c>
    </row>
    <row r="474" spans="1:19" x14ac:dyDescent="0.35">
      <c r="A474" s="6" t="s">
        <v>657</v>
      </c>
      <c r="B474" s="6" t="s">
        <v>3014</v>
      </c>
      <c r="C474" s="7">
        <v>27943</v>
      </c>
      <c r="D474" s="6" t="s">
        <v>3015</v>
      </c>
      <c r="E474" s="6" t="s">
        <v>3016</v>
      </c>
      <c r="F474" s="6" t="s">
        <v>3017</v>
      </c>
      <c r="G474" s="6" t="s">
        <v>1173</v>
      </c>
      <c r="H474" s="6" t="s">
        <v>26</v>
      </c>
      <c r="I474" s="6" t="s">
        <v>658</v>
      </c>
      <c r="J474" s="6">
        <v>617</v>
      </c>
      <c r="K474" s="6" t="s">
        <v>24</v>
      </c>
      <c r="L474" s="6" t="s">
        <v>12</v>
      </c>
      <c r="M474" s="6" t="s">
        <v>1165</v>
      </c>
      <c r="N474" s="7">
        <v>43933</v>
      </c>
      <c r="O474" s="6">
        <v>851287925</v>
      </c>
      <c r="P474" s="7">
        <v>43957</v>
      </c>
      <c r="Q474" s="6">
        <v>3869</v>
      </c>
      <c r="R474" s="8">
        <v>9.33</v>
      </c>
      <c r="S474" s="8">
        <v>36097.769999999997</v>
      </c>
    </row>
    <row r="475" spans="1:19" x14ac:dyDescent="0.35">
      <c r="A475" s="6" t="s">
        <v>659</v>
      </c>
      <c r="B475" s="6" t="s">
        <v>3018</v>
      </c>
      <c r="C475" s="7">
        <v>28991</v>
      </c>
      <c r="D475" s="6" t="s">
        <v>3019</v>
      </c>
      <c r="E475" s="6" t="s">
        <v>3020</v>
      </c>
      <c r="F475" s="6" t="s">
        <v>3021</v>
      </c>
      <c r="G475" s="6" t="s">
        <v>1173</v>
      </c>
      <c r="H475" s="6" t="s">
        <v>22</v>
      </c>
      <c r="I475" s="6" t="s">
        <v>75</v>
      </c>
      <c r="J475" s="6">
        <v>138</v>
      </c>
      <c r="K475" s="6" t="s">
        <v>51</v>
      </c>
      <c r="L475" s="6" t="s">
        <v>12</v>
      </c>
      <c r="M475" s="6" t="s">
        <v>1163</v>
      </c>
      <c r="N475" s="7">
        <v>44352</v>
      </c>
      <c r="O475" s="6">
        <v>283068597</v>
      </c>
      <c r="P475" s="7">
        <v>44360</v>
      </c>
      <c r="Q475" s="6">
        <v>5143</v>
      </c>
      <c r="R475" s="8">
        <v>154.06</v>
      </c>
      <c r="S475" s="8">
        <v>792330.58</v>
      </c>
    </row>
    <row r="476" spans="1:19" x14ac:dyDescent="0.35">
      <c r="A476" s="6" t="s">
        <v>660</v>
      </c>
      <c r="B476" s="6" t="s">
        <v>3022</v>
      </c>
      <c r="C476" s="7">
        <v>26528</v>
      </c>
      <c r="D476" s="6" t="s">
        <v>3023</v>
      </c>
      <c r="E476" s="6" t="s">
        <v>3024</v>
      </c>
      <c r="F476" s="6" t="s">
        <v>3025</v>
      </c>
      <c r="G476" s="6" t="s">
        <v>1178</v>
      </c>
      <c r="H476" s="6" t="s">
        <v>9</v>
      </c>
      <c r="I476" s="6" t="s">
        <v>237</v>
      </c>
      <c r="J476" s="6">
        <v>435</v>
      </c>
      <c r="K476" s="6" t="s">
        <v>31</v>
      </c>
      <c r="L476" s="6" t="s">
        <v>12</v>
      </c>
      <c r="M476" s="6" t="s">
        <v>1166</v>
      </c>
      <c r="N476" s="7">
        <v>44857</v>
      </c>
      <c r="O476" s="6">
        <v>632386195</v>
      </c>
      <c r="P476" s="7">
        <v>44907</v>
      </c>
      <c r="Q476" s="6">
        <v>5983</v>
      </c>
      <c r="R476" s="8">
        <v>47.45</v>
      </c>
      <c r="S476" s="8">
        <v>283893.35000000003</v>
      </c>
    </row>
    <row r="477" spans="1:19" x14ac:dyDescent="0.35">
      <c r="A477" s="6" t="s">
        <v>661</v>
      </c>
      <c r="B477" s="6" t="s">
        <v>3026</v>
      </c>
      <c r="C477" s="7">
        <v>31862</v>
      </c>
      <c r="D477" s="6" t="s">
        <v>3027</v>
      </c>
      <c r="E477" s="6" t="s">
        <v>3028</v>
      </c>
      <c r="F477" s="6" t="s">
        <v>3029</v>
      </c>
      <c r="G477" s="6" t="s">
        <v>1178</v>
      </c>
      <c r="H477" s="6" t="s">
        <v>63</v>
      </c>
      <c r="I477" s="6" t="s">
        <v>420</v>
      </c>
      <c r="J477" s="6">
        <v>212</v>
      </c>
      <c r="K477" s="6" t="s">
        <v>11</v>
      </c>
      <c r="L477" s="6" t="s">
        <v>16</v>
      </c>
      <c r="M477" s="6" t="s">
        <v>1163</v>
      </c>
      <c r="N477" s="7">
        <v>44247</v>
      </c>
      <c r="O477" s="6">
        <v>953977048</v>
      </c>
      <c r="P477" s="7">
        <v>44277</v>
      </c>
      <c r="Q477" s="6">
        <v>1863</v>
      </c>
      <c r="R477" s="8">
        <v>152.58000000000001</v>
      </c>
      <c r="S477" s="8">
        <v>284256.54000000004</v>
      </c>
    </row>
    <row r="478" spans="1:19" x14ac:dyDescent="0.35">
      <c r="A478" s="6" t="s">
        <v>662</v>
      </c>
      <c r="B478" s="6" t="s">
        <v>3030</v>
      </c>
      <c r="C478" s="7">
        <v>28557</v>
      </c>
      <c r="D478" s="6" t="s">
        <v>3031</v>
      </c>
      <c r="E478" s="6" t="s">
        <v>3032</v>
      </c>
      <c r="F478" s="6" t="s">
        <v>3033</v>
      </c>
      <c r="G478" s="6" t="s">
        <v>1173</v>
      </c>
      <c r="H478" s="6" t="s">
        <v>9</v>
      </c>
      <c r="I478" s="6" t="s">
        <v>136</v>
      </c>
      <c r="J478" s="6">
        <v>442</v>
      </c>
      <c r="K478" s="6" t="s">
        <v>36</v>
      </c>
      <c r="L478" s="6" t="s">
        <v>16</v>
      </c>
      <c r="M478" s="6" t="s">
        <v>1165</v>
      </c>
      <c r="N478" s="7">
        <v>44078</v>
      </c>
      <c r="O478" s="6">
        <v>372889983</v>
      </c>
      <c r="P478" s="7">
        <v>44099</v>
      </c>
      <c r="Q478" s="6">
        <v>5287</v>
      </c>
      <c r="R478" s="8">
        <v>437.2</v>
      </c>
      <c r="S478" s="8">
        <v>2311476.4</v>
      </c>
    </row>
    <row r="479" spans="1:19" x14ac:dyDescent="0.35">
      <c r="A479" s="6" t="s">
        <v>663</v>
      </c>
      <c r="B479" s="6" t="s">
        <v>3034</v>
      </c>
      <c r="C479" s="7">
        <v>34274</v>
      </c>
      <c r="D479" s="6" t="s">
        <v>3035</v>
      </c>
      <c r="E479" s="6" t="s">
        <v>3036</v>
      </c>
      <c r="F479" s="6" t="s">
        <v>3037</v>
      </c>
      <c r="G479" s="6" t="s">
        <v>1209</v>
      </c>
      <c r="H479" s="6" t="s">
        <v>9</v>
      </c>
      <c r="I479" s="6" t="s">
        <v>664</v>
      </c>
      <c r="J479" s="6">
        <v>441</v>
      </c>
      <c r="K479" s="6" t="s">
        <v>73</v>
      </c>
      <c r="L479" s="6" t="s">
        <v>12</v>
      </c>
      <c r="M479" s="6" t="s">
        <v>1166</v>
      </c>
      <c r="N479" s="7">
        <v>43966</v>
      </c>
      <c r="O479" s="6">
        <v>334486329</v>
      </c>
      <c r="P479" s="7">
        <v>43973</v>
      </c>
      <c r="Q479" s="6">
        <v>793</v>
      </c>
      <c r="R479" s="8">
        <v>109.28</v>
      </c>
      <c r="S479" s="8">
        <v>86659.040000000008</v>
      </c>
    </row>
    <row r="480" spans="1:19" x14ac:dyDescent="0.35">
      <c r="A480" s="6" t="s">
        <v>665</v>
      </c>
      <c r="B480" s="6" t="s">
        <v>3038</v>
      </c>
      <c r="C480" s="7">
        <v>30361</v>
      </c>
      <c r="D480" s="6" t="s">
        <v>3039</v>
      </c>
      <c r="E480" s="6" t="s">
        <v>3040</v>
      </c>
      <c r="F480" s="6" t="s">
        <v>3041</v>
      </c>
      <c r="G480" s="6" t="s">
        <v>1209</v>
      </c>
      <c r="H480" s="6" t="s">
        <v>22</v>
      </c>
      <c r="I480" s="6" t="s">
        <v>108</v>
      </c>
      <c r="J480" s="6">
        <v>129</v>
      </c>
      <c r="K480" s="6" t="s">
        <v>51</v>
      </c>
      <c r="L480" s="6" t="s">
        <v>12</v>
      </c>
      <c r="M480" s="6" t="s">
        <v>1166</v>
      </c>
      <c r="N480" s="7">
        <v>44194</v>
      </c>
      <c r="O480" s="6">
        <v>554439914</v>
      </c>
      <c r="P480" s="7">
        <v>44204</v>
      </c>
      <c r="Q480" s="6">
        <v>9946</v>
      </c>
      <c r="R480" s="8">
        <v>154.06</v>
      </c>
      <c r="S480" s="8">
        <v>1532280.76</v>
      </c>
    </row>
    <row r="481" spans="1:19" x14ac:dyDescent="0.35">
      <c r="A481" s="6" t="s">
        <v>639</v>
      </c>
      <c r="B481" s="6" t="s">
        <v>2950</v>
      </c>
      <c r="C481" s="7">
        <v>30877</v>
      </c>
      <c r="D481" s="6" t="s">
        <v>2951</v>
      </c>
      <c r="E481" s="6" t="s">
        <v>2952</v>
      </c>
      <c r="F481" s="6" t="s">
        <v>2953</v>
      </c>
      <c r="G481" s="6" t="s">
        <v>1173</v>
      </c>
      <c r="H481" s="6" t="s">
        <v>26</v>
      </c>
      <c r="I481" s="6" t="s">
        <v>494</v>
      </c>
      <c r="J481" s="6">
        <v>612</v>
      </c>
      <c r="K481" s="6" t="s">
        <v>83</v>
      </c>
      <c r="L481" s="6" t="s">
        <v>16</v>
      </c>
      <c r="M481" s="6" t="s">
        <v>1166</v>
      </c>
      <c r="N481" s="7">
        <v>44150</v>
      </c>
      <c r="O481" s="6">
        <v>368737065</v>
      </c>
      <c r="P481" s="7">
        <v>44166</v>
      </c>
      <c r="Q481" s="6">
        <v>6347</v>
      </c>
      <c r="R481" s="8">
        <v>668.27</v>
      </c>
      <c r="S481" s="8">
        <v>4241509.6899999995</v>
      </c>
    </row>
    <row r="482" spans="1:19" x14ac:dyDescent="0.35">
      <c r="A482" s="6" t="s">
        <v>666</v>
      </c>
      <c r="B482" s="6" t="s">
        <v>3042</v>
      </c>
      <c r="C482" s="7">
        <v>32667</v>
      </c>
      <c r="D482" s="6" t="s">
        <v>3043</v>
      </c>
      <c r="E482" s="6" t="s">
        <v>3044</v>
      </c>
      <c r="F482" s="6" t="s">
        <v>3045</v>
      </c>
      <c r="G482" s="6" t="s">
        <v>1209</v>
      </c>
      <c r="H482" s="6" t="s">
        <v>22</v>
      </c>
      <c r="I482" s="6" t="s">
        <v>103</v>
      </c>
      <c r="J482" s="6">
        <v>132</v>
      </c>
      <c r="K482" s="6" t="s">
        <v>41</v>
      </c>
      <c r="L482" s="6" t="s">
        <v>16</v>
      </c>
      <c r="M482" s="6" t="s">
        <v>1165</v>
      </c>
      <c r="N482" s="7">
        <v>43889</v>
      </c>
      <c r="O482" s="6">
        <v>983676612</v>
      </c>
      <c r="P482" s="7">
        <v>43939</v>
      </c>
      <c r="Q482" s="6">
        <v>624</v>
      </c>
      <c r="R482" s="8">
        <v>651.21</v>
      </c>
      <c r="S482" s="8">
        <v>406355.04000000004</v>
      </c>
    </row>
    <row r="483" spans="1:19" x14ac:dyDescent="0.35">
      <c r="A483" s="6" t="s">
        <v>667</v>
      </c>
      <c r="B483" s="6" t="s">
        <v>3046</v>
      </c>
      <c r="C483" s="7">
        <v>35883</v>
      </c>
      <c r="D483" s="6" t="s">
        <v>3047</v>
      </c>
      <c r="E483" s="6" t="s">
        <v>3048</v>
      </c>
      <c r="F483" s="6" t="s">
        <v>3049</v>
      </c>
      <c r="G483" s="6" t="s">
        <v>1204</v>
      </c>
      <c r="H483" s="6" t="s">
        <v>22</v>
      </c>
      <c r="I483" s="6" t="s">
        <v>35</v>
      </c>
      <c r="J483" s="6">
        <v>165</v>
      </c>
      <c r="K483" s="6" t="s">
        <v>20</v>
      </c>
      <c r="L483" s="6" t="s">
        <v>16</v>
      </c>
      <c r="M483" s="6" t="s">
        <v>1166</v>
      </c>
      <c r="N483" s="7">
        <v>44657</v>
      </c>
      <c r="O483" s="6">
        <v>525869882</v>
      </c>
      <c r="P483" s="7">
        <v>44703</v>
      </c>
      <c r="Q483" s="6">
        <v>5439</v>
      </c>
      <c r="R483" s="8">
        <v>205.7</v>
      </c>
      <c r="S483" s="8">
        <v>1118802.3</v>
      </c>
    </row>
    <row r="484" spans="1:19" x14ac:dyDescent="0.35">
      <c r="A484" s="6" t="s">
        <v>668</v>
      </c>
      <c r="B484" s="6" t="s">
        <v>3050</v>
      </c>
      <c r="C484" s="7">
        <v>35934</v>
      </c>
      <c r="D484" s="6" t="s">
        <v>3051</v>
      </c>
      <c r="E484" s="6" t="s">
        <v>3052</v>
      </c>
      <c r="F484" s="6" t="s">
        <v>3053</v>
      </c>
      <c r="G484" s="6" t="s">
        <v>1173</v>
      </c>
      <c r="H484" s="6" t="s">
        <v>9</v>
      </c>
      <c r="I484" s="6" t="s">
        <v>167</v>
      </c>
      <c r="J484" s="6">
        <v>436</v>
      </c>
      <c r="K484" s="6" t="s">
        <v>24</v>
      </c>
      <c r="L484" s="6" t="s">
        <v>12</v>
      </c>
      <c r="M484" s="6" t="s">
        <v>1164</v>
      </c>
      <c r="N484" s="7">
        <v>44193</v>
      </c>
      <c r="O484" s="6">
        <v>792240703</v>
      </c>
      <c r="P484" s="7">
        <v>44225</v>
      </c>
      <c r="Q484" s="6">
        <v>484</v>
      </c>
      <c r="R484" s="8">
        <v>9.33</v>
      </c>
      <c r="S484" s="8">
        <v>4515.72</v>
      </c>
    </row>
    <row r="485" spans="1:19" x14ac:dyDescent="0.35">
      <c r="A485" s="6" t="s">
        <v>669</v>
      </c>
      <c r="B485" s="6" t="s">
        <v>3054</v>
      </c>
      <c r="C485" s="7">
        <v>27999</v>
      </c>
      <c r="D485" s="6" t="s">
        <v>3055</v>
      </c>
      <c r="E485" s="6" t="s">
        <v>3056</v>
      </c>
      <c r="F485" s="6" t="s">
        <v>3057</v>
      </c>
      <c r="G485" s="6" t="s">
        <v>1178</v>
      </c>
      <c r="H485" s="6" t="s">
        <v>9</v>
      </c>
      <c r="I485" s="6" t="s">
        <v>185</v>
      </c>
      <c r="J485" s="6">
        <v>432</v>
      </c>
      <c r="K485" s="6" t="s">
        <v>20</v>
      </c>
      <c r="L485" s="6" t="s">
        <v>12</v>
      </c>
      <c r="M485" s="6" t="s">
        <v>1164</v>
      </c>
      <c r="N485" s="7">
        <v>44560</v>
      </c>
      <c r="O485" s="6">
        <v>500025403</v>
      </c>
      <c r="P485" s="7">
        <v>44607</v>
      </c>
      <c r="Q485" s="6">
        <v>7483</v>
      </c>
      <c r="R485" s="8">
        <v>205.7</v>
      </c>
      <c r="S485" s="8">
        <v>1539253.0999999999</v>
      </c>
    </row>
    <row r="486" spans="1:19" x14ac:dyDescent="0.35">
      <c r="A486" s="6" t="s">
        <v>670</v>
      </c>
      <c r="B486" s="6" t="s">
        <v>3058</v>
      </c>
      <c r="C486" s="7">
        <v>30717</v>
      </c>
      <c r="D486" s="6" t="s">
        <v>3059</v>
      </c>
      <c r="E486" s="6" t="s">
        <v>3060</v>
      </c>
      <c r="F486" s="6" t="s">
        <v>3061</v>
      </c>
      <c r="G486" s="6" t="s">
        <v>1209</v>
      </c>
      <c r="H486" s="6" t="s">
        <v>22</v>
      </c>
      <c r="I486" s="6" t="s">
        <v>53</v>
      </c>
      <c r="J486" s="6">
        <v>14</v>
      </c>
      <c r="K486" s="6" t="s">
        <v>24</v>
      </c>
      <c r="L486" s="6" t="s">
        <v>16</v>
      </c>
      <c r="M486" s="6" t="s">
        <v>1165</v>
      </c>
      <c r="N486" s="7">
        <v>44311</v>
      </c>
      <c r="O486" s="6">
        <v>236772811</v>
      </c>
      <c r="P486" s="7">
        <v>44327</v>
      </c>
      <c r="Q486" s="6">
        <v>5191</v>
      </c>
      <c r="R486" s="8">
        <v>9.33</v>
      </c>
      <c r="S486" s="8">
        <v>48432.03</v>
      </c>
    </row>
    <row r="487" spans="1:19" x14ac:dyDescent="0.35">
      <c r="A487" s="6" t="s">
        <v>671</v>
      </c>
      <c r="B487" s="6" t="s">
        <v>3062</v>
      </c>
      <c r="C487" s="7">
        <v>30499</v>
      </c>
      <c r="D487" s="6" t="s">
        <v>3063</v>
      </c>
      <c r="E487" s="6" t="s">
        <v>3064</v>
      </c>
      <c r="F487" s="6" t="s">
        <v>3065</v>
      </c>
      <c r="G487" s="6" t="s">
        <v>1173</v>
      </c>
      <c r="H487" s="6" t="s">
        <v>9</v>
      </c>
      <c r="I487" s="6" t="s">
        <v>664</v>
      </c>
      <c r="J487" s="6">
        <v>441</v>
      </c>
      <c r="K487" s="6" t="s">
        <v>83</v>
      </c>
      <c r="L487" s="6" t="s">
        <v>16</v>
      </c>
      <c r="M487" s="6" t="s">
        <v>1166</v>
      </c>
      <c r="N487" s="7">
        <v>44238</v>
      </c>
      <c r="O487" s="6">
        <v>210344254</v>
      </c>
      <c r="P487" s="7">
        <v>44270</v>
      </c>
      <c r="Q487" s="6">
        <v>4394</v>
      </c>
      <c r="R487" s="8">
        <v>668.27</v>
      </c>
      <c r="S487" s="8">
        <v>2936378.38</v>
      </c>
    </row>
    <row r="488" spans="1:19" x14ac:dyDescent="0.35">
      <c r="A488" s="6" t="s">
        <v>672</v>
      </c>
      <c r="B488" s="6" t="s">
        <v>3066</v>
      </c>
      <c r="C488" s="7">
        <v>27395</v>
      </c>
      <c r="D488" s="6" t="s">
        <v>3067</v>
      </c>
      <c r="E488" s="6" t="s">
        <v>3068</v>
      </c>
      <c r="F488" s="6" t="s">
        <v>3069</v>
      </c>
      <c r="G488" s="6" t="s">
        <v>1204</v>
      </c>
      <c r="H488" s="6" t="s">
        <v>22</v>
      </c>
      <c r="I488" s="6" t="s">
        <v>383</v>
      </c>
      <c r="J488" s="6">
        <v>113</v>
      </c>
      <c r="K488" s="6" t="s">
        <v>73</v>
      </c>
      <c r="L488" s="6" t="s">
        <v>16</v>
      </c>
      <c r="M488" s="6" t="s">
        <v>1163</v>
      </c>
      <c r="N488" s="7">
        <v>44754</v>
      </c>
      <c r="O488" s="6">
        <v>698913562</v>
      </c>
      <c r="P488" s="7">
        <v>44775</v>
      </c>
      <c r="Q488" s="6">
        <v>2909</v>
      </c>
      <c r="R488" s="8">
        <v>109.28</v>
      </c>
      <c r="S488" s="8">
        <v>317895.52</v>
      </c>
    </row>
    <row r="489" spans="1:19" x14ac:dyDescent="0.35">
      <c r="A489" s="6" t="s">
        <v>673</v>
      </c>
      <c r="B489" s="6" t="s">
        <v>3070</v>
      </c>
      <c r="C489" s="7">
        <v>35367</v>
      </c>
      <c r="D489" s="6" t="s">
        <v>3071</v>
      </c>
      <c r="E489" s="6" t="s">
        <v>3072</v>
      </c>
      <c r="F489" s="6" t="s">
        <v>3073</v>
      </c>
      <c r="G489" s="6" t="s">
        <v>1178</v>
      </c>
      <c r="H489" s="6" t="s">
        <v>18</v>
      </c>
      <c r="I489" s="6" t="s">
        <v>622</v>
      </c>
      <c r="J489" s="6">
        <v>37</v>
      </c>
      <c r="K489" s="6" t="s">
        <v>51</v>
      </c>
      <c r="L489" s="6" t="s">
        <v>16</v>
      </c>
      <c r="M489" s="6" t="s">
        <v>1166</v>
      </c>
      <c r="N489" s="7">
        <v>44333</v>
      </c>
      <c r="O489" s="6">
        <v>700967061</v>
      </c>
      <c r="P489" s="7">
        <v>44360</v>
      </c>
      <c r="Q489" s="6">
        <v>585</v>
      </c>
      <c r="R489" s="8">
        <v>154.06</v>
      </c>
      <c r="S489" s="8">
        <v>90125.1</v>
      </c>
    </row>
    <row r="490" spans="1:19" x14ac:dyDescent="0.35">
      <c r="A490" s="6" t="s">
        <v>674</v>
      </c>
      <c r="B490" s="6" t="s">
        <v>3074</v>
      </c>
      <c r="C490" s="7">
        <v>30313</v>
      </c>
      <c r="D490" s="6" t="s">
        <v>3075</v>
      </c>
      <c r="E490" s="6" t="s">
        <v>3076</v>
      </c>
      <c r="F490" s="6" t="s">
        <v>3077</v>
      </c>
      <c r="G490" s="6" t="s">
        <v>1209</v>
      </c>
      <c r="H490" s="6" t="s">
        <v>22</v>
      </c>
      <c r="I490" s="6" t="s">
        <v>50</v>
      </c>
      <c r="J490" s="6">
        <v>130</v>
      </c>
      <c r="K490" s="6" t="s">
        <v>73</v>
      </c>
      <c r="L490" s="6" t="s">
        <v>12</v>
      </c>
      <c r="M490" s="6" t="s">
        <v>1165</v>
      </c>
      <c r="N490" s="7">
        <v>44204</v>
      </c>
      <c r="O490" s="6">
        <v>185303580</v>
      </c>
      <c r="P490" s="7">
        <v>44234</v>
      </c>
      <c r="Q490" s="6">
        <v>4302</v>
      </c>
      <c r="R490" s="8">
        <v>109.28</v>
      </c>
      <c r="S490" s="8">
        <v>470122.56</v>
      </c>
    </row>
    <row r="491" spans="1:19" x14ac:dyDescent="0.35">
      <c r="A491" s="6" t="s">
        <v>675</v>
      </c>
      <c r="B491" s="6" t="s">
        <v>3078</v>
      </c>
      <c r="C491" s="7">
        <v>28472</v>
      </c>
      <c r="D491" s="6" t="s">
        <v>3079</v>
      </c>
      <c r="E491" s="6" t="s">
        <v>3080</v>
      </c>
      <c r="F491" s="6" t="s">
        <v>3081</v>
      </c>
      <c r="G491" s="6" t="s">
        <v>1178</v>
      </c>
      <c r="H491" s="6" t="s">
        <v>26</v>
      </c>
      <c r="I491" s="6" t="s">
        <v>148</v>
      </c>
      <c r="J491" s="6">
        <v>613</v>
      </c>
      <c r="K491" s="6" t="s">
        <v>38</v>
      </c>
      <c r="L491" s="6" t="s">
        <v>16</v>
      </c>
      <c r="M491" s="6" t="s">
        <v>1164</v>
      </c>
      <c r="N491" s="7">
        <v>44701</v>
      </c>
      <c r="O491" s="6">
        <v>541034448</v>
      </c>
      <c r="P491" s="7">
        <v>44723</v>
      </c>
      <c r="Q491" s="6">
        <v>2971</v>
      </c>
      <c r="R491" s="8">
        <v>81.73</v>
      </c>
      <c r="S491" s="8">
        <v>242819.83000000002</v>
      </c>
    </row>
    <row r="492" spans="1:19" x14ac:dyDescent="0.35">
      <c r="A492" s="6" t="s">
        <v>676</v>
      </c>
      <c r="B492" s="6" t="s">
        <v>3082</v>
      </c>
      <c r="C492" s="7">
        <v>31808</v>
      </c>
      <c r="D492" s="6" t="s">
        <v>3083</v>
      </c>
      <c r="E492" s="6" t="s">
        <v>3085</v>
      </c>
      <c r="F492" s="6" t="s">
        <v>3086</v>
      </c>
      <c r="G492" s="6" t="s">
        <v>1209</v>
      </c>
      <c r="H492" s="6" t="s">
        <v>9</v>
      </c>
      <c r="I492" s="6" t="s">
        <v>171</v>
      </c>
      <c r="J492" s="6">
        <v>47</v>
      </c>
      <c r="K492" s="6" t="s">
        <v>28</v>
      </c>
      <c r="L492" s="6" t="s">
        <v>12</v>
      </c>
      <c r="M492" s="6" t="s">
        <v>1165</v>
      </c>
      <c r="N492" s="7">
        <v>44737</v>
      </c>
      <c r="O492" s="6">
        <v>527583491</v>
      </c>
      <c r="P492" s="7">
        <v>44773</v>
      </c>
      <c r="Q492" s="6">
        <v>2534</v>
      </c>
      <c r="R492" s="8">
        <v>255.28</v>
      </c>
      <c r="S492" s="8">
        <v>646879.52</v>
      </c>
    </row>
    <row r="493" spans="1:19" x14ac:dyDescent="0.35">
      <c r="A493" s="6" t="s">
        <v>677</v>
      </c>
      <c r="B493" s="6" t="s">
        <v>3087</v>
      </c>
      <c r="C493" s="7">
        <v>35915</v>
      </c>
      <c r="D493" s="6" t="s">
        <v>3088</v>
      </c>
      <c r="E493" s="6" t="s">
        <v>3089</v>
      </c>
      <c r="F493" s="6" t="s">
        <v>3090</v>
      </c>
      <c r="G493" s="6" t="s">
        <v>1178</v>
      </c>
      <c r="H493" s="6" t="s">
        <v>26</v>
      </c>
      <c r="I493" s="6" t="s">
        <v>112</v>
      </c>
      <c r="J493" s="6">
        <v>61</v>
      </c>
      <c r="K493" s="6" t="s">
        <v>38</v>
      </c>
      <c r="L493" s="6" t="s">
        <v>12</v>
      </c>
      <c r="M493" s="6" t="s">
        <v>1163</v>
      </c>
      <c r="N493" s="7">
        <v>44417</v>
      </c>
      <c r="O493" s="6">
        <v>324687039</v>
      </c>
      <c r="P493" s="7">
        <v>44433</v>
      </c>
      <c r="Q493" s="6">
        <v>965</v>
      </c>
      <c r="R493" s="8">
        <v>81.73</v>
      </c>
      <c r="S493" s="8">
        <v>78869.45</v>
      </c>
    </row>
    <row r="494" spans="1:19" x14ac:dyDescent="0.35">
      <c r="A494" s="6" t="s">
        <v>678</v>
      </c>
      <c r="B494" s="6" t="s">
        <v>3091</v>
      </c>
      <c r="C494" s="7">
        <v>33965</v>
      </c>
      <c r="D494" s="6" t="s">
        <v>3084</v>
      </c>
      <c r="E494" s="6" t="s">
        <v>3092</v>
      </c>
      <c r="F494" s="6" t="s">
        <v>1989</v>
      </c>
      <c r="G494" s="6" t="s">
        <v>1204</v>
      </c>
      <c r="H494" s="6" t="s">
        <v>9</v>
      </c>
      <c r="I494" s="6" t="s">
        <v>167</v>
      </c>
      <c r="J494" s="6">
        <v>436</v>
      </c>
      <c r="K494" s="6" t="s">
        <v>36</v>
      </c>
      <c r="L494" s="6" t="s">
        <v>16</v>
      </c>
      <c r="M494" s="6" t="s">
        <v>1166</v>
      </c>
      <c r="N494" s="7">
        <v>44513</v>
      </c>
      <c r="O494" s="6">
        <v>182393920</v>
      </c>
      <c r="P494" s="7">
        <v>44561</v>
      </c>
      <c r="Q494" s="6">
        <v>3269</v>
      </c>
      <c r="R494" s="8">
        <v>437.2</v>
      </c>
      <c r="S494" s="8">
        <v>1429206.8</v>
      </c>
    </row>
    <row r="495" spans="1:19" x14ac:dyDescent="0.35">
      <c r="A495" s="6" t="s">
        <v>679</v>
      </c>
      <c r="B495" s="6" t="s">
        <v>3093</v>
      </c>
      <c r="C495" s="7">
        <v>33722</v>
      </c>
      <c r="D495" s="6" t="s">
        <v>3094</v>
      </c>
      <c r="E495" s="6" t="s">
        <v>3095</v>
      </c>
      <c r="F495" s="6" t="s">
        <v>3096</v>
      </c>
      <c r="G495" s="6" t="s">
        <v>1209</v>
      </c>
      <c r="H495" s="6" t="s">
        <v>63</v>
      </c>
      <c r="I495" s="6" t="s">
        <v>144</v>
      </c>
      <c r="J495" s="6">
        <v>29</v>
      </c>
      <c r="K495" s="6" t="s">
        <v>24</v>
      </c>
      <c r="L495" s="6" t="s">
        <v>12</v>
      </c>
      <c r="M495" s="6" t="s">
        <v>1163</v>
      </c>
      <c r="N495" s="7">
        <v>43859</v>
      </c>
      <c r="O495" s="6">
        <v>871065461</v>
      </c>
      <c r="P495" s="7">
        <v>43884</v>
      </c>
      <c r="Q495" s="6">
        <v>6482</v>
      </c>
      <c r="R495" s="8">
        <v>9.33</v>
      </c>
      <c r="S495" s="8">
        <v>60477.06</v>
      </c>
    </row>
    <row r="496" spans="1:19" x14ac:dyDescent="0.35">
      <c r="A496" s="6" t="s">
        <v>680</v>
      </c>
      <c r="B496" s="6" t="s">
        <v>3097</v>
      </c>
      <c r="C496" s="7">
        <v>26094</v>
      </c>
      <c r="D496" s="6" t="s">
        <v>3098</v>
      </c>
      <c r="E496" s="6" t="s">
        <v>3099</v>
      </c>
      <c r="F496" s="6" t="s">
        <v>3100</v>
      </c>
      <c r="G496" s="6" t="s">
        <v>1191</v>
      </c>
      <c r="H496" s="6" t="s">
        <v>22</v>
      </c>
      <c r="I496" s="6" t="s">
        <v>308</v>
      </c>
      <c r="J496" s="6">
        <v>18</v>
      </c>
      <c r="K496" s="6" t="s">
        <v>41</v>
      </c>
      <c r="L496" s="6" t="s">
        <v>12</v>
      </c>
      <c r="M496" s="6" t="s">
        <v>1164</v>
      </c>
      <c r="N496" s="7">
        <v>44043</v>
      </c>
      <c r="O496" s="6">
        <v>531375491</v>
      </c>
      <c r="P496" s="7">
        <v>44077</v>
      </c>
      <c r="Q496" s="6">
        <v>4671</v>
      </c>
      <c r="R496" s="8">
        <v>651.21</v>
      </c>
      <c r="S496" s="8">
        <v>3041801.91</v>
      </c>
    </row>
    <row r="497" spans="1:19" x14ac:dyDescent="0.35">
      <c r="A497" s="6" t="s">
        <v>681</v>
      </c>
      <c r="B497" s="6" t="s">
        <v>3101</v>
      </c>
      <c r="C497" s="7">
        <v>25933</v>
      </c>
      <c r="D497" s="6" t="s">
        <v>3084</v>
      </c>
      <c r="E497" s="6" t="s">
        <v>3102</v>
      </c>
      <c r="F497" s="6" t="s">
        <v>3103</v>
      </c>
      <c r="G497" s="6" t="s">
        <v>1204</v>
      </c>
      <c r="H497" s="6" t="s">
        <v>26</v>
      </c>
      <c r="I497" s="6" t="s">
        <v>658</v>
      </c>
      <c r="J497" s="6">
        <v>617</v>
      </c>
      <c r="K497" s="6" t="s">
        <v>20</v>
      </c>
      <c r="L497" s="6" t="s">
        <v>12</v>
      </c>
      <c r="M497" s="6" t="s">
        <v>1165</v>
      </c>
      <c r="N497" s="7">
        <v>44713</v>
      </c>
      <c r="O497" s="6">
        <v>524310338</v>
      </c>
      <c r="P497" s="7">
        <v>44735</v>
      </c>
      <c r="Q497" s="6">
        <v>3935</v>
      </c>
      <c r="R497" s="8">
        <v>205.7</v>
      </c>
      <c r="S497" s="8">
        <v>809429.5</v>
      </c>
    </row>
    <row r="498" spans="1:19" x14ac:dyDescent="0.35">
      <c r="A498" s="6" t="s">
        <v>682</v>
      </c>
      <c r="B498" s="6" t="s">
        <v>3104</v>
      </c>
      <c r="C498" s="7">
        <v>36648</v>
      </c>
      <c r="D498" s="6" t="s">
        <v>3105</v>
      </c>
      <c r="E498" s="6" t="s">
        <v>3106</v>
      </c>
      <c r="F498" s="6" t="s">
        <v>3107</v>
      </c>
      <c r="G498" s="6" t="s">
        <v>1209</v>
      </c>
      <c r="H498" s="6" t="s">
        <v>26</v>
      </c>
      <c r="I498" s="6" t="s">
        <v>148</v>
      </c>
      <c r="J498" s="6">
        <v>613</v>
      </c>
      <c r="K498" s="6" t="s">
        <v>11</v>
      </c>
      <c r="L498" s="6" t="s">
        <v>12</v>
      </c>
      <c r="M498" s="6" t="s">
        <v>1164</v>
      </c>
      <c r="N498" s="7">
        <v>44097</v>
      </c>
      <c r="O498" s="6">
        <v>481168830</v>
      </c>
      <c r="P498" s="7">
        <v>44124</v>
      </c>
      <c r="Q498" s="6">
        <v>7404</v>
      </c>
      <c r="R498" s="8">
        <v>152.58000000000001</v>
      </c>
      <c r="S498" s="8">
        <v>1129702.32</v>
      </c>
    </row>
    <row r="499" spans="1:19" x14ac:dyDescent="0.35">
      <c r="A499" s="6" t="s">
        <v>683</v>
      </c>
      <c r="B499" s="6" t="s">
        <v>3108</v>
      </c>
      <c r="C499" s="7">
        <v>29069</v>
      </c>
      <c r="D499" s="6" t="s">
        <v>3109</v>
      </c>
      <c r="E499" s="6" t="s">
        <v>3110</v>
      </c>
      <c r="F499" s="6" t="s">
        <v>3111</v>
      </c>
      <c r="G499" s="6" t="s">
        <v>1204</v>
      </c>
      <c r="H499" s="6" t="s">
        <v>22</v>
      </c>
      <c r="I499" s="6" t="s">
        <v>289</v>
      </c>
      <c r="J499" s="6">
        <v>15</v>
      </c>
      <c r="K499" s="6" t="s">
        <v>83</v>
      </c>
      <c r="L499" s="6" t="s">
        <v>16</v>
      </c>
      <c r="M499" s="6" t="s">
        <v>1166</v>
      </c>
      <c r="N499" s="7">
        <v>44747</v>
      </c>
      <c r="O499" s="6">
        <v>553562295</v>
      </c>
      <c r="P499" s="7">
        <v>44795</v>
      </c>
      <c r="Q499" s="6">
        <v>239</v>
      </c>
      <c r="R499" s="8">
        <v>668.27</v>
      </c>
      <c r="S499" s="8">
        <v>159716.53</v>
      </c>
    </row>
    <row r="500" spans="1:19" x14ac:dyDescent="0.35">
      <c r="A500" s="6" t="s">
        <v>684</v>
      </c>
      <c r="B500" s="6" t="s">
        <v>3112</v>
      </c>
      <c r="C500" s="7">
        <v>33341</v>
      </c>
      <c r="D500" s="6" t="s">
        <v>3084</v>
      </c>
      <c r="E500" s="6" t="s">
        <v>3113</v>
      </c>
      <c r="F500" s="6" t="s">
        <v>3114</v>
      </c>
      <c r="G500" s="6" t="s">
        <v>1191</v>
      </c>
      <c r="H500" s="6" t="s">
        <v>22</v>
      </c>
      <c r="I500" s="6" t="s">
        <v>299</v>
      </c>
      <c r="J500" s="6">
        <v>147</v>
      </c>
      <c r="K500" s="6" t="s">
        <v>20</v>
      </c>
      <c r="L500" s="6" t="s">
        <v>12</v>
      </c>
      <c r="M500" s="6" t="s">
        <v>1163</v>
      </c>
      <c r="N500" s="7">
        <v>44662</v>
      </c>
      <c r="O500" s="6">
        <v>963414561</v>
      </c>
      <c r="P500" s="7">
        <v>44685</v>
      </c>
      <c r="Q500" s="6">
        <v>4633</v>
      </c>
      <c r="R500" s="8">
        <v>205.7</v>
      </c>
      <c r="S500" s="8">
        <v>953008.1</v>
      </c>
    </row>
    <row r="501" spans="1:19" x14ac:dyDescent="0.35">
      <c r="A501" s="6" t="s">
        <v>685</v>
      </c>
      <c r="B501" s="6" t="s">
        <v>3115</v>
      </c>
      <c r="C501" s="7">
        <v>30260</v>
      </c>
      <c r="D501" s="6" t="s">
        <v>3116</v>
      </c>
      <c r="E501" s="6" t="s">
        <v>3117</v>
      </c>
      <c r="F501" s="6" t="s">
        <v>3118</v>
      </c>
      <c r="G501" s="6" t="s">
        <v>1191</v>
      </c>
      <c r="H501" s="6" t="s">
        <v>26</v>
      </c>
      <c r="I501" s="6" t="s">
        <v>658</v>
      </c>
      <c r="J501" s="6">
        <v>617</v>
      </c>
      <c r="K501" s="6" t="s">
        <v>20</v>
      </c>
      <c r="L501" s="6" t="s">
        <v>16</v>
      </c>
      <c r="M501" s="6" t="s">
        <v>1165</v>
      </c>
      <c r="N501" s="7">
        <v>44079</v>
      </c>
      <c r="O501" s="6">
        <v>652961957</v>
      </c>
      <c r="P501" s="7">
        <v>44081</v>
      </c>
      <c r="Q501" s="6">
        <v>4808</v>
      </c>
      <c r="R501" s="8">
        <v>205.7</v>
      </c>
      <c r="S501" s="8">
        <v>989005.6</v>
      </c>
    </row>
    <row r="502" spans="1:19" x14ac:dyDescent="0.35">
      <c r="A502" s="6" t="s">
        <v>686</v>
      </c>
      <c r="B502" s="6" t="s">
        <v>3119</v>
      </c>
      <c r="C502" s="7">
        <v>36454</v>
      </c>
      <c r="D502" s="6" t="s">
        <v>3120</v>
      </c>
      <c r="E502" s="6" t="s">
        <v>3121</v>
      </c>
      <c r="F502" s="6" t="s">
        <v>3122</v>
      </c>
      <c r="G502" s="6" t="s">
        <v>1191</v>
      </c>
      <c r="H502" s="6" t="s">
        <v>22</v>
      </c>
      <c r="I502" s="6" t="s">
        <v>46</v>
      </c>
      <c r="J502" s="6">
        <v>13</v>
      </c>
      <c r="K502" s="6" t="s">
        <v>11</v>
      </c>
      <c r="L502" s="6" t="s">
        <v>16</v>
      </c>
      <c r="M502" s="6" t="s">
        <v>1163</v>
      </c>
      <c r="N502" s="7">
        <v>43901</v>
      </c>
      <c r="O502" s="6">
        <v>434753310</v>
      </c>
      <c r="P502" s="7">
        <v>43928</v>
      </c>
      <c r="Q502" s="6">
        <v>2021</v>
      </c>
      <c r="R502" s="8">
        <v>152.58000000000001</v>
      </c>
      <c r="S502" s="8">
        <v>308364.18000000005</v>
      </c>
    </row>
    <row r="503" spans="1:19" x14ac:dyDescent="0.35">
      <c r="A503" s="6" t="s">
        <v>687</v>
      </c>
      <c r="B503" s="6" t="s">
        <v>3123</v>
      </c>
      <c r="C503" s="7">
        <v>33268</v>
      </c>
      <c r="D503" s="6" t="s">
        <v>3084</v>
      </c>
      <c r="E503" s="6" t="s">
        <v>3124</v>
      </c>
      <c r="F503" s="6" t="s">
        <v>3125</v>
      </c>
      <c r="G503" s="6" t="s">
        <v>1173</v>
      </c>
      <c r="H503" s="6" t="s">
        <v>9</v>
      </c>
      <c r="I503" s="6" t="s">
        <v>390</v>
      </c>
      <c r="J503" s="6">
        <v>422</v>
      </c>
      <c r="K503" s="6" t="s">
        <v>36</v>
      </c>
      <c r="L503" s="6" t="s">
        <v>16</v>
      </c>
      <c r="M503" s="6" t="s">
        <v>1165</v>
      </c>
      <c r="N503" s="7">
        <v>44133</v>
      </c>
      <c r="O503" s="6">
        <v>741649949</v>
      </c>
      <c r="P503" s="7">
        <v>44183</v>
      </c>
      <c r="Q503" s="6">
        <v>9556</v>
      </c>
      <c r="R503" s="8">
        <v>437.2</v>
      </c>
      <c r="S503" s="8">
        <v>4177883.1999999997</v>
      </c>
    </row>
    <row r="504" spans="1:19" x14ac:dyDescent="0.35">
      <c r="A504" s="6" t="s">
        <v>688</v>
      </c>
      <c r="B504" s="6" t="s">
        <v>3126</v>
      </c>
      <c r="C504" s="7">
        <v>33286</v>
      </c>
      <c r="D504" s="6" t="s">
        <v>3127</v>
      </c>
      <c r="E504" s="6" t="s">
        <v>3128</v>
      </c>
      <c r="F504" s="6" t="s">
        <v>3129</v>
      </c>
      <c r="G504" s="6" t="s">
        <v>1209</v>
      </c>
      <c r="H504" s="6" t="s">
        <v>9</v>
      </c>
      <c r="I504" s="6" t="s">
        <v>142</v>
      </c>
      <c r="J504" s="6">
        <v>415</v>
      </c>
      <c r="K504" s="6" t="s">
        <v>24</v>
      </c>
      <c r="L504" s="6" t="s">
        <v>12</v>
      </c>
      <c r="M504" s="6" t="s">
        <v>1165</v>
      </c>
      <c r="N504" s="7">
        <v>44409</v>
      </c>
      <c r="O504" s="6">
        <v>276825702</v>
      </c>
      <c r="P504" s="7">
        <v>44419</v>
      </c>
      <c r="Q504" s="6">
        <v>7732</v>
      </c>
      <c r="R504" s="8">
        <v>9.33</v>
      </c>
      <c r="S504" s="8">
        <v>72139.56</v>
      </c>
    </row>
    <row r="505" spans="1:19" x14ac:dyDescent="0.35">
      <c r="A505" s="6" t="s">
        <v>689</v>
      </c>
      <c r="B505" s="6" t="s">
        <v>3130</v>
      </c>
      <c r="C505" s="7">
        <v>27009</v>
      </c>
      <c r="D505" s="6" t="s">
        <v>3131</v>
      </c>
      <c r="E505" s="6" t="s">
        <v>3132</v>
      </c>
      <c r="F505" s="6" t="s">
        <v>3133</v>
      </c>
      <c r="G505" s="6" t="s">
        <v>1204</v>
      </c>
      <c r="H505" s="6" t="s">
        <v>18</v>
      </c>
      <c r="I505" s="6" t="s">
        <v>622</v>
      </c>
      <c r="J505" s="6">
        <v>37</v>
      </c>
      <c r="K505" s="6" t="s">
        <v>83</v>
      </c>
      <c r="L505" s="6" t="s">
        <v>16</v>
      </c>
      <c r="M505" s="6" t="s">
        <v>1166</v>
      </c>
      <c r="N505" s="7">
        <v>44506</v>
      </c>
      <c r="O505" s="6">
        <v>963766896</v>
      </c>
      <c r="P505" s="7">
        <v>44521</v>
      </c>
      <c r="Q505" s="6">
        <v>8896</v>
      </c>
      <c r="R505" s="8">
        <v>668.27</v>
      </c>
      <c r="S505" s="8">
        <v>5944929.9199999999</v>
      </c>
    </row>
    <row r="506" spans="1:19" x14ac:dyDescent="0.35">
      <c r="A506" s="6" t="s">
        <v>690</v>
      </c>
      <c r="B506" s="6" t="s">
        <v>3134</v>
      </c>
      <c r="C506" s="7">
        <v>31966</v>
      </c>
      <c r="D506" s="6" t="s">
        <v>3084</v>
      </c>
      <c r="E506" s="6" t="s">
        <v>3135</v>
      </c>
      <c r="F506" s="6" t="s">
        <v>3136</v>
      </c>
      <c r="G506" s="6" t="s">
        <v>1204</v>
      </c>
      <c r="H506" s="6" t="s">
        <v>18</v>
      </c>
      <c r="I506" s="6" t="s">
        <v>343</v>
      </c>
      <c r="J506" s="6">
        <v>312</v>
      </c>
      <c r="K506" s="6" t="s">
        <v>41</v>
      </c>
      <c r="L506" s="6" t="s">
        <v>16</v>
      </c>
      <c r="M506" s="6" t="s">
        <v>1165</v>
      </c>
      <c r="N506" s="7">
        <v>44871</v>
      </c>
      <c r="O506" s="6">
        <v>296272361</v>
      </c>
      <c r="P506" s="7">
        <v>44876</v>
      </c>
      <c r="Q506" s="6">
        <v>2430</v>
      </c>
      <c r="R506" s="8">
        <v>651.21</v>
      </c>
      <c r="S506" s="8">
        <v>1582440.3</v>
      </c>
    </row>
    <row r="507" spans="1:19" x14ac:dyDescent="0.35">
      <c r="A507" s="6" t="s">
        <v>691</v>
      </c>
      <c r="B507" s="6" t="s">
        <v>3137</v>
      </c>
      <c r="C507" s="7">
        <v>25733</v>
      </c>
      <c r="D507" s="6" t="s">
        <v>3138</v>
      </c>
      <c r="E507" s="6" t="s">
        <v>3139</v>
      </c>
      <c r="F507" s="6" t="s">
        <v>3140</v>
      </c>
      <c r="G507" s="6" t="s">
        <v>1191</v>
      </c>
      <c r="H507" s="6" t="s">
        <v>63</v>
      </c>
      <c r="I507" s="6" t="s">
        <v>161</v>
      </c>
      <c r="J507" s="6">
        <v>224</v>
      </c>
      <c r="K507" s="6" t="s">
        <v>28</v>
      </c>
      <c r="L507" s="6" t="s">
        <v>12</v>
      </c>
      <c r="M507" s="6" t="s">
        <v>1163</v>
      </c>
      <c r="N507" s="7">
        <v>44010</v>
      </c>
      <c r="O507" s="6">
        <v>788453423</v>
      </c>
      <c r="P507" s="7">
        <v>44047</v>
      </c>
      <c r="Q507" s="6">
        <v>9744</v>
      </c>
      <c r="R507" s="8">
        <v>255.28</v>
      </c>
      <c r="S507" s="8">
        <v>2487448.3199999998</v>
      </c>
    </row>
    <row r="508" spans="1:19" x14ac:dyDescent="0.35">
      <c r="A508" s="6" t="s">
        <v>692</v>
      </c>
      <c r="B508" s="6" t="s">
        <v>3141</v>
      </c>
      <c r="C508" s="7">
        <v>31573</v>
      </c>
      <c r="D508" s="6" t="s">
        <v>3142</v>
      </c>
      <c r="E508" s="6" t="s">
        <v>3143</v>
      </c>
      <c r="F508" s="6" t="s">
        <v>3144</v>
      </c>
      <c r="G508" s="6" t="s">
        <v>1204</v>
      </c>
      <c r="H508" s="6" t="s">
        <v>9</v>
      </c>
      <c r="I508" s="6" t="s">
        <v>353</v>
      </c>
      <c r="J508" s="6">
        <v>437</v>
      </c>
      <c r="K508" s="6" t="s">
        <v>20</v>
      </c>
      <c r="L508" s="6" t="s">
        <v>12</v>
      </c>
      <c r="M508" s="6" t="s">
        <v>1166</v>
      </c>
      <c r="N508" s="7">
        <v>44230</v>
      </c>
      <c r="O508" s="6">
        <v>524733912</v>
      </c>
      <c r="P508" s="7">
        <v>44235</v>
      </c>
      <c r="Q508" s="6">
        <v>9280</v>
      </c>
      <c r="R508" s="8">
        <v>205.7</v>
      </c>
      <c r="S508" s="8">
        <v>1908896</v>
      </c>
    </row>
    <row r="509" spans="1:19" x14ac:dyDescent="0.35">
      <c r="A509" s="6" t="s">
        <v>693</v>
      </c>
      <c r="B509" s="6" t="s">
        <v>3145</v>
      </c>
      <c r="C509" s="7">
        <v>35214</v>
      </c>
      <c r="D509" s="6" t="s">
        <v>3084</v>
      </c>
      <c r="E509" s="6" t="s">
        <v>3146</v>
      </c>
      <c r="F509" s="6" t="s">
        <v>3147</v>
      </c>
      <c r="G509" s="6" t="s">
        <v>1178</v>
      </c>
      <c r="H509" s="6" t="s">
        <v>18</v>
      </c>
      <c r="I509" s="6" t="s">
        <v>191</v>
      </c>
      <c r="J509" s="6">
        <v>311</v>
      </c>
      <c r="K509" s="6" t="s">
        <v>24</v>
      </c>
      <c r="L509" s="6" t="s">
        <v>16</v>
      </c>
      <c r="M509" s="6" t="s">
        <v>1166</v>
      </c>
      <c r="N509" s="7">
        <v>44852</v>
      </c>
      <c r="O509" s="6">
        <v>809850156</v>
      </c>
      <c r="P509" s="7">
        <v>44869</v>
      </c>
      <c r="Q509" s="6">
        <v>1513</v>
      </c>
      <c r="R509" s="8">
        <v>9.33</v>
      </c>
      <c r="S509" s="8">
        <v>14116.29</v>
      </c>
    </row>
    <row r="510" spans="1:19" x14ac:dyDescent="0.35">
      <c r="A510" s="6" t="s">
        <v>694</v>
      </c>
      <c r="B510" s="6" t="s">
        <v>3148</v>
      </c>
      <c r="C510" s="7">
        <v>26430</v>
      </c>
      <c r="D510" s="6" t="s">
        <v>3149</v>
      </c>
      <c r="E510" s="6" t="s">
        <v>3150</v>
      </c>
      <c r="F510" s="6" t="s">
        <v>3151</v>
      </c>
      <c r="G510" s="6" t="s">
        <v>1204</v>
      </c>
      <c r="H510" s="6" t="s">
        <v>18</v>
      </c>
      <c r="I510" s="6" t="s">
        <v>119</v>
      </c>
      <c r="J510" s="6">
        <v>315</v>
      </c>
      <c r="K510" s="6" t="s">
        <v>11</v>
      </c>
      <c r="L510" s="6" t="s">
        <v>12</v>
      </c>
      <c r="M510" s="6" t="s">
        <v>1165</v>
      </c>
      <c r="N510" s="7">
        <v>44822</v>
      </c>
      <c r="O510" s="6">
        <v>318850982</v>
      </c>
      <c r="P510" s="7">
        <v>44840</v>
      </c>
      <c r="Q510" s="6">
        <v>3946</v>
      </c>
      <c r="R510" s="8">
        <v>152.58000000000001</v>
      </c>
      <c r="S510" s="8">
        <v>602080.68000000005</v>
      </c>
    </row>
    <row r="511" spans="1:19" x14ac:dyDescent="0.35">
      <c r="A511" s="6" t="s">
        <v>695</v>
      </c>
      <c r="B511" s="6" t="s">
        <v>3152</v>
      </c>
      <c r="C511" s="7">
        <v>31169</v>
      </c>
      <c r="D511" s="6" t="s">
        <v>3153</v>
      </c>
      <c r="E511" s="6" t="s">
        <v>3154</v>
      </c>
      <c r="F511" s="6" t="s">
        <v>3155</v>
      </c>
      <c r="G511" s="6" t="s">
        <v>1191</v>
      </c>
      <c r="H511" s="6" t="s">
        <v>22</v>
      </c>
      <c r="I511" s="6" t="s">
        <v>93</v>
      </c>
      <c r="J511" s="6">
        <v>133</v>
      </c>
      <c r="K511" s="6" t="s">
        <v>24</v>
      </c>
      <c r="L511" s="6" t="s">
        <v>12</v>
      </c>
      <c r="M511" s="6" t="s">
        <v>1164</v>
      </c>
      <c r="N511" s="7">
        <v>44278</v>
      </c>
      <c r="O511" s="6">
        <v>947097718</v>
      </c>
      <c r="P511" s="7">
        <v>44296</v>
      </c>
      <c r="Q511" s="6">
        <v>6116</v>
      </c>
      <c r="R511" s="8">
        <v>9.33</v>
      </c>
      <c r="S511" s="8">
        <v>57062.28</v>
      </c>
    </row>
    <row r="512" spans="1:19" x14ac:dyDescent="0.35">
      <c r="A512" s="6" t="s">
        <v>696</v>
      </c>
      <c r="B512" s="6" t="s">
        <v>3156</v>
      </c>
      <c r="C512" s="7">
        <v>36473</v>
      </c>
      <c r="D512" s="6" t="s">
        <v>3084</v>
      </c>
      <c r="E512" s="6" t="s">
        <v>3157</v>
      </c>
      <c r="F512" s="6" t="s">
        <v>3158</v>
      </c>
      <c r="G512" s="6" t="s">
        <v>1204</v>
      </c>
      <c r="H512" s="6" t="s">
        <v>18</v>
      </c>
      <c r="I512" s="6" t="s">
        <v>343</v>
      </c>
      <c r="J512" s="6">
        <v>312</v>
      </c>
      <c r="K512" s="6" t="s">
        <v>31</v>
      </c>
      <c r="L512" s="6" t="s">
        <v>16</v>
      </c>
      <c r="M512" s="6" t="s">
        <v>1164</v>
      </c>
      <c r="N512" s="7">
        <v>44026</v>
      </c>
      <c r="O512" s="6">
        <v>160264194</v>
      </c>
      <c r="P512" s="7">
        <v>44040</v>
      </c>
      <c r="Q512" s="6">
        <v>4591</v>
      </c>
      <c r="R512" s="8">
        <v>47.45</v>
      </c>
      <c r="S512" s="8">
        <v>217842.95</v>
      </c>
    </row>
    <row r="513" spans="1:19" x14ac:dyDescent="0.35">
      <c r="A513" s="6" t="s">
        <v>697</v>
      </c>
      <c r="B513" s="6" t="s">
        <v>3159</v>
      </c>
      <c r="C513" s="7">
        <v>30856</v>
      </c>
      <c r="D513" s="6" t="s">
        <v>3160</v>
      </c>
      <c r="E513" s="6" t="s">
        <v>3161</v>
      </c>
      <c r="F513" s="6" t="s">
        <v>3162</v>
      </c>
      <c r="G513" s="6" t="s">
        <v>1204</v>
      </c>
      <c r="H513" s="6" t="s">
        <v>63</v>
      </c>
      <c r="I513" s="6" t="s">
        <v>163</v>
      </c>
      <c r="J513" s="6">
        <v>222</v>
      </c>
      <c r="K513" s="6" t="s">
        <v>11</v>
      </c>
      <c r="L513" s="6" t="s">
        <v>12</v>
      </c>
      <c r="M513" s="6" t="s">
        <v>1163</v>
      </c>
      <c r="N513" s="7">
        <v>43974</v>
      </c>
      <c r="O513" s="6">
        <v>444336736</v>
      </c>
      <c r="P513" s="7">
        <v>43991</v>
      </c>
      <c r="Q513" s="6">
        <v>7969</v>
      </c>
      <c r="R513" s="8">
        <v>152.58000000000001</v>
      </c>
      <c r="S513" s="8">
        <v>1215910.02</v>
      </c>
    </row>
    <row r="514" spans="1:19" x14ac:dyDescent="0.35">
      <c r="A514" s="6" t="s">
        <v>698</v>
      </c>
      <c r="B514" s="6" t="s">
        <v>3163</v>
      </c>
      <c r="C514" s="7">
        <v>33507</v>
      </c>
      <c r="D514" s="6" t="s">
        <v>3164</v>
      </c>
      <c r="E514" s="6" t="s">
        <v>3165</v>
      </c>
      <c r="F514" s="6" t="s">
        <v>3166</v>
      </c>
      <c r="G514" s="6" t="s">
        <v>1191</v>
      </c>
      <c r="H514" s="6" t="s">
        <v>63</v>
      </c>
      <c r="I514" s="6" t="s">
        <v>99</v>
      </c>
      <c r="J514" s="6">
        <v>219</v>
      </c>
      <c r="K514" s="6" t="s">
        <v>51</v>
      </c>
      <c r="L514" s="6" t="s">
        <v>16</v>
      </c>
      <c r="M514" s="6" t="s">
        <v>1165</v>
      </c>
      <c r="N514" s="7">
        <v>44700</v>
      </c>
      <c r="O514" s="6">
        <v>755614173</v>
      </c>
      <c r="P514" s="7">
        <v>44726</v>
      </c>
      <c r="Q514" s="6">
        <v>1880</v>
      </c>
      <c r="R514" s="8">
        <v>154.06</v>
      </c>
      <c r="S514" s="8">
        <v>289632.8</v>
      </c>
    </row>
    <row r="515" spans="1:19" x14ac:dyDescent="0.35">
      <c r="A515" s="6" t="s">
        <v>699</v>
      </c>
      <c r="B515" s="6" t="s">
        <v>3167</v>
      </c>
      <c r="C515" s="7">
        <v>36106</v>
      </c>
      <c r="D515" s="6" t="s">
        <v>3084</v>
      </c>
      <c r="E515" s="6" t="s">
        <v>3168</v>
      </c>
      <c r="F515" s="6" t="s">
        <v>3169</v>
      </c>
      <c r="G515" s="6" t="s">
        <v>1191</v>
      </c>
      <c r="H515" s="6" t="s">
        <v>22</v>
      </c>
      <c r="I515" s="6" t="s">
        <v>265</v>
      </c>
      <c r="J515" s="6">
        <v>123</v>
      </c>
      <c r="K515" s="6" t="s">
        <v>51</v>
      </c>
      <c r="L515" s="6" t="s">
        <v>12</v>
      </c>
      <c r="M515" s="6" t="s">
        <v>1166</v>
      </c>
      <c r="N515" s="7">
        <v>44840</v>
      </c>
      <c r="O515" s="6">
        <v>570707833</v>
      </c>
      <c r="P515" s="7">
        <v>44841</v>
      </c>
      <c r="Q515" s="6">
        <v>3985</v>
      </c>
      <c r="R515" s="8">
        <v>154.06</v>
      </c>
      <c r="S515" s="8">
        <v>613929.1</v>
      </c>
    </row>
    <row r="516" spans="1:19" x14ac:dyDescent="0.35">
      <c r="A516" s="6" t="s">
        <v>700</v>
      </c>
      <c r="B516" s="6" t="s">
        <v>3170</v>
      </c>
      <c r="C516" s="7">
        <v>36210</v>
      </c>
      <c r="D516" s="6" t="s">
        <v>3171</v>
      </c>
      <c r="E516" s="6" t="s">
        <v>3172</v>
      </c>
      <c r="F516" s="6" t="s">
        <v>3173</v>
      </c>
      <c r="G516" s="6" t="s">
        <v>1191</v>
      </c>
      <c r="H516" s="6" t="s">
        <v>9</v>
      </c>
      <c r="I516" s="6" t="s">
        <v>701</v>
      </c>
      <c r="J516" s="6">
        <v>45</v>
      </c>
      <c r="K516" s="6" t="s">
        <v>31</v>
      </c>
      <c r="L516" s="6" t="s">
        <v>12</v>
      </c>
      <c r="M516" s="6" t="s">
        <v>1164</v>
      </c>
      <c r="N516" s="7">
        <v>44744</v>
      </c>
      <c r="O516" s="6">
        <v>336541545</v>
      </c>
      <c r="P516" s="7">
        <v>44791</v>
      </c>
      <c r="Q516" s="6">
        <v>8977</v>
      </c>
      <c r="R516" s="8">
        <v>47.45</v>
      </c>
      <c r="S516" s="8">
        <v>425958.65</v>
      </c>
    </row>
    <row r="517" spans="1:19" x14ac:dyDescent="0.35">
      <c r="A517" s="6" t="s">
        <v>702</v>
      </c>
      <c r="B517" s="6" t="s">
        <v>3174</v>
      </c>
      <c r="C517" s="7">
        <v>25819</v>
      </c>
      <c r="D517" s="6" t="s">
        <v>3175</v>
      </c>
      <c r="E517" s="6" t="s">
        <v>3176</v>
      </c>
      <c r="F517" s="6" t="s">
        <v>3177</v>
      </c>
      <c r="G517" s="6" t="s">
        <v>1191</v>
      </c>
      <c r="H517" s="6" t="s">
        <v>22</v>
      </c>
      <c r="I517" s="6" t="s">
        <v>93</v>
      </c>
      <c r="J517" s="6">
        <v>133</v>
      </c>
      <c r="K517" s="6" t="s">
        <v>11</v>
      </c>
      <c r="L517" s="6" t="s">
        <v>12</v>
      </c>
      <c r="M517" s="6" t="s">
        <v>1163</v>
      </c>
      <c r="N517" s="7">
        <v>43864</v>
      </c>
      <c r="O517" s="6">
        <v>120351636</v>
      </c>
      <c r="P517" s="7">
        <v>43887</v>
      </c>
      <c r="Q517" s="6">
        <v>3578</v>
      </c>
      <c r="R517" s="8">
        <v>152.58000000000001</v>
      </c>
      <c r="S517" s="8">
        <v>545931.24</v>
      </c>
    </row>
    <row r="518" spans="1:19" x14ac:dyDescent="0.35">
      <c r="A518" s="6" t="s">
        <v>703</v>
      </c>
      <c r="B518" s="6" t="s">
        <v>3178</v>
      </c>
      <c r="C518" s="7">
        <v>26250</v>
      </c>
      <c r="D518" s="6" t="s">
        <v>3084</v>
      </c>
      <c r="E518" s="6" t="s">
        <v>3179</v>
      </c>
      <c r="F518" s="6" t="s">
        <v>3180</v>
      </c>
      <c r="G518" s="6" t="s">
        <v>1209</v>
      </c>
      <c r="H518" s="6" t="s">
        <v>22</v>
      </c>
      <c r="I518" s="6" t="s">
        <v>412</v>
      </c>
      <c r="J518" s="6">
        <v>116</v>
      </c>
      <c r="K518" s="6" t="s">
        <v>20</v>
      </c>
      <c r="L518" s="6" t="s">
        <v>16</v>
      </c>
      <c r="M518" s="6" t="s">
        <v>1163</v>
      </c>
      <c r="N518" s="7">
        <v>44407</v>
      </c>
      <c r="O518" s="6">
        <v>959686934</v>
      </c>
      <c r="P518" s="7">
        <v>44441</v>
      </c>
      <c r="Q518" s="6">
        <v>1545</v>
      </c>
      <c r="R518" s="8">
        <v>205.7</v>
      </c>
      <c r="S518" s="8">
        <v>317806.5</v>
      </c>
    </row>
    <row r="519" spans="1:19" x14ac:dyDescent="0.35">
      <c r="A519" s="6" t="s">
        <v>704</v>
      </c>
      <c r="B519" s="6" t="s">
        <v>3181</v>
      </c>
      <c r="C519" s="7">
        <v>31443</v>
      </c>
      <c r="D519" s="6" t="s">
        <v>3182</v>
      </c>
      <c r="E519" s="6" t="s">
        <v>3183</v>
      </c>
      <c r="F519" s="6" t="s">
        <v>3184</v>
      </c>
      <c r="G519" s="6" t="s">
        <v>1209</v>
      </c>
      <c r="H519" s="6" t="s">
        <v>9</v>
      </c>
      <c r="I519" s="6" t="s">
        <v>705</v>
      </c>
      <c r="J519" s="6">
        <v>438</v>
      </c>
      <c r="K519" s="6" t="s">
        <v>24</v>
      </c>
      <c r="L519" s="6" t="s">
        <v>16</v>
      </c>
      <c r="M519" s="6" t="s">
        <v>1165</v>
      </c>
      <c r="N519" s="7">
        <v>44555</v>
      </c>
      <c r="O519" s="6">
        <v>812408769</v>
      </c>
      <c r="P519" s="7">
        <v>44600</v>
      </c>
      <c r="Q519" s="6">
        <v>8663</v>
      </c>
      <c r="R519" s="8">
        <v>9.33</v>
      </c>
      <c r="S519" s="8">
        <v>80825.789999999994</v>
      </c>
    </row>
    <row r="520" spans="1:19" x14ac:dyDescent="0.35">
      <c r="A520" s="6" t="s">
        <v>706</v>
      </c>
      <c r="B520" s="6" t="s">
        <v>3185</v>
      </c>
      <c r="C520" s="7">
        <v>32576</v>
      </c>
      <c r="D520" s="6" t="s">
        <v>3186</v>
      </c>
      <c r="E520" s="6" t="s">
        <v>3187</v>
      </c>
      <c r="F520" s="6" t="s">
        <v>3188</v>
      </c>
      <c r="G520" s="6" t="s">
        <v>1191</v>
      </c>
      <c r="H520" s="6" t="s">
        <v>22</v>
      </c>
      <c r="I520" s="6" t="s">
        <v>313</v>
      </c>
      <c r="J520" s="6">
        <v>140</v>
      </c>
      <c r="K520" s="6" t="s">
        <v>24</v>
      </c>
      <c r="L520" s="6" t="s">
        <v>16</v>
      </c>
      <c r="M520" s="6" t="s">
        <v>1166</v>
      </c>
      <c r="N520" s="7">
        <v>44199</v>
      </c>
      <c r="O520" s="6">
        <v>406690967</v>
      </c>
      <c r="P520" s="7">
        <v>44207</v>
      </c>
      <c r="Q520" s="6">
        <v>7749</v>
      </c>
      <c r="R520" s="8">
        <v>9.33</v>
      </c>
      <c r="S520" s="8">
        <v>72298.17</v>
      </c>
    </row>
    <row r="521" spans="1:19" x14ac:dyDescent="0.35">
      <c r="A521" s="6" t="s">
        <v>707</v>
      </c>
      <c r="B521" s="6" t="s">
        <v>3189</v>
      </c>
      <c r="C521" s="7">
        <v>25961</v>
      </c>
      <c r="D521" s="6" t="s">
        <v>3084</v>
      </c>
      <c r="E521" s="6" t="s">
        <v>3190</v>
      </c>
      <c r="F521" s="6" t="s">
        <v>3191</v>
      </c>
      <c r="G521" s="6" t="s">
        <v>1178</v>
      </c>
      <c r="H521" s="6" t="s">
        <v>9</v>
      </c>
      <c r="I521" s="6" t="s">
        <v>390</v>
      </c>
      <c r="J521" s="6">
        <v>422</v>
      </c>
      <c r="K521" s="6" t="s">
        <v>51</v>
      </c>
      <c r="L521" s="6" t="s">
        <v>16</v>
      </c>
      <c r="M521" s="6" t="s">
        <v>1166</v>
      </c>
      <c r="N521" s="7">
        <v>44422</v>
      </c>
      <c r="O521" s="6">
        <v>991019856</v>
      </c>
      <c r="P521" s="7">
        <v>44464</v>
      </c>
      <c r="Q521" s="6">
        <v>3653</v>
      </c>
      <c r="R521" s="8">
        <v>154.06</v>
      </c>
      <c r="S521" s="8">
        <v>562781.18000000005</v>
      </c>
    </row>
    <row r="522" spans="1:19" x14ac:dyDescent="0.35">
      <c r="A522" s="6" t="s">
        <v>708</v>
      </c>
      <c r="B522" s="6" t="s">
        <v>3192</v>
      </c>
      <c r="C522" s="7">
        <v>33939</v>
      </c>
      <c r="D522" s="6" t="s">
        <v>3193</v>
      </c>
      <c r="E522" s="6" t="s">
        <v>3194</v>
      </c>
      <c r="F522" s="6" t="s">
        <v>3195</v>
      </c>
      <c r="G522" s="6" t="s">
        <v>1178</v>
      </c>
      <c r="H522" s="6" t="s">
        <v>22</v>
      </c>
      <c r="I522" s="6" t="s">
        <v>35</v>
      </c>
      <c r="J522" s="6">
        <v>165</v>
      </c>
      <c r="K522" s="6" t="s">
        <v>51</v>
      </c>
      <c r="L522" s="6" t="s">
        <v>12</v>
      </c>
      <c r="M522" s="6" t="s">
        <v>1164</v>
      </c>
      <c r="N522" s="7">
        <v>43845</v>
      </c>
      <c r="O522" s="6">
        <v>284194266</v>
      </c>
      <c r="P522" s="7">
        <v>43846</v>
      </c>
      <c r="Q522" s="6">
        <v>8254</v>
      </c>
      <c r="R522" s="8">
        <v>154.06</v>
      </c>
      <c r="S522" s="8">
        <v>1271611.24</v>
      </c>
    </row>
    <row r="523" spans="1:19" x14ac:dyDescent="0.35">
      <c r="A523" s="6" t="s">
        <v>709</v>
      </c>
      <c r="B523" s="6" t="s">
        <v>3196</v>
      </c>
      <c r="C523" s="7">
        <v>29664</v>
      </c>
      <c r="D523" s="6" t="s">
        <v>3197</v>
      </c>
      <c r="E523" s="6" t="s">
        <v>3198</v>
      </c>
      <c r="F523" s="6" t="s">
        <v>3199</v>
      </c>
      <c r="G523" s="6" t="s">
        <v>1178</v>
      </c>
      <c r="H523" s="6" t="s">
        <v>9</v>
      </c>
      <c r="I523" s="6" t="s">
        <v>443</v>
      </c>
      <c r="J523" s="6">
        <v>411</v>
      </c>
      <c r="K523" s="6" t="s">
        <v>41</v>
      </c>
      <c r="L523" s="6" t="s">
        <v>16</v>
      </c>
      <c r="M523" s="6" t="s">
        <v>1164</v>
      </c>
      <c r="N523" s="7">
        <v>44367</v>
      </c>
      <c r="O523" s="6">
        <v>125325524</v>
      </c>
      <c r="P523" s="7">
        <v>44371</v>
      </c>
      <c r="Q523" s="6">
        <v>5463</v>
      </c>
      <c r="R523" s="8">
        <v>651.21</v>
      </c>
      <c r="S523" s="8">
        <v>3557560.23</v>
      </c>
    </row>
    <row r="524" spans="1:19" x14ac:dyDescent="0.35">
      <c r="A524" s="6" t="s">
        <v>710</v>
      </c>
      <c r="B524" s="6" t="s">
        <v>3200</v>
      </c>
      <c r="C524" s="7">
        <v>29097</v>
      </c>
      <c r="D524" s="6" t="s">
        <v>3084</v>
      </c>
      <c r="E524" s="6" t="s">
        <v>3201</v>
      </c>
      <c r="F524" s="6" t="s">
        <v>3202</v>
      </c>
      <c r="G524" s="6" t="s">
        <v>1191</v>
      </c>
      <c r="H524" s="6" t="s">
        <v>18</v>
      </c>
      <c r="I524" s="6" t="s">
        <v>57</v>
      </c>
      <c r="J524" s="6">
        <v>33</v>
      </c>
      <c r="K524" s="6" t="s">
        <v>36</v>
      </c>
      <c r="L524" s="6" t="s">
        <v>12</v>
      </c>
      <c r="M524" s="6" t="s">
        <v>1165</v>
      </c>
      <c r="N524" s="7">
        <v>44379</v>
      </c>
      <c r="O524" s="6">
        <v>623837459</v>
      </c>
      <c r="P524" s="7">
        <v>44387</v>
      </c>
      <c r="Q524" s="6">
        <v>6222</v>
      </c>
      <c r="R524" s="8">
        <v>437.2</v>
      </c>
      <c r="S524" s="8">
        <v>2720258.4</v>
      </c>
    </row>
    <row r="525" spans="1:19" x14ac:dyDescent="0.35">
      <c r="A525" s="6" t="s">
        <v>711</v>
      </c>
      <c r="B525" s="6" t="s">
        <v>3203</v>
      </c>
      <c r="C525" s="7">
        <v>29873</v>
      </c>
      <c r="D525" s="6" t="s">
        <v>3204</v>
      </c>
      <c r="E525" s="6" t="s">
        <v>3205</v>
      </c>
      <c r="F525" s="6" t="s">
        <v>3206</v>
      </c>
      <c r="G525" s="6" t="s">
        <v>1173</v>
      </c>
      <c r="H525" s="6" t="s">
        <v>9</v>
      </c>
      <c r="I525" s="6" t="s">
        <v>501</v>
      </c>
      <c r="J525" s="6">
        <v>412</v>
      </c>
      <c r="K525" s="6" t="s">
        <v>83</v>
      </c>
      <c r="L525" s="6" t="s">
        <v>12</v>
      </c>
      <c r="M525" s="6" t="s">
        <v>1166</v>
      </c>
      <c r="N525" s="7">
        <v>44508</v>
      </c>
      <c r="O525" s="6">
        <v>609466397</v>
      </c>
      <c r="P525" s="7">
        <v>44540</v>
      </c>
      <c r="Q525" s="6">
        <v>3506</v>
      </c>
      <c r="R525" s="8">
        <v>668.27</v>
      </c>
      <c r="S525" s="8">
        <v>2342954.62</v>
      </c>
    </row>
    <row r="526" spans="1:19" x14ac:dyDescent="0.35">
      <c r="A526" s="6" t="s">
        <v>712</v>
      </c>
      <c r="B526" s="6" t="s">
        <v>3207</v>
      </c>
      <c r="C526" s="7">
        <v>26786</v>
      </c>
      <c r="D526" s="6" t="s">
        <v>3208</v>
      </c>
      <c r="E526" s="6" t="s">
        <v>3209</v>
      </c>
      <c r="F526" s="6" t="s">
        <v>3210</v>
      </c>
      <c r="G526" s="6" t="s">
        <v>1191</v>
      </c>
      <c r="H526" s="6" t="s">
        <v>63</v>
      </c>
      <c r="I526" s="6" t="s">
        <v>425</v>
      </c>
      <c r="J526" s="6">
        <v>216</v>
      </c>
      <c r="K526" s="6" t="s">
        <v>24</v>
      </c>
      <c r="L526" s="6" t="s">
        <v>12</v>
      </c>
      <c r="M526" s="6" t="s">
        <v>1165</v>
      </c>
      <c r="N526" s="7">
        <v>43961</v>
      </c>
      <c r="O526" s="6">
        <v>782261168</v>
      </c>
      <c r="P526" s="7">
        <v>43997</v>
      </c>
      <c r="Q526" s="6">
        <v>7318</v>
      </c>
      <c r="R526" s="8">
        <v>9.33</v>
      </c>
      <c r="S526" s="8">
        <v>68276.94</v>
      </c>
    </row>
    <row r="527" spans="1:19" x14ac:dyDescent="0.35">
      <c r="A527" s="6" t="s">
        <v>713</v>
      </c>
      <c r="B527" s="6" t="s">
        <v>3211</v>
      </c>
      <c r="C527" s="7">
        <v>34794</v>
      </c>
      <c r="D527" s="6" t="s">
        <v>3084</v>
      </c>
      <c r="E527" s="6" t="s">
        <v>3212</v>
      </c>
      <c r="F527" s="6" t="s">
        <v>3213</v>
      </c>
      <c r="G527" s="6" t="s">
        <v>1178</v>
      </c>
      <c r="H527" s="6" t="s">
        <v>22</v>
      </c>
      <c r="I527" s="6" t="s">
        <v>412</v>
      </c>
      <c r="J527" s="6">
        <v>116</v>
      </c>
      <c r="K527" s="6" t="s">
        <v>31</v>
      </c>
      <c r="L527" s="6" t="s">
        <v>12</v>
      </c>
      <c r="M527" s="6" t="s">
        <v>1166</v>
      </c>
      <c r="N527" s="7">
        <v>44180</v>
      </c>
      <c r="O527" s="6">
        <v>562583100</v>
      </c>
      <c r="P527" s="7">
        <v>44220</v>
      </c>
      <c r="Q527" s="6">
        <v>9696</v>
      </c>
      <c r="R527" s="8">
        <v>47.45</v>
      </c>
      <c r="S527" s="8">
        <v>460075.2</v>
      </c>
    </row>
    <row r="528" spans="1:19" x14ac:dyDescent="0.35">
      <c r="A528" s="6" t="s">
        <v>714</v>
      </c>
      <c r="B528" s="6" t="s">
        <v>3214</v>
      </c>
      <c r="C528" s="7">
        <v>35706</v>
      </c>
      <c r="D528" s="6" t="s">
        <v>3215</v>
      </c>
      <c r="E528" s="6" t="s">
        <v>3216</v>
      </c>
      <c r="F528" s="6" t="s">
        <v>3217</v>
      </c>
      <c r="G528" s="6" t="s">
        <v>1178</v>
      </c>
      <c r="H528" s="6" t="s">
        <v>63</v>
      </c>
      <c r="I528" s="6" t="s">
        <v>99</v>
      </c>
      <c r="J528" s="6">
        <v>219</v>
      </c>
      <c r="K528" s="6" t="s">
        <v>11</v>
      </c>
      <c r="L528" s="6" t="s">
        <v>12</v>
      </c>
      <c r="M528" s="6" t="s">
        <v>1164</v>
      </c>
      <c r="N528" s="7">
        <v>44144</v>
      </c>
      <c r="O528" s="6">
        <v>341106021</v>
      </c>
      <c r="P528" s="7">
        <v>44147</v>
      </c>
      <c r="Q528" s="6">
        <v>9707</v>
      </c>
      <c r="R528" s="8">
        <v>152.58000000000001</v>
      </c>
      <c r="S528" s="8">
        <v>1481094.06</v>
      </c>
    </row>
    <row r="529" spans="1:19" x14ac:dyDescent="0.35">
      <c r="A529" s="6" t="s">
        <v>715</v>
      </c>
      <c r="B529" s="6" t="s">
        <v>3218</v>
      </c>
      <c r="C529" s="7">
        <v>30797</v>
      </c>
      <c r="D529" s="6" t="s">
        <v>3219</v>
      </c>
      <c r="E529" s="6" t="s">
        <v>3220</v>
      </c>
      <c r="F529" s="6" t="s">
        <v>3221</v>
      </c>
      <c r="G529" s="6" t="s">
        <v>1204</v>
      </c>
      <c r="H529" s="6" t="s">
        <v>63</v>
      </c>
      <c r="I529" s="6" t="s">
        <v>165</v>
      </c>
      <c r="J529" s="6">
        <v>26</v>
      </c>
      <c r="K529" s="6" t="s">
        <v>31</v>
      </c>
      <c r="L529" s="6" t="s">
        <v>16</v>
      </c>
      <c r="M529" s="6" t="s">
        <v>1164</v>
      </c>
      <c r="N529" s="7">
        <v>44023</v>
      </c>
      <c r="O529" s="6">
        <v>128816258</v>
      </c>
      <c r="P529" s="7">
        <v>44024</v>
      </c>
      <c r="Q529" s="6">
        <v>8448</v>
      </c>
      <c r="R529" s="8">
        <v>47.45</v>
      </c>
      <c r="S529" s="8">
        <v>400857.60000000003</v>
      </c>
    </row>
    <row r="530" spans="1:19" x14ac:dyDescent="0.35">
      <c r="A530" s="6" t="s">
        <v>716</v>
      </c>
      <c r="B530" s="6" t="s">
        <v>3222</v>
      </c>
      <c r="C530" s="7">
        <v>34011</v>
      </c>
      <c r="D530" s="6" t="s">
        <v>3084</v>
      </c>
      <c r="E530" s="6" t="s">
        <v>3223</v>
      </c>
      <c r="F530" s="6" t="s">
        <v>3224</v>
      </c>
      <c r="G530" s="6" t="s">
        <v>1173</v>
      </c>
      <c r="H530" s="6" t="s">
        <v>22</v>
      </c>
      <c r="I530" s="6" t="s">
        <v>46</v>
      </c>
      <c r="J530" s="6">
        <v>13</v>
      </c>
      <c r="K530" s="6" t="s">
        <v>20</v>
      </c>
      <c r="L530" s="6" t="s">
        <v>12</v>
      </c>
      <c r="M530" s="6" t="s">
        <v>1166</v>
      </c>
      <c r="N530" s="7">
        <v>44655</v>
      </c>
      <c r="O530" s="6">
        <v>907012641</v>
      </c>
      <c r="P530" s="7">
        <v>44700</v>
      </c>
      <c r="Q530" s="6">
        <v>4051</v>
      </c>
      <c r="R530" s="8">
        <v>205.7</v>
      </c>
      <c r="S530" s="8">
        <v>833290.7</v>
      </c>
    </row>
    <row r="531" spans="1:19" x14ac:dyDescent="0.35">
      <c r="A531" s="6" t="s">
        <v>717</v>
      </c>
      <c r="B531" s="6" t="s">
        <v>3225</v>
      </c>
      <c r="C531" s="7">
        <v>32785</v>
      </c>
      <c r="D531" s="6" t="s">
        <v>3226</v>
      </c>
      <c r="E531" s="6" t="s">
        <v>3227</v>
      </c>
      <c r="F531" s="6" t="s">
        <v>3228</v>
      </c>
      <c r="G531" s="6" t="s">
        <v>1209</v>
      </c>
      <c r="H531" s="6" t="s">
        <v>63</v>
      </c>
      <c r="I531" s="6" t="s">
        <v>718</v>
      </c>
      <c r="J531" s="6">
        <v>210</v>
      </c>
      <c r="K531" s="6" t="s">
        <v>28</v>
      </c>
      <c r="L531" s="6" t="s">
        <v>16</v>
      </c>
      <c r="M531" s="6" t="s">
        <v>1163</v>
      </c>
      <c r="N531" s="7">
        <v>43895</v>
      </c>
      <c r="O531" s="6">
        <v>577306497</v>
      </c>
      <c r="P531" s="7">
        <v>43902</v>
      </c>
      <c r="Q531" s="6">
        <v>6676</v>
      </c>
      <c r="R531" s="8">
        <v>255.28</v>
      </c>
      <c r="S531" s="8">
        <v>1704249.28</v>
      </c>
    </row>
    <row r="532" spans="1:19" x14ac:dyDescent="0.35">
      <c r="A532" s="6" t="s">
        <v>326</v>
      </c>
      <c r="B532" s="6" t="s">
        <v>1894</v>
      </c>
      <c r="C532" s="7">
        <v>30023</v>
      </c>
      <c r="D532" s="6" t="s">
        <v>1895</v>
      </c>
      <c r="E532" s="6" t="s">
        <v>1896</v>
      </c>
      <c r="F532" s="6" t="s">
        <v>1897</v>
      </c>
      <c r="G532" s="6" t="s">
        <v>1204</v>
      </c>
      <c r="H532" s="6" t="s">
        <v>22</v>
      </c>
      <c r="I532" s="6" t="s">
        <v>77</v>
      </c>
      <c r="J532" s="6">
        <v>19</v>
      </c>
      <c r="K532" s="6" t="s">
        <v>83</v>
      </c>
      <c r="L532" s="6" t="s">
        <v>12</v>
      </c>
      <c r="M532" s="6" t="s">
        <v>1163</v>
      </c>
      <c r="N532" s="7">
        <v>44439</v>
      </c>
      <c r="O532" s="6">
        <v>711621654</v>
      </c>
      <c r="P532" s="7">
        <v>44441</v>
      </c>
      <c r="Q532" s="6">
        <v>3516</v>
      </c>
      <c r="R532" s="8">
        <v>668.27</v>
      </c>
      <c r="S532" s="8">
        <v>2349637.3199999998</v>
      </c>
    </row>
    <row r="533" spans="1:19" x14ac:dyDescent="0.35">
      <c r="A533" s="6" t="s">
        <v>719</v>
      </c>
      <c r="B533" s="6" t="s">
        <v>3229</v>
      </c>
      <c r="C533" s="7">
        <v>34072</v>
      </c>
      <c r="D533" s="6" t="s">
        <v>3230</v>
      </c>
      <c r="E533" s="6" t="s">
        <v>3231</v>
      </c>
      <c r="F533" s="6" t="s">
        <v>3232</v>
      </c>
      <c r="G533" s="6" t="s">
        <v>1204</v>
      </c>
      <c r="H533" s="6" t="s">
        <v>22</v>
      </c>
      <c r="I533" s="6" t="s">
        <v>720</v>
      </c>
      <c r="J533" s="6">
        <v>157</v>
      </c>
      <c r="K533" s="6" t="s">
        <v>41</v>
      </c>
      <c r="L533" s="6" t="s">
        <v>16</v>
      </c>
      <c r="M533" s="6" t="s">
        <v>1166</v>
      </c>
      <c r="N533" s="7">
        <v>43913</v>
      </c>
      <c r="O533" s="6">
        <v>702194440</v>
      </c>
      <c r="P533" s="7">
        <v>43920</v>
      </c>
      <c r="Q533" s="6">
        <v>3794</v>
      </c>
      <c r="R533" s="8">
        <v>651.21</v>
      </c>
      <c r="S533" s="8">
        <v>2470690.7400000002</v>
      </c>
    </row>
    <row r="534" spans="1:19" x14ac:dyDescent="0.35">
      <c r="A534" s="6" t="s">
        <v>721</v>
      </c>
      <c r="B534" s="6" t="s">
        <v>3233</v>
      </c>
      <c r="C534" s="7">
        <v>29544</v>
      </c>
      <c r="D534" s="6" t="s">
        <v>3084</v>
      </c>
      <c r="E534" s="6" t="s">
        <v>3234</v>
      </c>
      <c r="F534" s="6" t="s">
        <v>3235</v>
      </c>
      <c r="G534" s="6" t="s">
        <v>1178</v>
      </c>
      <c r="H534" s="6" t="s">
        <v>9</v>
      </c>
      <c r="I534" s="6" t="s">
        <v>142</v>
      </c>
      <c r="J534" s="6">
        <v>415</v>
      </c>
      <c r="K534" s="6" t="s">
        <v>20</v>
      </c>
      <c r="L534" s="6" t="s">
        <v>12</v>
      </c>
      <c r="M534" s="6" t="s">
        <v>1165</v>
      </c>
      <c r="N534" s="7">
        <v>44787</v>
      </c>
      <c r="O534" s="6">
        <v>911573684</v>
      </c>
      <c r="P534" s="7">
        <v>44823</v>
      </c>
      <c r="Q534" s="6">
        <v>3765</v>
      </c>
      <c r="R534" s="8">
        <v>205.7</v>
      </c>
      <c r="S534" s="8">
        <v>774460.5</v>
      </c>
    </row>
    <row r="535" spans="1:19" x14ac:dyDescent="0.35">
      <c r="A535" s="6" t="s">
        <v>722</v>
      </c>
      <c r="B535" s="6" t="s">
        <v>3236</v>
      </c>
      <c r="C535" s="7">
        <v>27855</v>
      </c>
      <c r="D535" s="6" t="s">
        <v>3237</v>
      </c>
      <c r="E535" s="6" t="s">
        <v>3238</v>
      </c>
      <c r="F535" s="6" t="s">
        <v>3239</v>
      </c>
      <c r="G535" s="6" t="s">
        <v>1191</v>
      </c>
      <c r="H535" s="6" t="s">
        <v>22</v>
      </c>
      <c r="I535" s="6" t="s">
        <v>68</v>
      </c>
      <c r="J535" s="6">
        <v>163</v>
      </c>
      <c r="K535" s="6" t="s">
        <v>31</v>
      </c>
      <c r="L535" s="6" t="s">
        <v>12</v>
      </c>
      <c r="M535" s="6" t="s">
        <v>1165</v>
      </c>
      <c r="N535" s="7">
        <v>44458</v>
      </c>
      <c r="O535" s="6">
        <v>422620713</v>
      </c>
      <c r="P535" s="7">
        <v>44474</v>
      </c>
      <c r="Q535" s="6">
        <v>1715</v>
      </c>
      <c r="R535" s="8">
        <v>47.45</v>
      </c>
      <c r="S535" s="8">
        <v>81376.75</v>
      </c>
    </row>
    <row r="536" spans="1:19" x14ac:dyDescent="0.35">
      <c r="A536" s="6" t="s">
        <v>723</v>
      </c>
      <c r="B536" s="6" t="s">
        <v>3240</v>
      </c>
      <c r="C536" s="7">
        <v>27708</v>
      </c>
      <c r="D536" s="6" t="s">
        <v>3241</v>
      </c>
      <c r="E536" s="6" t="s">
        <v>3242</v>
      </c>
      <c r="F536" s="6" t="s">
        <v>3243</v>
      </c>
      <c r="G536" s="6" t="s">
        <v>1204</v>
      </c>
      <c r="H536" s="6" t="s">
        <v>63</v>
      </c>
      <c r="I536" s="6" t="s">
        <v>425</v>
      </c>
      <c r="J536" s="6">
        <v>216</v>
      </c>
      <c r="K536" s="6" t="s">
        <v>83</v>
      </c>
      <c r="L536" s="6" t="s">
        <v>16</v>
      </c>
      <c r="M536" s="6" t="s">
        <v>1163</v>
      </c>
      <c r="N536" s="7">
        <v>44122</v>
      </c>
      <c r="O536" s="6">
        <v>188509356</v>
      </c>
      <c r="P536" s="7">
        <v>44135</v>
      </c>
      <c r="Q536" s="6">
        <v>2963</v>
      </c>
      <c r="R536" s="8">
        <v>668.27</v>
      </c>
      <c r="S536" s="8">
        <v>1980084.01</v>
      </c>
    </row>
    <row r="537" spans="1:19" x14ac:dyDescent="0.35">
      <c r="A537" s="6" t="s">
        <v>592</v>
      </c>
      <c r="B537" s="6" t="s">
        <v>2792</v>
      </c>
      <c r="C537" s="7">
        <v>32224</v>
      </c>
      <c r="D537" s="6" t="s">
        <v>2793</v>
      </c>
      <c r="E537" s="6" t="s">
        <v>2794</v>
      </c>
      <c r="F537" s="6" t="s">
        <v>2795</v>
      </c>
      <c r="G537" s="6" t="s">
        <v>1191</v>
      </c>
      <c r="H537" s="6" t="s">
        <v>9</v>
      </c>
      <c r="I537" s="6" t="s">
        <v>193</v>
      </c>
      <c r="J537" s="6">
        <v>41</v>
      </c>
      <c r="K537" s="6" t="s">
        <v>51</v>
      </c>
      <c r="L537" s="6" t="s">
        <v>16</v>
      </c>
      <c r="M537" s="6" t="s">
        <v>1166</v>
      </c>
      <c r="N537" s="7">
        <v>44081</v>
      </c>
      <c r="O537" s="6">
        <v>782725942</v>
      </c>
      <c r="P537" s="7">
        <v>44089</v>
      </c>
      <c r="Q537" s="6">
        <v>4855</v>
      </c>
      <c r="R537" s="8">
        <v>154.06</v>
      </c>
      <c r="S537" s="8">
        <v>747961.3</v>
      </c>
    </row>
    <row r="538" spans="1:19" x14ac:dyDescent="0.35">
      <c r="A538" s="6" t="s">
        <v>724</v>
      </c>
      <c r="B538" s="6" t="s">
        <v>3244</v>
      </c>
      <c r="C538" s="7">
        <v>27927</v>
      </c>
      <c r="D538" s="6" t="s">
        <v>3084</v>
      </c>
      <c r="E538" s="6" t="s">
        <v>3245</v>
      </c>
      <c r="F538" s="6" t="s">
        <v>3246</v>
      </c>
      <c r="G538" s="6" t="s">
        <v>1178</v>
      </c>
      <c r="H538" s="6" t="s">
        <v>26</v>
      </c>
      <c r="I538" s="6" t="s">
        <v>725</v>
      </c>
      <c r="J538" s="6">
        <v>66</v>
      </c>
      <c r="K538" s="6" t="s">
        <v>41</v>
      </c>
      <c r="L538" s="6" t="s">
        <v>16</v>
      </c>
      <c r="M538" s="6" t="s">
        <v>1163</v>
      </c>
      <c r="N538" s="7">
        <v>44259</v>
      </c>
      <c r="O538" s="6">
        <v>149069297</v>
      </c>
      <c r="P538" s="7">
        <v>44277</v>
      </c>
      <c r="Q538" s="6">
        <v>1772</v>
      </c>
      <c r="R538" s="8">
        <v>651.21</v>
      </c>
      <c r="S538" s="8">
        <v>1153944.1200000001</v>
      </c>
    </row>
    <row r="539" spans="1:19" x14ac:dyDescent="0.35">
      <c r="A539" s="6" t="s">
        <v>726</v>
      </c>
      <c r="B539" s="6" t="s">
        <v>3247</v>
      </c>
      <c r="C539" s="7">
        <v>32052</v>
      </c>
      <c r="D539" s="6" t="s">
        <v>3248</v>
      </c>
      <c r="E539" s="6" t="s">
        <v>3249</v>
      </c>
      <c r="F539" s="6" t="s">
        <v>3250</v>
      </c>
      <c r="G539" s="6" t="s">
        <v>1178</v>
      </c>
      <c r="H539" s="6" t="s">
        <v>22</v>
      </c>
      <c r="I539" s="6" t="s">
        <v>306</v>
      </c>
      <c r="J539" s="6">
        <v>146</v>
      </c>
      <c r="K539" s="6" t="s">
        <v>31</v>
      </c>
      <c r="L539" s="6" t="s">
        <v>16</v>
      </c>
      <c r="M539" s="6" t="s">
        <v>1166</v>
      </c>
      <c r="N539" s="7">
        <v>44728</v>
      </c>
      <c r="O539" s="6">
        <v>351650750</v>
      </c>
      <c r="P539" s="7">
        <v>44751</v>
      </c>
      <c r="Q539" s="6">
        <v>126</v>
      </c>
      <c r="R539" s="8">
        <v>47.45</v>
      </c>
      <c r="S539" s="8">
        <v>5978.7000000000007</v>
      </c>
    </row>
    <row r="540" spans="1:19" x14ac:dyDescent="0.35">
      <c r="A540" s="6" t="s">
        <v>727</v>
      </c>
      <c r="B540" s="6" t="s">
        <v>3251</v>
      </c>
      <c r="C540" s="7">
        <v>29053</v>
      </c>
      <c r="D540" s="6" t="s">
        <v>3252</v>
      </c>
      <c r="E540" s="6" t="s">
        <v>3253</v>
      </c>
      <c r="F540" s="6" t="s">
        <v>3254</v>
      </c>
      <c r="G540" s="6" t="s">
        <v>1191</v>
      </c>
      <c r="H540" s="6" t="s">
        <v>22</v>
      </c>
      <c r="I540" s="6" t="s">
        <v>274</v>
      </c>
      <c r="J540" s="6">
        <v>121</v>
      </c>
      <c r="K540" s="6" t="s">
        <v>20</v>
      </c>
      <c r="L540" s="6" t="s">
        <v>16</v>
      </c>
      <c r="M540" s="6" t="s">
        <v>1166</v>
      </c>
      <c r="N540" s="7">
        <v>44141</v>
      </c>
      <c r="O540" s="6">
        <v>824894130</v>
      </c>
      <c r="P540" s="7">
        <v>44185</v>
      </c>
      <c r="Q540" s="6">
        <v>3359</v>
      </c>
      <c r="R540" s="8">
        <v>205.7</v>
      </c>
      <c r="S540" s="8">
        <v>690946.29999999993</v>
      </c>
    </row>
    <row r="541" spans="1:19" x14ac:dyDescent="0.35">
      <c r="A541" s="6" t="s">
        <v>728</v>
      </c>
      <c r="B541" s="6" t="s">
        <v>3255</v>
      </c>
      <c r="C541" s="7">
        <v>36016</v>
      </c>
      <c r="D541" s="6" t="s">
        <v>3084</v>
      </c>
      <c r="E541" s="6" t="s">
        <v>3256</v>
      </c>
      <c r="F541" s="6" t="s">
        <v>3257</v>
      </c>
      <c r="G541" s="6" t="s">
        <v>1173</v>
      </c>
      <c r="H541" s="6" t="s">
        <v>26</v>
      </c>
      <c r="I541" s="6" t="s">
        <v>127</v>
      </c>
      <c r="J541" s="6">
        <v>616</v>
      </c>
      <c r="K541" s="6" t="s">
        <v>31</v>
      </c>
      <c r="L541" s="6" t="s">
        <v>16</v>
      </c>
      <c r="M541" s="6" t="s">
        <v>1164</v>
      </c>
      <c r="N541" s="7">
        <v>44429</v>
      </c>
      <c r="O541" s="6">
        <v>623535764</v>
      </c>
      <c r="P541" s="7">
        <v>44440</v>
      </c>
      <c r="Q541" s="6">
        <v>6944</v>
      </c>
      <c r="R541" s="8">
        <v>47.45</v>
      </c>
      <c r="S541" s="8">
        <v>329492.80000000005</v>
      </c>
    </row>
    <row r="542" spans="1:19" x14ac:dyDescent="0.35">
      <c r="A542" s="6" t="s">
        <v>729</v>
      </c>
      <c r="B542" s="6" t="s">
        <v>3258</v>
      </c>
      <c r="C542" s="7">
        <v>36607</v>
      </c>
      <c r="D542" s="6" t="s">
        <v>3259</v>
      </c>
      <c r="E542" s="6" t="s">
        <v>3260</v>
      </c>
      <c r="F542" s="6" t="s">
        <v>3261</v>
      </c>
      <c r="G542" s="6" t="s">
        <v>1173</v>
      </c>
      <c r="H542" s="6" t="s">
        <v>22</v>
      </c>
      <c r="I542" s="6" t="s">
        <v>68</v>
      </c>
      <c r="J542" s="6">
        <v>163</v>
      </c>
      <c r="K542" s="6" t="s">
        <v>51</v>
      </c>
      <c r="L542" s="6" t="s">
        <v>16</v>
      </c>
      <c r="M542" s="6" t="s">
        <v>1166</v>
      </c>
      <c r="N542" s="7">
        <v>44017</v>
      </c>
      <c r="O542" s="6">
        <v>672624480</v>
      </c>
      <c r="P542" s="7">
        <v>44065</v>
      </c>
      <c r="Q542" s="6">
        <v>3386</v>
      </c>
      <c r="R542" s="8">
        <v>154.06</v>
      </c>
      <c r="S542" s="8">
        <v>521647.16000000003</v>
      </c>
    </row>
    <row r="543" spans="1:19" x14ac:dyDescent="0.35">
      <c r="A543" s="6" t="s">
        <v>730</v>
      </c>
      <c r="B543" s="6" t="s">
        <v>3262</v>
      </c>
      <c r="C543" s="7">
        <v>33323</v>
      </c>
      <c r="D543" s="6" t="s">
        <v>3263</v>
      </c>
      <c r="E543" s="6" t="s">
        <v>3264</v>
      </c>
      <c r="F543" s="6" t="s">
        <v>3265</v>
      </c>
      <c r="G543" s="6" t="s">
        <v>1178</v>
      </c>
      <c r="H543" s="6" t="s">
        <v>22</v>
      </c>
      <c r="I543" s="6" t="s">
        <v>129</v>
      </c>
      <c r="J543" s="6">
        <v>150</v>
      </c>
      <c r="K543" s="6" t="s">
        <v>36</v>
      </c>
      <c r="L543" s="6" t="s">
        <v>16</v>
      </c>
      <c r="M543" s="6" t="s">
        <v>1166</v>
      </c>
      <c r="N543" s="7">
        <v>44607</v>
      </c>
      <c r="O543" s="6">
        <v>617521607</v>
      </c>
      <c r="P543" s="7">
        <v>44644</v>
      </c>
      <c r="Q543" s="6">
        <v>7221</v>
      </c>
      <c r="R543" s="8">
        <v>437.2</v>
      </c>
      <c r="S543" s="8">
        <v>3157021.1999999997</v>
      </c>
    </row>
    <row r="544" spans="1:19" x14ac:dyDescent="0.35">
      <c r="A544" s="6" t="s">
        <v>731</v>
      </c>
      <c r="B544" s="6" t="s">
        <v>3266</v>
      </c>
      <c r="C544" s="7">
        <v>30237</v>
      </c>
      <c r="D544" s="6" t="s">
        <v>3084</v>
      </c>
      <c r="E544" s="6" t="s">
        <v>3267</v>
      </c>
      <c r="F544" s="6" t="s">
        <v>3268</v>
      </c>
      <c r="G544" s="6" t="s">
        <v>1209</v>
      </c>
      <c r="H544" s="6" t="s">
        <v>63</v>
      </c>
      <c r="I544" s="6" t="s">
        <v>230</v>
      </c>
      <c r="J544" s="6">
        <v>28</v>
      </c>
      <c r="K544" s="6" t="s">
        <v>24</v>
      </c>
      <c r="L544" s="6" t="s">
        <v>12</v>
      </c>
      <c r="M544" s="6" t="s">
        <v>1163</v>
      </c>
      <c r="N544" s="7">
        <v>44396</v>
      </c>
      <c r="O544" s="6">
        <v>173900973</v>
      </c>
      <c r="P544" s="7">
        <v>44396</v>
      </c>
      <c r="Q544" s="6">
        <v>17</v>
      </c>
      <c r="R544" s="8">
        <v>9.33</v>
      </c>
      <c r="S544" s="8">
        <v>158.61000000000001</v>
      </c>
    </row>
    <row r="545" spans="1:19" x14ac:dyDescent="0.35">
      <c r="A545" s="6" t="s">
        <v>732</v>
      </c>
      <c r="B545" s="6" t="s">
        <v>3269</v>
      </c>
      <c r="C545" s="7">
        <v>36127</v>
      </c>
      <c r="D545" s="6" t="s">
        <v>3270</v>
      </c>
      <c r="E545" s="6" t="s">
        <v>3271</v>
      </c>
      <c r="F545" s="6" t="s">
        <v>3272</v>
      </c>
      <c r="G545" s="6" t="s">
        <v>1178</v>
      </c>
      <c r="H545" s="6" t="s">
        <v>9</v>
      </c>
      <c r="I545" s="6" t="s">
        <v>173</v>
      </c>
      <c r="J545" s="6">
        <v>420</v>
      </c>
      <c r="K545" s="6" t="s">
        <v>51</v>
      </c>
      <c r="L545" s="6" t="s">
        <v>16</v>
      </c>
      <c r="M545" s="6" t="s">
        <v>1165</v>
      </c>
      <c r="N545" s="7">
        <v>44858</v>
      </c>
      <c r="O545" s="6">
        <v>477748906</v>
      </c>
      <c r="P545" s="7">
        <v>44883</v>
      </c>
      <c r="Q545" s="6">
        <v>5373</v>
      </c>
      <c r="R545" s="8">
        <v>154.06</v>
      </c>
      <c r="S545" s="8">
        <v>827764.38</v>
      </c>
    </row>
    <row r="546" spans="1:19" x14ac:dyDescent="0.35">
      <c r="A546" s="6" t="s">
        <v>733</v>
      </c>
      <c r="B546" s="6" t="s">
        <v>3273</v>
      </c>
      <c r="C546" s="7">
        <v>30150</v>
      </c>
      <c r="D546" s="6" t="s">
        <v>3274</v>
      </c>
      <c r="E546" s="6" t="s">
        <v>3275</v>
      </c>
      <c r="F546" s="6" t="s">
        <v>3276</v>
      </c>
      <c r="G546" s="6" t="s">
        <v>1209</v>
      </c>
      <c r="H546" s="6" t="s">
        <v>9</v>
      </c>
      <c r="I546" s="6" t="s">
        <v>222</v>
      </c>
      <c r="J546" s="6">
        <v>42</v>
      </c>
      <c r="K546" s="6" t="s">
        <v>28</v>
      </c>
      <c r="L546" s="6" t="s">
        <v>12</v>
      </c>
      <c r="M546" s="6" t="s">
        <v>1166</v>
      </c>
      <c r="N546" s="7">
        <v>43962</v>
      </c>
      <c r="O546" s="6">
        <v>935364234</v>
      </c>
      <c r="P546" s="7">
        <v>43996</v>
      </c>
      <c r="Q546" s="6">
        <v>3918</v>
      </c>
      <c r="R546" s="8">
        <v>255.28</v>
      </c>
      <c r="S546" s="8">
        <v>1000187.04</v>
      </c>
    </row>
    <row r="547" spans="1:19" x14ac:dyDescent="0.35">
      <c r="A547" s="6" t="s">
        <v>734</v>
      </c>
      <c r="B547" s="6" t="s">
        <v>3277</v>
      </c>
      <c r="C547" s="7">
        <v>33517</v>
      </c>
      <c r="D547" s="6" t="s">
        <v>3084</v>
      </c>
      <c r="E547" s="6" t="s">
        <v>3278</v>
      </c>
      <c r="F547" s="6" t="s">
        <v>3279</v>
      </c>
      <c r="G547" s="6" t="s">
        <v>1178</v>
      </c>
      <c r="H547" s="6" t="s">
        <v>63</v>
      </c>
      <c r="I547" s="6" t="s">
        <v>144</v>
      </c>
      <c r="J547" s="6">
        <v>29</v>
      </c>
      <c r="K547" s="6" t="s">
        <v>11</v>
      </c>
      <c r="L547" s="6" t="s">
        <v>16</v>
      </c>
      <c r="M547" s="6" t="s">
        <v>1163</v>
      </c>
      <c r="N547" s="7">
        <v>43997</v>
      </c>
      <c r="O547" s="6">
        <v>573358285</v>
      </c>
      <c r="P547" s="7">
        <v>44011</v>
      </c>
      <c r="Q547" s="6">
        <v>8313</v>
      </c>
      <c r="R547" s="8">
        <v>152.58000000000001</v>
      </c>
      <c r="S547" s="8">
        <v>1268397.54</v>
      </c>
    </row>
    <row r="548" spans="1:19" x14ac:dyDescent="0.35">
      <c r="A548" s="6" t="s">
        <v>585</v>
      </c>
      <c r="B548" s="6" t="s">
        <v>2764</v>
      </c>
      <c r="C548" s="7">
        <v>33289</v>
      </c>
      <c r="D548" s="6" t="s">
        <v>2765</v>
      </c>
      <c r="E548" s="6" t="s">
        <v>2766</v>
      </c>
      <c r="F548" s="6" t="s">
        <v>2767</v>
      </c>
      <c r="G548" s="6" t="s">
        <v>1191</v>
      </c>
      <c r="H548" s="6" t="s">
        <v>9</v>
      </c>
      <c r="I548" s="6" t="s">
        <v>197</v>
      </c>
      <c r="J548" s="6">
        <v>421</v>
      </c>
      <c r="K548" s="6" t="s">
        <v>51</v>
      </c>
      <c r="L548" s="6" t="s">
        <v>12</v>
      </c>
      <c r="M548" s="6" t="s">
        <v>1164</v>
      </c>
      <c r="N548" s="7">
        <v>44790</v>
      </c>
      <c r="O548" s="6">
        <v>288654887</v>
      </c>
      <c r="P548" s="7">
        <v>44833</v>
      </c>
      <c r="Q548" s="6">
        <v>8251</v>
      </c>
      <c r="R548" s="8">
        <v>154.06</v>
      </c>
      <c r="S548" s="8">
        <v>1271149.06</v>
      </c>
    </row>
    <row r="549" spans="1:19" x14ac:dyDescent="0.35">
      <c r="A549" s="6" t="s">
        <v>735</v>
      </c>
      <c r="B549" s="6" t="s">
        <v>3280</v>
      </c>
      <c r="C549" s="7">
        <v>35920</v>
      </c>
      <c r="D549" s="6" t="s">
        <v>3281</v>
      </c>
      <c r="E549" s="6" t="s">
        <v>3282</v>
      </c>
      <c r="F549" s="6" t="s">
        <v>3283</v>
      </c>
      <c r="G549" s="6" t="s">
        <v>1173</v>
      </c>
      <c r="H549" s="6" t="s">
        <v>22</v>
      </c>
      <c r="I549" s="6" t="s">
        <v>152</v>
      </c>
      <c r="J549" s="6">
        <v>162</v>
      </c>
      <c r="K549" s="6" t="s">
        <v>11</v>
      </c>
      <c r="L549" s="6" t="s">
        <v>12</v>
      </c>
      <c r="M549" s="6" t="s">
        <v>1165</v>
      </c>
      <c r="N549" s="7">
        <v>44228</v>
      </c>
      <c r="O549" s="6">
        <v>598490369</v>
      </c>
      <c r="P549" s="7">
        <v>44234</v>
      </c>
      <c r="Q549" s="6">
        <v>5455</v>
      </c>
      <c r="R549" s="8">
        <v>152.58000000000001</v>
      </c>
      <c r="S549" s="8">
        <v>832323.9</v>
      </c>
    </row>
    <row r="550" spans="1:19" x14ac:dyDescent="0.35">
      <c r="A550" s="6" t="s">
        <v>736</v>
      </c>
      <c r="B550" s="6" t="s">
        <v>3284</v>
      </c>
      <c r="C550" s="7">
        <v>28362</v>
      </c>
      <c r="D550" s="6" t="s">
        <v>3285</v>
      </c>
      <c r="E550" s="6" t="s">
        <v>3286</v>
      </c>
      <c r="F550" s="6" t="s">
        <v>3287</v>
      </c>
      <c r="G550" s="6" t="s">
        <v>1191</v>
      </c>
      <c r="H550" s="6" t="s">
        <v>26</v>
      </c>
      <c r="I550" s="6" t="s">
        <v>112</v>
      </c>
      <c r="J550" s="6">
        <v>61</v>
      </c>
      <c r="K550" s="6" t="s">
        <v>73</v>
      </c>
      <c r="L550" s="6" t="s">
        <v>12</v>
      </c>
      <c r="M550" s="6" t="s">
        <v>1163</v>
      </c>
      <c r="N550" s="7">
        <v>43997</v>
      </c>
      <c r="O550" s="6">
        <v>290413558</v>
      </c>
      <c r="P550" s="7">
        <v>44031</v>
      </c>
      <c r="Q550" s="6">
        <v>8680</v>
      </c>
      <c r="R550" s="8">
        <v>109.28</v>
      </c>
      <c r="S550" s="8">
        <v>948550.4</v>
      </c>
    </row>
    <row r="551" spans="1:19" x14ac:dyDescent="0.35">
      <c r="A551" s="6" t="s">
        <v>737</v>
      </c>
      <c r="B551" s="6" t="s">
        <v>3288</v>
      </c>
      <c r="C551" s="7">
        <v>30361</v>
      </c>
      <c r="D551" s="6" t="s">
        <v>3084</v>
      </c>
      <c r="E551" s="6" t="s">
        <v>3289</v>
      </c>
      <c r="F551" s="6" t="s">
        <v>3290</v>
      </c>
      <c r="G551" s="6" t="s">
        <v>1178</v>
      </c>
      <c r="H551" s="6" t="s">
        <v>22</v>
      </c>
      <c r="I551" s="6" t="s">
        <v>140</v>
      </c>
      <c r="J551" s="6">
        <v>148</v>
      </c>
      <c r="K551" s="6" t="s">
        <v>36</v>
      </c>
      <c r="L551" s="6" t="s">
        <v>16</v>
      </c>
      <c r="M551" s="6" t="s">
        <v>1166</v>
      </c>
      <c r="N551" s="7">
        <v>43843</v>
      </c>
      <c r="O551" s="6">
        <v>472285783</v>
      </c>
      <c r="P551" s="7">
        <v>43857</v>
      </c>
      <c r="Q551" s="6">
        <v>8713</v>
      </c>
      <c r="R551" s="8">
        <v>437.2</v>
      </c>
      <c r="S551" s="8">
        <v>3809323.6</v>
      </c>
    </row>
    <row r="552" spans="1:19" x14ac:dyDescent="0.35">
      <c r="A552" s="6" t="s">
        <v>738</v>
      </c>
      <c r="B552" s="6" t="s">
        <v>3291</v>
      </c>
      <c r="C552" s="7">
        <v>27838</v>
      </c>
      <c r="D552" s="6" t="s">
        <v>3292</v>
      </c>
      <c r="E552" s="6" t="s">
        <v>3293</v>
      </c>
      <c r="F552" s="6" t="s">
        <v>3294</v>
      </c>
      <c r="G552" s="6" t="s">
        <v>1204</v>
      </c>
      <c r="H552" s="6" t="s">
        <v>22</v>
      </c>
      <c r="I552" s="6" t="s">
        <v>108</v>
      </c>
      <c r="J552" s="6">
        <v>129</v>
      </c>
      <c r="K552" s="6" t="s">
        <v>15</v>
      </c>
      <c r="L552" s="6" t="s">
        <v>12</v>
      </c>
      <c r="M552" s="6" t="s">
        <v>1166</v>
      </c>
      <c r="N552" s="7">
        <v>44181</v>
      </c>
      <c r="O552" s="6">
        <v>522280871</v>
      </c>
      <c r="P552" s="7">
        <v>44208</v>
      </c>
      <c r="Q552" s="6">
        <v>3371</v>
      </c>
      <c r="R552" s="8">
        <v>421.89</v>
      </c>
      <c r="S552" s="8">
        <v>1422191.19</v>
      </c>
    </row>
    <row r="553" spans="1:19" x14ac:dyDescent="0.35">
      <c r="A553" s="6" t="s">
        <v>739</v>
      </c>
      <c r="B553" s="6" t="s">
        <v>3295</v>
      </c>
      <c r="C553" s="7">
        <v>29214</v>
      </c>
      <c r="D553" s="6" t="s">
        <v>3296</v>
      </c>
      <c r="E553" s="6" t="s">
        <v>3297</v>
      </c>
      <c r="F553" s="6" t="s">
        <v>3298</v>
      </c>
      <c r="G553" s="6" t="s">
        <v>1209</v>
      </c>
      <c r="H553" s="6" t="s">
        <v>26</v>
      </c>
      <c r="I553" s="6" t="s">
        <v>115</v>
      </c>
      <c r="J553" s="6">
        <v>68</v>
      </c>
      <c r="K553" s="6" t="s">
        <v>83</v>
      </c>
      <c r="L553" s="6" t="s">
        <v>16</v>
      </c>
      <c r="M553" s="6" t="s">
        <v>1165</v>
      </c>
      <c r="N553" s="7">
        <v>44527</v>
      </c>
      <c r="O553" s="6">
        <v>338885152</v>
      </c>
      <c r="P553" s="7">
        <v>44541</v>
      </c>
      <c r="Q553" s="6">
        <v>2502</v>
      </c>
      <c r="R553" s="8">
        <v>668.27</v>
      </c>
      <c r="S553" s="8">
        <v>1672011.54</v>
      </c>
    </row>
    <row r="554" spans="1:19" x14ac:dyDescent="0.35">
      <c r="A554" s="6" t="s">
        <v>740</v>
      </c>
      <c r="B554" s="6" t="s">
        <v>3299</v>
      </c>
      <c r="C554" s="7">
        <v>30793</v>
      </c>
      <c r="D554" s="6" t="s">
        <v>3084</v>
      </c>
      <c r="E554" s="6" t="s">
        <v>3300</v>
      </c>
      <c r="F554" s="6" t="s">
        <v>3301</v>
      </c>
      <c r="G554" s="6" t="s">
        <v>1204</v>
      </c>
      <c r="H554" s="6" t="s">
        <v>18</v>
      </c>
      <c r="I554" s="6" t="s">
        <v>414</v>
      </c>
      <c r="J554" s="6">
        <v>313</v>
      </c>
      <c r="K554" s="6" t="s">
        <v>83</v>
      </c>
      <c r="L554" s="6" t="s">
        <v>12</v>
      </c>
      <c r="M554" s="6" t="s">
        <v>1165</v>
      </c>
      <c r="N554" s="7">
        <v>44024</v>
      </c>
      <c r="O554" s="6">
        <v>790897452</v>
      </c>
      <c r="P554" s="7">
        <v>44029</v>
      </c>
      <c r="Q554" s="6">
        <v>2986</v>
      </c>
      <c r="R554" s="8">
        <v>668.27</v>
      </c>
      <c r="S554" s="8">
        <v>1995454.22</v>
      </c>
    </row>
    <row r="555" spans="1:19" x14ac:dyDescent="0.35">
      <c r="A555" s="6" t="s">
        <v>741</v>
      </c>
      <c r="B555" s="6" t="s">
        <v>3302</v>
      </c>
      <c r="C555" s="7">
        <v>27310</v>
      </c>
      <c r="D555" s="6" t="s">
        <v>3303</v>
      </c>
      <c r="E555" s="6" t="s">
        <v>3304</v>
      </c>
      <c r="F555" s="6" t="s">
        <v>3305</v>
      </c>
      <c r="G555" s="6" t="s">
        <v>1178</v>
      </c>
      <c r="H555" s="6" t="s">
        <v>22</v>
      </c>
      <c r="I555" s="6" t="s">
        <v>180</v>
      </c>
      <c r="J555" s="6">
        <v>136</v>
      </c>
      <c r="K555" s="6" t="s">
        <v>15</v>
      </c>
      <c r="L555" s="6" t="s">
        <v>12</v>
      </c>
      <c r="M555" s="6" t="s">
        <v>1164</v>
      </c>
      <c r="N555" s="7">
        <v>44049</v>
      </c>
      <c r="O555" s="6">
        <v>567429101</v>
      </c>
      <c r="P555" s="7">
        <v>44093</v>
      </c>
      <c r="Q555" s="6">
        <v>3735</v>
      </c>
      <c r="R555" s="8">
        <v>421.89</v>
      </c>
      <c r="S555" s="8">
        <v>1575759.15</v>
      </c>
    </row>
    <row r="556" spans="1:19" x14ac:dyDescent="0.35">
      <c r="A556" s="6" t="s">
        <v>742</v>
      </c>
      <c r="B556" s="6" t="s">
        <v>3306</v>
      </c>
      <c r="C556" s="7">
        <v>36605</v>
      </c>
      <c r="D556" s="6" t="s">
        <v>3307</v>
      </c>
      <c r="E556" s="6" t="s">
        <v>3308</v>
      </c>
      <c r="F556" s="6" t="s">
        <v>3309</v>
      </c>
      <c r="G556" s="6" t="s">
        <v>1173</v>
      </c>
      <c r="H556" s="6" t="s">
        <v>22</v>
      </c>
      <c r="I556" s="6" t="s">
        <v>217</v>
      </c>
      <c r="J556" s="6">
        <v>154</v>
      </c>
      <c r="K556" s="6" t="s">
        <v>28</v>
      </c>
      <c r="L556" s="6" t="s">
        <v>12</v>
      </c>
      <c r="M556" s="6" t="s">
        <v>1166</v>
      </c>
      <c r="N556" s="7">
        <v>44559</v>
      </c>
      <c r="O556" s="6">
        <v>227903926</v>
      </c>
      <c r="P556" s="7">
        <v>44571</v>
      </c>
      <c r="Q556" s="6">
        <v>691</v>
      </c>
      <c r="R556" s="8">
        <v>255.28</v>
      </c>
      <c r="S556" s="8">
        <v>176398.48</v>
      </c>
    </row>
    <row r="557" spans="1:19" x14ac:dyDescent="0.35">
      <c r="A557" s="6" t="s">
        <v>743</v>
      </c>
      <c r="B557" s="6" t="s">
        <v>3310</v>
      </c>
      <c r="C557" s="7">
        <v>31820</v>
      </c>
      <c r="D557" s="6" t="s">
        <v>3084</v>
      </c>
      <c r="E557" s="6" t="s">
        <v>3311</v>
      </c>
      <c r="F557" s="6" t="s">
        <v>3312</v>
      </c>
      <c r="G557" s="6" t="s">
        <v>1173</v>
      </c>
      <c r="H557" s="6" t="s">
        <v>22</v>
      </c>
      <c r="I557" s="6" t="s">
        <v>403</v>
      </c>
      <c r="J557" s="6">
        <v>160</v>
      </c>
      <c r="K557" s="6" t="s">
        <v>31</v>
      </c>
      <c r="L557" s="6" t="s">
        <v>12</v>
      </c>
      <c r="M557" s="6" t="s">
        <v>1166</v>
      </c>
      <c r="N557" s="7">
        <v>44615</v>
      </c>
      <c r="O557" s="6">
        <v>852058255</v>
      </c>
      <c r="P557" s="7">
        <v>44620</v>
      </c>
      <c r="Q557" s="6">
        <v>1827</v>
      </c>
      <c r="R557" s="8">
        <v>47.45</v>
      </c>
      <c r="S557" s="8">
        <v>86691.150000000009</v>
      </c>
    </row>
    <row r="558" spans="1:19" x14ac:dyDescent="0.35">
      <c r="A558" s="6" t="s">
        <v>744</v>
      </c>
      <c r="B558" s="6" t="s">
        <v>3313</v>
      </c>
      <c r="C558" s="7">
        <v>31858</v>
      </c>
      <c r="D558" s="6" t="s">
        <v>1365</v>
      </c>
      <c r="E558" s="6" t="s">
        <v>3314</v>
      </c>
      <c r="F558" s="6" t="s">
        <v>3315</v>
      </c>
      <c r="G558" s="6" t="s">
        <v>1209</v>
      </c>
      <c r="H558" s="6" t="s">
        <v>18</v>
      </c>
      <c r="I558" s="6" t="s">
        <v>414</v>
      </c>
      <c r="J558" s="6">
        <v>313</v>
      </c>
      <c r="K558" s="6" t="s">
        <v>20</v>
      </c>
      <c r="L558" s="6" t="s">
        <v>16</v>
      </c>
      <c r="M558" s="6" t="s">
        <v>1163</v>
      </c>
      <c r="N558" s="7">
        <v>43946</v>
      </c>
      <c r="O558" s="6">
        <v>889940917</v>
      </c>
      <c r="P558" s="7">
        <v>43951</v>
      </c>
      <c r="Q558" s="6">
        <v>2149</v>
      </c>
      <c r="R558" s="8">
        <v>205.7</v>
      </c>
      <c r="S558" s="8">
        <v>442049.3</v>
      </c>
    </row>
    <row r="559" spans="1:19" x14ac:dyDescent="0.35">
      <c r="A559" s="6" t="s">
        <v>745</v>
      </c>
      <c r="B559" s="6" t="s">
        <v>3316</v>
      </c>
      <c r="C559" s="7">
        <v>34036</v>
      </c>
      <c r="D559" s="6" t="s">
        <v>3317</v>
      </c>
      <c r="E559" s="6" t="s">
        <v>3318</v>
      </c>
      <c r="F559" s="6" t="s">
        <v>3319</v>
      </c>
      <c r="G559" s="6" t="s">
        <v>1204</v>
      </c>
      <c r="H559" s="6" t="s">
        <v>22</v>
      </c>
      <c r="I559" s="6" t="s">
        <v>53</v>
      </c>
      <c r="J559" s="6">
        <v>14</v>
      </c>
      <c r="K559" s="6" t="s">
        <v>31</v>
      </c>
      <c r="L559" s="6" t="s">
        <v>12</v>
      </c>
      <c r="M559" s="6" t="s">
        <v>1166</v>
      </c>
      <c r="N559" s="7">
        <v>44516</v>
      </c>
      <c r="O559" s="6">
        <v>211913239</v>
      </c>
      <c r="P559" s="7">
        <v>44527</v>
      </c>
      <c r="Q559" s="6">
        <v>8692</v>
      </c>
      <c r="R559" s="8">
        <v>47.45</v>
      </c>
      <c r="S559" s="8">
        <v>412435.4</v>
      </c>
    </row>
    <row r="560" spans="1:19" x14ac:dyDescent="0.35">
      <c r="A560" s="6" t="s">
        <v>746</v>
      </c>
      <c r="B560" s="6" t="s">
        <v>3320</v>
      </c>
      <c r="C560" s="7">
        <v>30611</v>
      </c>
      <c r="D560" s="6" t="s">
        <v>3084</v>
      </c>
      <c r="E560" s="6" t="s">
        <v>3321</v>
      </c>
      <c r="F560" s="6" t="s">
        <v>3322</v>
      </c>
      <c r="G560" s="6" t="s">
        <v>1191</v>
      </c>
      <c r="H560" s="6" t="s">
        <v>22</v>
      </c>
      <c r="I560" s="6" t="s">
        <v>180</v>
      </c>
      <c r="J560" s="6">
        <v>136</v>
      </c>
      <c r="K560" s="6" t="s">
        <v>20</v>
      </c>
      <c r="L560" s="6" t="s">
        <v>12</v>
      </c>
      <c r="M560" s="6" t="s">
        <v>1163</v>
      </c>
      <c r="N560" s="7">
        <v>44783</v>
      </c>
      <c r="O560" s="6">
        <v>558649051</v>
      </c>
      <c r="P560" s="7">
        <v>44788</v>
      </c>
      <c r="Q560" s="6">
        <v>5523</v>
      </c>
      <c r="R560" s="8">
        <v>205.7</v>
      </c>
      <c r="S560" s="8">
        <v>1136081.0999999999</v>
      </c>
    </row>
    <row r="561" spans="1:19" x14ac:dyDescent="0.35">
      <c r="A561" s="6" t="s">
        <v>747</v>
      </c>
      <c r="B561" s="6" t="s">
        <v>3323</v>
      </c>
      <c r="C561" s="7">
        <v>34349</v>
      </c>
      <c r="D561" s="6" t="s">
        <v>3324</v>
      </c>
      <c r="E561" s="6" t="s">
        <v>3325</v>
      </c>
      <c r="F561" s="6" t="s">
        <v>3326</v>
      </c>
      <c r="G561" s="6" t="s">
        <v>1173</v>
      </c>
      <c r="H561" s="6" t="s">
        <v>22</v>
      </c>
      <c r="I561" s="6" t="s">
        <v>23</v>
      </c>
      <c r="J561" s="6">
        <v>126</v>
      </c>
      <c r="K561" s="6" t="s">
        <v>28</v>
      </c>
      <c r="L561" s="6" t="s">
        <v>16</v>
      </c>
      <c r="M561" s="6" t="s">
        <v>1164</v>
      </c>
      <c r="N561" s="7">
        <v>44393</v>
      </c>
      <c r="O561" s="6">
        <v>591134679</v>
      </c>
      <c r="P561" s="7">
        <v>44431</v>
      </c>
      <c r="Q561" s="6">
        <v>8743</v>
      </c>
      <c r="R561" s="8">
        <v>255.28</v>
      </c>
      <c r="S561" s="8">
        <v>2231913.04</v>
      </c>
    </row>
    <row r="562" spans="1:19" x14ac:dyDescent="0.35">
      <c r="A562" s="6" t="s">
        <v>748</v>
      </c>
      <c r="B562" s="6" t="s">
        <v>3327</v>
      </c>
      <c r="C562" s="7">
        <v>25988</v>
      </c>
      <c r="D562" s="6" t="s">
        <v>3328</v>
      </c>
      <c r="E562" s="6" t="s">
        <v>3329</v>
      </c>
      <c r="F562" s="6" t="s">
        <v>3330</v>
      </c>
      <c r="G562" s="6" t="s">
        <v>1191</v>
      </c>
      <c r="H562" s="6" t="s">
        <v>18</v>
      </c>
      <c r="I562" s="6" t="s">
        <v>318</v>
      </c>
      <c r="J562" s="6">
        <v>38</v>
      </c>
      <c r="K562" s="6" t="s">
        <v>36</v>
      </c>
      <c r="L562" s="6" t="s">
        <v>12</v>
      </c>
      <c r="M562" s="6" t="s">
        <v>1165</v>
      </c>
      <c r="N562" s="7">
        <v>44708</v>
      </c>
      <c r="O562" s="6">
        <v>840668952</v>
      </c>
      <c r="P562" s="7">
        <v>44752</v>
      </c>
      <c r="Q562" s="6">
        <v>1479</v>
      </c>
      <c r="R562" s="8">
        <v>437.2</v>
      </c>
      <c r="S562" s="8">
        <v>646618.79999999993</v>
      </c>
    </row>
    <row r="563" spans="1:19" x14ac:dyDescent="0.35">
      <c r="A563" s="6" t="s">
        <v>749</v>
      </c>
      <c r="B563" s="6" t="s">
        <v>3331</v>
      </c>
      <c r="C563" s="7">
        <v>33620</v>
      </c>
      <c r="D563" s="6" t="s">
        <v>3084</v>
      </c>
      <c r="E563" s="6" t="s">
        <v>3332</v>
      </c>
      <c r="F563" s="6" t="s">
        <v>3333</v>
      </c>
      <c r="G563" s="6" t="s">
        <v>1204</v>
      </c>
      <c r="H563" s="6" t="s">
        <v>22</v>
      </c>
      <c r="I563" s="6" t="s">
        <v>412</v>
      </c>
      <c r="J563" s="6">
        <v>116</v>
      </c>
      <c r="K563" s="6" t="s">
        <v>83</v>
      </c>
      <c r="L563" s="6" t="s">
        <v>16</v>
      </c>
      <c r="M563" s="6" t="s">
        <v>1163</v>
      </c>
      <c r="N563" s="7">
        <v>44103</v>
      </c>
      <c r="O563" s="6">
        <v>558863198</v>
      </c>
      <c r="P563" s="7">
        <v>44127</v>
      </c>
      <c r="Q563" s="6">
        <v>8894</v>
      </c>
      <c r="R563" s="8">
        <v>668.27</v>
      </c>
      <c r="S563" s="8">
        <v>5943593.3799999999</v>
      </c>
    </row>
    <row r="564" spans="1:19" x14ac:dyDescent="0.35">
      <c r="A564" s="6" t="s">
        <v>750</v>
      </c>
      <c r="B564" s="6" t="s">
        <v>3334</v>
      </c>
      <c r="C564" s="7">
        <v>28667</v>
      </c>
      <c r="D564" s="6" t="s">
        <v>3335</v>
      </c>
      <c r="E564" s="6" t="s">
        <v>3336</v>
      </c>
      <c r="F564" s="6" t="s">
        <v>3337</v>
      </c>
      <c r="G564" s="6" t="s">
        <v>1178</v>
      </c>
      <c r="H564" s="6" t="s">
        <v>9</v>
      </c>
      <c r="I564" s="6" t="s">
        <v>210</v>
      </c>
      <c r="J564" s="6">
        <v>425</v>
      </c>
      <c r="K564" s="6" t="s">
        <v>28</v>
      </c>
      <c r="L564" s="6" t="s">
        <v>12</v>
      </c>
      <c r="M564" s="6" t="s">
        <v>1165</v>
      </c>
      <c r="N564" s="7">
        <v>44754</v>
      </c>
      <c r="O564" s="6">
        <v>867641246</v>
      </c>
      <c r="P564" s="7">
        <v>44769</v>
      </c>
      <c r="Q564" s="6">
        <v>3180</v>
      </c>
      <c r="R564" s="8">
        <v>255.28</v>
      </c>
      <c r="S564" s="8">
        <v>811790.4</v>
      </c>
    </row>
    <row r="565" spans="1:19" x14ac:dyDescent="0.35">
      <c r="A565" s="6" t="s">
        <v>751</v>
      </c>
      <c r="B565" s="6" t="s">
        <v>3338</v>
      </c>
      <c r="C565" s="7">
        <v>34590</v>
      </c>
      <c r="D565" s="6" t="s">
        <v>3339</v>
      </c>
      <c r="E565" s="6" t="s">
        <v>3340</v>
      </c>
      <c r="F565" s="6" t="s">
        <v>3341</v>
      </c>
      <c r="G565" s="6" t="s">
        <v>1191</v>
      </c>
      <c r="H565" s="6" t="s">
        <v>22</v>
      </c>
      <c r="I565" s="6" t="s">
        <v>217</v>
      </c>
      <c r="J565" s="6">
        <v>154</v>
      </c>
      <c r="K565" s="6" t="s">
        <v>20</v>
      </c>
      <c r="L565" s="6" t="s">
        <v>16</v>
      </c>
      <c r="M565" s="6" t="s">
        <v>1165</v>
      </c>
      <c r="N565" s="7">
        <v>44808</v>
      </c>
      <c r="O565" s="6">
        <v>709239423</v>
      </c>
      <c r="P565" s="7">
        <v>44828</v>
      </c>
      <c r="Q565" s="6">
        <v>8561</v>
      </c>
      <c r="R565" s="8">
        <v>205.7</v>
      </c>
      <c r="S565" s="8">
        <v>1760997.7</v>
      </c>
    </row>
    <row r="566" spans="1:19" x14ac:dyDescent="0.35">
      <c r="A566" s="6" t="s">
        <v>752</v>
      </c>
      <c r="B566" s="6" t="s">
        <v>3342</v>
      </c>
      <c r="C566" s="7">
        <v>25570</v>
      </c>
      <c r="D566" s="6" t="s">
        <v>3084</v>
      </c>
      <c r="E566" s="6" t="s">
        <v>3343</v>
      </c>
      <c r="F566" s="6" t="s">
        <v>3344</v>
      </c>
      <c r="G566" s="6" t="s">
        <v>1204</v>
      </c>
      <c r="H566" s="6" t="s">
        <v>9</v>
      </c>
      <c r="I566" s="6" t="s">
        <v>175</v>
      </c>
      <c r="J566" s="6">
        <v>49</v>
      </c>
      <c r="K566" s="6" t="s">
        <v>20</v>
      </c>
      <c r="L566" s="6" t="s">
        <v>16</v>
      </c>
      <c r="M566" s="6" t="s">
        <v>1163</v>
      </c>
      <c r="N566" s="7">
        <v>44124</v>
      </c>
      <c r="O566" s="6">
        <v>896206557</v>
      </c>
      <c r="P566" s="7">
        <v>44151</v>
      </c>
      <c r="Q566" s="6">
        <v>6291</v>
      </c>
      <c r="R566" s="8">
        <v>205.7</v>
      </c>
      <c r="S566" s="8">
        <v>1294058.7</v>
      </c>
    </row>
    <row r="567" spans="1:19" x14ac:dyDescent="0.35">
      <c r="A567" s="6" t="s">
        <v>753</v>
      </c>
      <c r="B567" s="6" t="s">
        <v>3345</v>
      </c>
      <c r="C567" s="7">
        <v>27093</v>
      </c>
      <c r="D567" s="6" t="s">
        <v>3346</v>
      </c>
      <c r="E567" s="6" t="s">
        <v>3347</v>
      </c>
      <c r="F567" s="6" t="s">
        <v>3348</v>
      </c>
      <c r="G567" s="6" t="s">
        <v>1209</v>
      </c>
      <c r="H567" s="6" t="s">
        <v>22</v>
      </c>
      <c r="I567" s="6" t="s">
        <v>403</v>
      </c>
      <c r="J567" s="6">
        <v>160</v>
      </c>
      <c r="K567" s="6" t="s">
        <v>28</v>
      </c>
      <c r="L567" s="6" t="s">
        <v>16</v>
      </c>
      <c r="M567" s="6" t="s">
        <v>1163</v>
      </c>
      <c r="N567" s="7">
        <v>44799</v>
      </c>
      <c r="O567" s="6">
        <v>961403977</v>
      </c>
      <c r="P567" s="7">
        <v>44839</v>
      </c>
      <c r="Q567" s="6">
        <v>9656</v>
      </c>
      <c r="R567" s="8">
        <v>255.28</v>
      </c>
      <c r="S567" s="8">
        <v>2464983.6800000002</v>
      </c>
    </row>
    <row r="568" spans="1:19" x14ac:dyDescent="0.35">
      <c r="A568" s="6" t="s">
        <v>754</v>
      </c>
      <c r="B568" s="6" t="s">
        <v>3349</v>
      </c>
      <c r="C568" s="7">
        <v>32204</v>
      </c>
      <c r="D568" s="6" t="s">
        <v>3350</v>
      </c>
      <c r="E568" s="6" t="s">
        <v>3351</v>
      </c>
      <c r="F568" s="6" t="s">
        <v>3352</v>
      </c>
      <c r="G568" s="6" t="s">
        <v>1204</v>
      </c>
      <c r="H568" s="6" t="s">
        <v>63</v>
      </c>
      <c r="I568" s="6" t="s">
        <v>99</v>
      </c>
      <c r="J568" s="6">
        <v>219</v>
      </c>
      <c r="K568" s="6" t="s">
        <v>11</v>
      </c>
      <c r="L568" s="6" t="s">
        <v>16</v>
      </c>
      <c r="M568" s="6" t="s">
        <v>1164</v>
      </c>
      <c r="N568" s="7">
        <v>44374</v>
      </c>
      <c r="O568" s="6">
        <v>508005511</v>
      </c>
      <c r="P568" s="7">
        <v>44423</v>
      </c>
      <c r="Q568" s="6">
        <v>8975</v>
      </c>
      <c r="R568" s="8">
        <v>152.58000000000001</v>
      </c>
      <c r="S568" s="8">
        <v>1369405.5</v>
      </c>
    </row>
    <row r="569" spans="1:19" x14ac:dyDescent="0.35">
      <c r="A569" s="6" t="s">
        <v>147</v>
      </c>
      <c r="B569" s="6" t="s">
        <v>1432</v>
      </c>
      <c r="C569" s="7">
        <v>28736</v>
      </c>
      <c r="D569" s="6" t="s">
        <v>1433</v>
      </c>
      <c r="E569" s="6" t="s">
        <v>1434</v>
      </c>
      <c r="F569" s="6" t="s">
        <v>1435</v>
      </c>
      <c r="G569" s="6" t="s">
        <v>1204</v>
      </c>
      <c r="H569" s="6" t="s">
        <v>9</v>
      </c>
      <c r="I569" s="6" t="s">
        <v>332</v>
      </c>
      <c r="J569" s="6">
        <v>416</v>
      </c>
      <c r="K569" s="6" t="s">
        <v>24</v>
      </c>
      <c r="L569" s="6" t="s">
        <v>16</v>
      </c>
      <c r="M569" s="6" t="s">
        <v>1163</v>
      </c>
      <c r="N569" s="7">
        <v>44717</v>
      </c>
      <c r="O569" s="6">
        <v>559497487</v>
      </c>
      <c r="P569" s="7">
        <v>44726</v>
      </c>
      <c r="Q569" s="6">
        <v>6595</v>
      </c>
      <c r="R569" s="8">
        <v>9.33</v>
      </c>
      <c r="S569" s="8">
        <v>61531.35</v>
      </c>
    </row>
    <row r="570" spans="1:19" x14ac:dyDescent="0.35">
      <c r="A570" s="6" t="s">
        <v>755</v>
      </c>
      <c r="B570" s="6" t="s">
        <v>3353</v>
      </c>
      <c r="C570" s="7">
        <v>33994</v>
      </c>
      <c r="D570" s="6" t="s">
        <v>3084</v>
      </c>
      <c r="E570" s="6" t="s">
        <v>3354</v>
      </c>
      <c r="F570" s="6" t="s">
        <v>3355</v>
      </c>
      <c r="G570" s="6" t="s">
        <v>1173</v>
      </c>
      <c r="H570" s="6" t="s">
        <v>9</v>
      </c>
      <c r="I570" s="6" t="s">
        <v>82</v>
      </c>
      <c r="J570" s="6">
        <v>433</v>
      </c>
      <c r="K570" s="6" t="s">
        <v>36</v>
      </c>
      <c r="L570" s="6" t="s">
        <v>16</v>
      </c>
      <c r="M570" s="6" t="s">
        <v>1165</v>
      </c>
      <c r="N570" s="7">
        <v>44185</v>
      </c>
      <c r="O570" s="6">
        <v>409678733</v>
      </c>
      <c r="P570" s="7">
        <v>44198</v>
      </c>
      <c r="Q570" s="6">
        <v>1896</v>
      </c>
      <c r="R570" s="8">
        <v>437.2</v>
      </c>
      <c r="S570" s="8">
        <v>828931.2</v>
      </c>
    </row>
    <row r="571" spans="1:19" x14ac:dyDescent="0.35">
      <c r="A571" s="6" t="s">
        <v>756</v>
      </c>
      <c r="B571" s="6" t="s">
        <v>3356</v>
      </c>
      <c r="C571" s="7">
        <v>26961</v>
      </c>
      <c r="D571" s="6" t="s">
        <v>3357</v>
      </c>
      <c r="E571" s="6" t="s">
        <v>3358</v>
      </c>
      <c r="F571" s="6" t="s">
        <v>3359</v>
      </c>
      <c r="G571" s="6" t="s">
        <v>1191</v>
      </c>
      <c r="H571" s="6" t="s">
        <v>63</v>
      </c>
      <c r="I571" s="6" t="s">
        <v>420</v>
      </c>
      <c r="J571" s="6">
        <v>212</v>
      </c>
      <c r="K571" s="6" t="s">
        <v>36</v>
      </c>
      <c r="L571" s="6" t="s">
        <v>16</v>
      </c>
      <c r="M571" s="6" t="s">
        <v>1166</v>
      </c>
      <c r="N571" s="7">
        <v>44418</v>
      </c>
      <c r="O571" s="6">
        <v>772660577</v>
      </c>
      <c r="P571" s="7">
        <v>44434</v>
      </c>
      <c r="Q571" s="6">
        <v>6290</v>
      </c>
      <c r="R571" s="8">
        <v>437.2</v>
      </c>
      <c r="S571" s="8">
        <v>2749988</v>
      </c>
    </row>
    <row r="572" spans="1:19" x14ac:dyDescent="0.35">
      <c r="A572" s="6" t="s">
        <v>757</v>
      </c>
      <c r="B572" s="6" t="s">
        <v>3360</v>
      </c>
      <c r="C572" s="7">
        <v>29234</v>
      </c>
      <c r="D572" s="6" t="s">
        <v>3361</v>
      </c>
      <c r="E572" s="6" t="s">
        <v>3362</v>
      </c>
      <c r="F572" s="6" t="s">
        <v>3363</v>
      </c>
      <c r="G572" s="6" t="s">
        <v>1178</v>
      </c>
      <c r="H572" s="6" t="s">
        <v>9</v>
      </c>
      <c r="I572" s="6" t="s">
        <v>134</v>
      </c>
      <c r="J572" s="6">
        <v>44</v>
      </c>
      <c r="K572" s="6" t="s">
        <v>31</v>
      </c>
      <c r="L572" s="6" t="s">
        <v>16</v>
      </c>
      <c r="M572" s="6" t="s">
        <v>1163</v>
      </c>
      <c r="N572" s="7">
        <v>44590</v>
      </c>
      <c r="O572" s="6">
        <v>632866847</v>
      </c>
      <c r="P572" s="7">
        <v>44604</v>
      </c>
      <c r="Q572" s="6">
        <v>8219</v>
      </c>
      <c r="R572" s="8">
        <v>47.45</v>
      </c>
      <c r="S572" s="8">
        <v>389991.55000000005</v>
      </c>
    </row>
    <row r="573" spans="1:19" x14ac:dyDescent="0.35">
      <c r="A573" s="6" t="s">
        <v>758</v>
      </c>
      <c r="B573" s="6" t="s">
        <v>3364</v>
      </c>
      <c r="C573" s="7">
        <v>32918</v>
      </c>
      <c r="D573" s="6" t="s">
        <v>3084</v>
      </c>
      <c r="E573" s="6" t="s">
        <v>3365</v>
      </c>
      <c r="F573" s="6" t="s">
        <v>3366</v>
      </c>
      <c r="G573" s="6" t="s">
        <v>1178</v>
      </c>
      <c r="H573" s="6" t="s">
        <v>63</v>
      </c>
      <c r="I573" s="6" t="s">
        <v>420</v>
      </c>
      <c r="J573" s="6">
        <v>212</v>
      </c>
      <c r="K573" s="6" t="s">
        <v>11</v>
      </c>
      <c r="L573" s="6" t="s">
        <v>16</v>
      </c>
      <c r="M573" s="6" t="s">
        <v>1166</v>
      </c>
      <c r="N573" s="7">
        <v>44022</v>
      </c>
      <c r="O573" s="6">
        <v>395033872</v>
      </c>
      <c r="P573" s="7">
        <v>44035</v>
      </c>
      <c r="Q573" s="6">
        <v>8156</v>
      </c>
      <c r="R573" s="8">
        <v>152.58000000000001</v>
      </c>
      <c r="S573" s="8">
        <v>1244442.4800000002</v>
      </c>
    </row>
    <row r="574" spans="1:19" x14ac:dyDescent="0.35">
      <c r="A574" s="6" t="s">
        <v>759</v>
      </c>
      <c r="B574" s="6" t="s">
        <v>3367</v>
      </c>
      <c r="C574" s="7">
        <v>33712</v>
      </c>
      <c r="D574" s="6" t="s">
        <v>3368</v>
      </c>
      <c r="E574" s="6" t="s">
        <v>3369</v>
      </c>
      <c r="F574" s="6" t="s">
        <v>3370</v>
      </c>
      <c r="G574" s="6" t="s">
        <v>1209</v>
      </c>
      <c r="H574" s="6" t="s">
        <v>22</v>
      </c>
      <c r="I574" s="6" t="s">
        <v>93</v>
      </c>
      <c r="J574" s="6">
        <v>133</v>
      </c>
      <c r="K574" s="6" t="s">
        <v>38</v>
      </c>
      <c r="L574" s="6" t="s">
        <v>12</v>
      </c>
      <c r="M574" s="6" t="s">
        <v>1164</v>
      </c>
      <c r="N574" s="7">
        <v>44793</v>
      </c>
      <c r="O574" s="6">
        <v>534210479</v>
      </c>
      <c r="P574" s="7">
        <v>44802</v>
      </c>
      <c r="Q574" s="6">
        <v>3607</v>
      </c>
      <c r="R574" s="8">
        <v>81.73</v>
      </c>
      <c r="S574" s="8">
        <v>294800.11</v>
      </c>
    </row>
    <row r="575" spans="1:19" x14ac:dyDescent="0.35">
      <c r="A575" s="6" t="s">
        <v>760</v>
      </c>
      <c r="B575" s="6" t="s">
        <v>3371</v>
      </c>
      <c r="C575" s="7">
        <v>30246</v>
      </c>
      <c r="D575" s="6" t="s">
        <v>3372</v>
      </c>
      <c r="E575" s="6" t="s">
        <v>3373</v>
      </c>
      <c r="F575" s="6" t="s">
        <v>3374</v>
      </c>
      <c r="G575" s="6" t="s">
        <v>1178</v>
      </c>
      <c r="H575" s="6" t="s">
        <v>22</v>
      </c>
      <c r="I575" s="6" t="s">
        <v>467</v>
      </c>
      <c r="J575" s="6">
        <v>16</v>
      </c>
      <c r="K575" s="6" t="s">
        <v>24</v>
      </c>
      <c r="L575" s="6" t="s">
        <v>12</v>
      </c>
      <c r="M575" s="6" t="s">
        <v>1164</v>
      </c>
      <c r="N575" s="7">
        <v>43908</v>
      </c>
      <c r="O575" s="6">
        <v>245757997</v>
      </c>
      <c r="P575" s="7">
        <v>43920</v>
      </c>
      <c r="Q575" s="6">
        <v>4107</v>
      </c>
      <c r="R575" s="8">
        <v>9.33</v>
      </c>
      <c r="S575" s="8">
        <v>38318.31</v>
      </c>
    </row>
    <row r="576" spans="1:19" x14ac:dyDescent="0.35">
      <c r="A576" s="6" t="s">
        <v>761</v>
      </c>
      <c r="B576" s="6" t="s">
        <v>3375</v>
      </c>
      <c r="C576" s="7">
        <v>33932</v>
      </c>
      <c r="D576" s="6" t="s">
        <v>3084</v>
      </c>
      <c r="E576" s="6" t="s">
        <v>3376</v>
      </c>
      <c r="F576" s="6" t="s">
        <v>3377</v>
      </c>
      <c r="G576" s="6" t="s">
        <v>1178</v>
      </c>
      <c r="H576" s="6" t="s">
        <v>9</v>
      </c>
      <c r="I576" s="6" t="s">
        <v>465</v>
      </c>
      <c r="J576" s="6">
        <v>417</v>
      </c>
      <c r="K576" s="6" t="s">
        <v>41</v>
      </c>
      <c r="L576" s="6" t="s">
        <v>12</v>
      </c>
      <c r="M576" s="6" t="s">
        <v>1165</v>
      </c>
      <c r="N576" s="7">
        <v>44260</v>
      </c>
      <c r="O576" s="6">
        <v>595350253</v>
      </c>
      <c r="P576" s="7">
        <v>44279</v>
      </c>
      <c r="Q576" s="6">
        <v>6225</v>
      </c>
      <c r="R576" s="8">
        <v>651.21</v>
      </c>
      <c r="S576" s="8">
        <v>4053782.25</v>
      </c>
    </row>
    <row r="577" spans="1:19" x14ac:dyDescent="0.35">
      <c r="A577" s="6" t="s">
        <v>762</v>
      </c>
      <c r="B577" s="6" t="s">
        <v>3378</v>
      </c>
      <c r="C577" s="7">
        <v>33746</v>
      </c>
      <c r="D577" s="6" t="s">
        <v>3379</v>
      </c>
      <c r="E577" s="6" t="s">
        <v>3380</v>
      </c>
      <c r="F577" s="6" t="s">
        <v>3381</v>
      </c>
      <c r="G577" s="6" t="s">
        <v>1191</v>
      </c>
      <c r="H577" s="6" t="s">
        <v>9</v>
      </c>
      <c r="I577" s="6" t="s">
        <v>210</v>
      </c>
      <c r="J577" s="6">
        <v>425</v>
      </c>
      <c r="K577" s="6" t="s">
        <v>20</v>
      </c>
      <c r="L577" s="6" t="s">
        <v>12</v>
      </c>
      <c r="M577" s="6" t="s">
        <v>1165</v>
      </c>
      <c r="N577" s="7">
        <v>44715</v>
      </c>
      <c r="O577" s="6">
        <v>468973577</v>
      </c>
      <c r="P577" s="7">
        <v>44755</v>
      </c>
      <c r="Q577" s="6">
        <v>8558</v>
      </c>
      <c r="R577" s="8">
        <v>205.7</v>
      </c>
      <c r="S577" s="8">
        <v>1760380.5999999999</v>
      </c>
    </row>
    <row r="578" spans="1:19" x14ac:dyDescent="0.35">
      <c r="A578" s="6" t="s">
        <v>763</v>
      </c>
      <c r="B578" s="6" t="s">
        <v>3382</v>
      </c>
      <c r="C578" s="7">
        <v>32296</v>
      </c>
      <c r="D578" s="6" t="s">
        <v>3383</v>
      </c>
      <c r="E578" s="6" t="s">
        <v>3384</v>
      </c>
      <c r="F578" s="6" t="s">
        <v>3385</v>
      </c>
      <c r="G578" s="6" t="s">
        <v>1173</v>
      </c>
      <c r="H578" s="6" t="s">
        <v>22</v>
      </c>
      <c r="I578" s="6" t="s">
        <v>377</v>
      </c>
      <c r="J578" s="6">
        <v>114</v>
      </c>
      <c r="K578" s="6" t="s">
        <v>15</v>
      </c>
      <c r="L578" s="6" t="s">
        <v>12</v>
      </c>
      <c r="M578" s="6" t="s">
        <v>1164</v>
      </c>
      <c r="N578" s="7">
        <v>44806</v>
      </c>
      <c r="O578" s="6">
        <v>622926795</v>
      </c>
      <c r="P578" s="7">
        <v>44830</v>
      </c>
      <c r="Q578" s="6">
        <v>6736</v>
      </c>
      <c r="R578" s="8">
        <v>421.89</v>
      </c>
      <c r="S578" s="8">
        <v>2841851.04</v>
      </c>
    </row>
    <row r="579" spans="1:19" x14ac:dyDescent="0.35">
      <c r="A579" s="6" t="s">
        <v>764</v>
      </c>
      <c r="B579" s="6" t="s">
        <v>3386</v>
      </c>
      <c r="C579" s="7">
        <v>30605</v>
      </c>
      <c r="D579" s="6" t="s">
        <v>3084</v>
      </c>
      <c r="E579" s="6" t="s">
        <v>3387</v>
      </c>
      <c r="F579" s="6" t="s">
        <v>3388</v>
      </c>
      <c r="G579" s="6" t="s">
        <v>1204</v>
      </c>
      <c r="H579" s="6" t="s">
        <v>63</v>
      </c>
      <c r="I579" s="6" t="s">
        <v>70</v>
      </c>
      <c r="J579" s="6">
        <v>215</v>
      </c>
      <c r="K579" s="6" t="s">
        <v>83</v>
      </c>
      <c r="L579" s="6" t="s">
        <v>12</v>
      </c>
      <c r="M579" s="6" t="s">
        <v>1166</v>
      </c>
      <c r="N579" s="7">
        <v>44213</v>
      </c>
      <c r="O579" s="6">
        <v>533821237</v>
      </c>
      <c r="P579" s="7">
        <v>44248</v>
      </c>
      <c r="Q579" s="6">
        <v>8421</v>
      </c>
      <c r="R579" s="8">
        <v>668.27</v>
      </c>
      <c r="S579" s="8">
        <v>5627501.6699999999</v>
      </c>
    </row>
    <row r="580" spans="1:19" x14ac:dyDescent="0.35">
      <c r="A580" s="6" t="s">
        <v>765</v>
      </c>
      <c r="B580" s="6" t="s">
        <v>3389</v>
      </c>
      <c r="C580" s="7">
        <v>33987</v>
      </c>
      <c r="D580" s="6" t="s">
        <v>3390</v>
      </c>
      <c r="E580" s="6" t="s">
        <v>3391</v>
      </c>
      <c r="F580" s="6" t="s">
        <v>3392</v>
      </c>
      <c r="G580" s="6" t="s">
        <v>1204</v>
      </c>
      <c r="H580" s="6" t="s">
        <v>22</v>
      </c>
      <c r="I580" s="6" t="s">
        <v>274</v>
      </c>
      <c r="J580" s="6">
        <v>121</v>
      </c>
      <c r="K580" s="6" t="s">
        <v>38</v>
      </c>
      <c r="L580" s="6" t="s">
        <v>16</v>
      </c>
      <c r="M580" s="6" t="s">
        <v>1165</v>
      </c>
      <c r="N580" s="7">
        <v>44330</v>
      </c>
      <c r="O580" s="6">
        <v>648580729</v>
      </c>
      <c r="P580" s="7">
        <v>44351</v>
      </c>
      <c r="Q580" s="6">
        <v>8306</v>
      </c>
      <c r="R580" s="8">
        <v>81.73</v>
      </c>
      <c r="S580" s="8">
        <v>678849.38</v>
      </c>
    </row>
    <row r="581" spans="1:19" x14ac:dyDescent="0.35">
      <c r="A581" s="6" t="s">
        <v>766</v>
      </c>
      <c r="B581" s="6" t="s">
        <v>3393</v>
      </c>
      <c r="C581" s="7">
        <v>31255</v>
      </c>
      <c r="D581" s="6" t="s">
        <v>3394</v>
      </c>
      <c r="E581" s="6" t="s">
        <v>3395</v>
      </c>
      <c r="F581" s="6" t="s">
        <v>3396</v>
      </c>
      <c r="G581" s="6" t="s">
        <v>1209</v>
      </c>
      <c r="H581" s="6" t="s">
        <v>22</v>
      </c>
      <c r="I581" s="6" t="s">
        <v>767</v>
      </c>
      <c r="J581" s="6">
        <v>124</v>
      </c>
      <c r="K581" s="6" t="s">
        <v>20</v>
      </c>
      <c r="L581" s="6" t="s">
        <v>12</v>
      </c>
      <c r="M581" s="6" t="s">
        <v>1163</v>
      </c>
      <c r="N581" s="7">
        <v>44608</v>
      </c>
      <c r="O581" s="6">
        <v>134441602</v>
      </c>
      <c r="P581" s="7">
        <v>44656</v>
      </c>
      <c r="Q581" s="6">
        <v>3112</v>
      </c>
      <c r="R581" s="8">
        <v>205.7</v>
      </c>
      <c r="S581" s="8">
        <v>640138.39999999991</v>
      </c>
    </row>
    <row r="582" spans="1:19" x14ac:dyDescent="0.35">
      <c r="A582" s="6" t="s">
        <v>768</v>
      </c>
      <c r="B582" s="6" t="s">
        <v>3397</v>
      </c>
      <c r="C582" s="7">
        <v>33396</v>
      </c>
      <c r="D582" s="6" t="s">
        <v>3084</v>
      </c>
      <c r="E582" s="6" t="s">
        <v>3398</v>
      </c>
      <c r="F582" s="6" t="s">
        <v>3399</v>
      </c>
      <c r="G582" s="6" t="s">
        <v>1204</v>
      </c>
      <c r="H582" s="6" t="s">
        <v>26</v>
      </c>
      <c r="I582" s="6" t="s">
        <v>658</v>
      </c>
      <c r="J582" s="6">
        <v>617</v>
      </c>
      <c r="K582" s="6" t="s">
        <v>36</v>
      </c>
      <c r="L582" s="6" t="s">
        <v>12</v>
      </c>
      <c r="M582" s="6" t="s">
        <v>1165</v>
      </c>
      <c r="N582" s="7">
        <v>44125</v>
      </c>
      <c r="O582" s="6">
        <v>928952682</v>
      </c>
      <c r="P582" s="7">
        <v>44140</v>
      </c>
      <c r="Q582" s="6">
        <v>6597</v>
      </c>
      <c r="R582" s="8">
        <v>437.2</v>
      </c>
      <c r="S582" s="8">
        <v>2884208.4</v>
      </c>
    </row>
    <row r="583" spans="1:19" x14ac:dyDescent="0.35">
      <c r="A583" s="6" t="s">
        <v>769</v>
      </c>
      <c r="B583" s="6" t="s">
        <v>3400</v>
      </c>
      <c r="C583" s="7">
        <v>31186</v>
      </c>
      <c r="D583" s="6" t="s">
        <v>3401</v>
      </c>
      <c r="E583" s="6" t="s">
        <v>3402</v>
      </c>
      <c r="F583" s="6" t="s">
        <v>3403</v>
      </c>
      <c r="G583" s="6" t="s">
        <v>1204</v>
      </c>
      <c r="H583" s="6" t="s">
        <v>22</v>
      </c>
      <c r="I583" s="6" t="s">
        <v>455</v>
      </c>
      <c r="J583" s="6">
        <v>120</v>
      </c>
      <c r="K583" s="6" t="s">
        <v>41</v>
      </c>
      <c r="L583" s="6" t="s">
        <v>12</v>
      </c>
      <c r="M583" s="6" t="s">
        <v>1166</v>
      </c>
      <c r="N583" s="7">
        <v>44192</v>
      </c>
      <c r="O583" s="6">
        <v>989975297</v>
      </c>
      <c r="P583" s="7">
        <v>44234</v>
      </c>
      <c r="Q583" s="6">
        <v>4545</v>
      </c>
      <c r="R583" s="8">
        <v>651.21</v>
      </c>
      <c r="S583" s="8">
        <v>2959749.45</v>
      </c>
    </row>
    <row r="584" spans="1:19" x14ac:dyDescent="0.35">
      <c r="A584" s="6" t="s">
        <v>770</v>
      </c>
      <c r="B584" s="6" t="s">
        <v>3404</v>
      </c>
      <c r="C584" s="7">
        <v>26814</v>
      </c>
      <c r="D584" s="6" t="s">
        <v>3405</v>
      </c>
      <c r="E584" s="6" t="s">
        <v>3406</v>
      </c>
      <c r="F584" s="6" t="s">
        <v>3407</v>
      </c>
      <c r="G584" s="6" t="s">
        <v>1191</v>
      </c>
      <c r="H584" s="6" t="s">
        <v>22</v>
      </c>
      <c r="I584" s="6" t="s">
        <v>276</v>
      </c>
      <c r="J584" s="6">
        <v>144</v>
      </c>
      <c r="K584" s="6" t="s">
        <v>38</v>
      </c>
      <c r="L584" s="6" t="s">
        <v>12</v>
      </c>
      <c r="M584" s="6" t="s">
        <v>1165</v>
      </c>
      <c r="N584" s="7">
        <v>44702</v>
      </c>
      <c r="O584" s="6">
        <v>145683276</v>
      </c>
      <c r="P584" s="7">
        <v>44730</v>
      </c>
      <c r="Q584" s="6">
        <v>9774</v>
      </c>
      <c r="R584" s="8">
        <v>81.73</v>
      </c>
      <c r="S584" s="8">
        <v>798829.02</v>
      </c>
    </row>
    <row r="585" spans="1:19" x14ac:dyDescent="0.35">
      <c r="A585" s="6" t="s">
        <v>771</v>
      </c>
      <c r="B585" s="6" t="s">
        <v>3408</v>
      </c>
      <c r="C585" s="7">
        <v>25754</v>
      </c>
      <c r="D585" s="6" t="s">
        <v>3084</v>
      </c>
      <c r="E585" s="6" t="s">
        <v>3409</v>
      </c>
      <c r="F585" s="6" t="s">
        <v>3410</v>
      </c>
      <c r="G585" s="6" t="s">
        <v>1178</v>
      </c>
      <c r="H585" s="6" t="s">
        <v>26</v>
      </c>
      <c r="I585" s="6" t="s">
        <v>582</v>
      </c>
      <c r="J585" s="6">
        <v>62</v>
      </c>
      <c r="K585" s="6" t="s">
        <v>36</v>
      </c>
      <c r="L585" s="6" t="s">
        <v>16</v>
      </c>
      <c r="M585" s="6" t="s">
        <v>1166</v>
      </c>
      <c r="N585" s="7">
        <v>44649</v>
      </c>
      <c r="O585" s="6">
        <v>544562947</v>
      </c>
      <c r="P585" s="7">
        <v>44692</v>
      </c>
      <c r="Q585" s="6">
        <v>7132</v>
      </c>
      <c r="R585" s="8">
        <v>437.2</v>
      </c>
      <c r="S585" s="8">
        <v>3118110.4</v>
      </c>
    </row>
    <row r="586" spans="1:19" x14ac:dyDescent="0.35">
      <c r="A586" s="6" t="s">
        <v>772</v>
      </c>
      <c r="B586" s="6" t="s">
        <v>3411</v>
      </c>
      <c r="C586" s="7">
        <v>30006</v>
      </c>
      <c r="D586" s="6" t="s">
        <v>3412</v>
      </c>
      <c r="E586" s="6" t="s">
        <v>3413</v>
      </c>
      <c r="F586" s="6" t="s">
        <v>3414</v>
      </c>
      <c r="G586" s="6" t="s">
        <v>1178</v>
      </c>
      <c r="H586" s="6" t="s">
        <v>18</v>
      </c>
      <c r="I586" s="6" t="s">
        <v>414</v>
      </c>
      <c r="J586" s="6">
        <v>313</v>
      </c>
      <c r="K586" s="6" t="s">
        <v>11</v>
      </c>
      <c r="L586" s="6" t="s">
        <v>12</v>
      </c>
      <c r="M586" s="6" t="s">
        <v>1163</v>
      </c>
      <c r="N586" s="7">
        <v>44742</v>
      </c>
      <c r="O586" s="6">
        <v>805413138</v>
      </c>
      <c r="P586" s="7">
        <v>44783</v>
      </c>
      <c r="Q586" s="6">
        <v>8501</v>
      </c>
      <c r="R586" s="8">
        <v>152.58000000000001</v>
      </c>
      <c r="S586" s="8">
        <v>1297082.58</v>
      </c>
    </row>
    <row r="587" spans="1:19" x14ac:dyDescent="0.35">
      <c r="A587" s="6" t="s">
        <v>773</v>
      </c>
      <c r="B587" s="6" t="s">
        <v>3415</v>
      </c>
      <c r="C587" s="7">
        <v>27399</v>
      </c>
      <c r="D587" s="6" t="s">
        <v>3416</v>
      </c>
      <c r="E587" s="6" t="s">
        <v>3417</v>
      </c>
      <c r="F587" s="6" t="s">
        <v>3418</v>
      </c>
      <c r="G587" s="6" t="s">
        <v>1209</v>
      </c>
      <c r="H587" s="6" t="s">
        <v>63</v>
      </c>
      <c r="I587" s="6" t="s">
        <v>95</v>
      </c>
      <c r="J587" s="6">
        <v>27</v>
      </c>
      <c r="K587" s="6" t="s">
        <v>31</v>
      </c>
      <c r="L587" s="6" t="s">
        <v>12</v>
      </c>
      <c r="M587" s="6" t="s">
        <v>1165</v>
      </c>
      <c r="N587" s="7">
        <v>44792</v>
      </c>
      <c r="O587" s="6">
        <v>967345178</v>
      </c>
      <c r="P587" s="7">
        <v>44833</v>
      </c>
      <c r="Q587" s="6">
        <v>7789</v>
      </c>
      <c r="R587" s="8">
        <v>47.45</v>
      </c>
      <c r="S587" s="8">
        <v>369588.05000000005</v>
      </c>
    </row>
    <row r="588" spans="1:19" x14ac:dyDescent="0.35">
      <c r="A588" s="6" t="s">
        <v>774</v>
      </c>
      <c r="B588" s="6" t="s">
        <v>3419</v>
      </c>
      <c r="C588" s="7">
        <v>33442</v>
      </c>
      <c r="D588" s="6" t="s">
        <v>3084</v>
      </c>
      <c r="E588" s="6" t="s">
        <v>3420</v>
      </c>
      <c r="F588" s="6" t="s">
        <v>1249</v>
      </c>
      <c r="G588" s="6" t="s">
        <v>1173</v>
      </c>
      <c r="H588" s="6" t="s">
        <v>63</v>
      </c>
      <c r="I588" s="6" t="s">
        <v>95</v>
      </c>
      <c r="J588" s="6">
        <v>27</v>
      </c>
      <c r="K588" s="6" t="s">
        <v>73</v>
      </c>
      <c r="L588" s="6" t="s">
        <v>16</v>
      </c>
      <c r="M588" s="6" t="s">
        <v>1164</v>
      </c>
      <c r="N588" s="7">
        <v>44234</v>
      </c>
      <c r="O588" s="6">
        <v>239782893</v>
      </c>
      <c r="P588" s="7">
        <v>44283</v>
      </c>
      <c r="Q588" s="6">
        <v>5941</v>
      </c>
      <c r="R588" s="8">
        <v>109.28</v>
      </c>
      <c r="S588" s="8">
        <v>649232.48</v>
      </c>
    </row>
    <row r="589" spans="1:19" x14ac:dyDescent="0.35">
      <c r="A589" s="6" t="s">
        <v>775</v>
      </c>
      <c r="B589" s="6" t="s">
        <v>3421</v>
      </c>
      <c r="C589" s="7">
        <v>27503</v>
      </c>
      <c r="D589" s="6" t="s">
        <v>3422</v>
      </c>
      <c r="E589" s="6" t="s">
        <v>3423</v>
      </c>
      <c r="F589" s="6" t="s">
        <v>3424</v>
      </c>
      <c r="G589" s="6" t="s">
        <v>1209</v>
      </c>
      <c r="H589" s="6" t="s">
        <v>22</v>
      </c>
      <c r="I589" s="6" t="s">
        <v>103</v>
      </c>
      <c r="J589" s="6">
        <v>132</v>
      </c>
      <c r="K589" s="6" t="s">
        <v>38</v>
      </c>
      <c r="L589" s="6" t="s">
        <v>12</v>
      </c>
      <c r="M589" s="6" t="s">
        <v>1163</v>
      </c>
      <c r="N589" s="7">
        <v>44739</v>
      </c>
      <c r="O589" s="6">
        <v>152462613</v>
      </c>
      <c r="P589" s="7">
        <v>44774</v>
      </c>
      <c r="Q589" s="6">
        <v>5930</v>
      </c>
      <c r="R589" s="8">
        <v>81.73</v>
      </c>
      <c r="S589" s="8">
        <v>484658.9</v>
      </c>
    </row>
    <row r="590" spans="1:19" x14ac:dyDescent="0.35">
      <c r="A590" s="6" t="s">
        <v>776</v>
      </c>
      <c r="B590" s="6" t="s">
        <v>3425</v>
      </c>
      <c r="C590" s="7">
        <v>29199</v>
      </c>
      <c r="D590" s="6" t="s">
        <v>3426</v>
      </c>
      <c r="E590" s="6" t="s">
        <v>3427</v>
      </c>
      <c r="F590" s="6" t="s">
        <v>1419</v>
      </c>
      <c r="G590" s="6" t="s">
        <v>1204</v>
      </c>
      <c r="H590" s="6" t="s">
        <v>22</v>
      </c>
      <c r="I590" s="6" t="s">
        <v>303</v>
      </c>
      <c r="J590" s="6">
        <v>11</v>
      </c>
      <c r="K590" s="6" t="s">
        <v>73</v>
      </c>
      <c r="L590" s="6" t="s">
        <v>16</v>
      </c>
      <c r="M590" s="6" t="s">
        <v>1163</v>
      </c>
      <c r="N590" s="7">
        <v>44470</v>
      </c>
      <c r="O590" s="6">
        <v>505433166</v>
      </c>
      <c r="P590" s="7">
        <v>44478</v>
      </c>
      <c r="Q590" s="6">
        <v>7760</v>
      </c>
      <c r="R590" s="8">
        <v>109.28</v>
      </c>
      <c r="S590" s="8">
        <v>848012.80000000005</v>
      </c>
    </row>
    <row r="591" spans="1:19" x14ac:dyDescent="0.35">
      <c r="A591" s="6" t="s">
        <v>777</v>
      </c>
      <c r="B591" s="6" t="s">
        <v>3428</v>
      </c>
      <c r="C591" s="7">
        <v>31062</v>
      </c>
      <c r="D591" s="6" t="s">
        <v>3084</v>
      </c>
      <c r="E591" s="6" t="s">
        <v>3429</v>
      </c>
      <c r="F591" s="6" t="s">
        <v>3430</v>
      </c>
      <c r="G591" s="6" t="s">
        <v>1178</v>
      </c>
      <c r="H591" s="6" t="s">
        <v>9</v>
      </c>
      <c r="I591" s="6" t="s">
        <v>156</v>
      </c>
      <c r="J591" s="6">
        <v>418</v>
      </c>
      <c r="K591" s="6" t="s">
        <v>24</v>
      </c>
      <c r="L591" s="6" t="s">
        <v>12</v>
      </c>
      <c r="M591" s="6" t="s">
        <v>1165</v>
      </c>
      <c r="N591" s="7">
        <v>44869</v>
      </c>
      <c r="O591" s="6">
        <v>719055879</v>
      </c>
      <c r="P591" s="7">
        <v>44909</v>
      </c>
      <c r="Q591" s="6">
        <v>3468</v>
      </c>
      <c r="R591" s="8">
        <v>9.33</v>
      </c>
      <c r="S591" s="8">
        <v>32356.44</v>
      </c>
    </row>
    <row r="592" spans="1:19" x14ac:dyDescent="0.35">
      <c r="A592" s="6" t="s">
        <v>778</v>
      </c>
      <c r="B592" s="6" t="s">
        <v>3431</v>
      </c>
      <c r="C592" s="7">
        <v>32150</v>
      </c>
      <c r="D592" s="6" t="s">
        <v>3432</v>
      </c>
      <c r="E592" s="6" t="s">
        <v>3433</v>
      </c>
      <c r="F592" s="6" t="s">
        <v>3434</v>
      </c>
      <c r="G592" s="6" t="s">
        <v>1191</v>
      </c>
      <c r="H592" s="6" t="s">
        <v>22</v>
      </c>
      <c r="I592" s="6" t="s">
        <v>779</v>
      </c>
      <c r="J592" s="6">
        <v>122</v>
      </c>
      <c r="K592" s="6" t="s">
        <v>36</v>
      </c>
      <c r="L592" s="6" t="s">
        <v>12</v>
      </c>
      <c r="M592" s="6" t="s">
        <v>1166</v>
      </c>
      <c r="N592" s="7">
        <v>43872</v>
      </c>
      <c r="O592" s="6">
        <v>284004580</v>
      </c>
      <c r="P592" s="7">
        <v>43912</v>
      </c>
      <c r="Q592" s="6">
        <v>2121</v>
      </c>
      <c r="R592" s="8">
        <v>437.2</v>
      </c>
      <c r="S592" s="8">
        <v>927301.2</v>
      </c>
    </row>
    <row r="593" spans="1:19" x14ac:dyDescent="0.35">
      <c r="A593" s="6" t="s">
        <v>780</v>
      </c>
      <c r="B593" s="6" t="s">
        <v>3435</v>
      </c>
      <c r="C593" s="7">
        <v>36445</v>
      </c>
      <c r="D593" s="6" t="s">
        <v>3436</v>
      </c>
      <c r="E593" s="6" t="s">
        <v>3437</v>
      </c>
      <c r="F593" s="6" t="s">
        <v>3438</v>
      </c>
      <c r="G593" s="6" t="s">
        <v>1209</v>
      </c>
      <c r="H593" s="6" t="s">
        <v>63</v>
      </c>
      <c r="I593" s="6" t="s">
        <v>269</v>
      </c>
      <c r="J593" s="6">
        <v>214</v>
      </c>
      <c r="K593" s="6" t="s">
        <v>41</v>
      </c>
      <c r="L593" s="6" t="s">
        <v>12</v>
      </c>
      <c r="M593" s="6" t="s">
        <v>1166</v>
      </c>
      <c r="N593" s="7">
        <v>44780</v>
      </c>
      <c r="O593" s="6">
        <v>111265599</v>
      </c>
      <c r="P593" s="7">
        <v>44811</v>
      </c>
      <c r="Q593" s="6">
        <v>4818</v>
      </c>
      <c r="R593" s="8">
        <v>651.21</v>
      </c>
      <c r="S593" s="8">
        <v>3137529.7800000003</v>
      </c>
    </row>
    <row r="594" spans="1:19" x14ac:dyDescent="0.35">
      <c r="A594" s="6" t="s">
        <v>781</v>
      </c>
      <c r="B594" s="6" t="s">
        <v>3439</v>
      </c>
      <c r="C594" s="7">
        <v>35768</v>
      </c>
      <c r="D594" s="6" t="s">
        <v>3084</v>
      </c>
      <c r="E594" s="6" t="s">
        <v>3440</v>
      </c>
      <c r="F594" s="6" t="s">
        <v>3441</v>
      </c>
      <c r="G594" s="6" t="s">
        <v>1173</v>
      </c>
      <c r="H594" s="6" t="s">
        <v>43</v>
      </c>
      <c r="I594" s="6" t="s">
        <v>512</v>
      </c>
      <c r="J594" s="6">
        <v>51</v>
      </c>
      <c r="K594" s="6" t="s">
        <v>28</v>
      </c>
      <c r="L594" s="6" t="s">
        <v>12</v>
      </c>
      <c r="M594" s="6" t="s">
        <v>1165</v>
      </c>
      <c r="N594" s="7">
        <v>44255</v>
      </c>
      <c r="O594" s="6">
        <v>282137763</v>
      </c>
      <c r="P594" s="7">
        <v>44280</v>
      </c>
      <c r="Q594" s="6">
        <v>9689</v>
      </c>
      <c r="R594" s="8">
        <v>255.28</v>
      </c>
      <c r="S594" s="8">
        <v>2473407.92</v>
      </c>
    </row>
    <row r="595" spans="1:19" x14ac:dyDescent="0.35">
      <c r="A595" s="6" t="s">
        <v>782</v>
      </c>
      <c r="B595" s="6" t="s">
        <v>3442</v>
      </c>
      <c r="C595" s="7">
        <v>27538</v>
      </c>
      <c r="D595" s="6" t="s">
        <v>3443</v>
      </c>
      <c r="E595" s="6" t="s">
        <v>3444</v>
      </c>
      <c r="F595" s="6" t="s">
        <v>3445</v>
      </c>
      <c r="G595" s="6" t="s">
        <v>1173</v>
      </c>
      <c r="H595" s="6" t="s">
        <v>22</v>
      </c>
      <c r="I595" s="6" t="s">
        <v>303</v>
      </c>
      <c r="J595" s="6">
        <v>11</v>
      </c>
      <c r="K595" s="6" t="s">
        <v>83</v>
      </c>
      <c r="L595" s="6" t="s">
        <v>16</v>
      </c>
      <c r="M595" s="6" t="s">
        <v>1164</v>
      </c>
      <c r="N595" s="7">
        <v>44327</v>
      </c>
      <c r="O595" s="6">
        <v>498232400</v>
      </c>
      <c r="P595" s="7">
        <v>44374</v>
      </c>
      <c r="Q595" s="6">
        <v>6894</v>
      </c>
      <c r="R595" s="8">
        <v>668.27</v>
      </c>
      <c r="S595" s="8">
        <v>4607053.38</v>
      </c>
    </row>
    <row r="596" spans="1:19" x14ac:dyDescent="0.35">
      <c r="A596" s="6" t="s">
        <v>783</v>
      </c>
      <c r="B596" s="6" t="s">
        <v>3446</v>
      </c>
      <c r="C596" s="7">
        <v>32453</v>
      </c>
      <c r="D596" s="6" t="s">
        <v>3447</v>
      </c>
      <c r="E596" s="6" t="s">
        <v>3448</v>
      </c>
      <c r="F596" s="6" t="s">
        <v>3449</v>
      </c>
      <c r="G596" s="6" t="s">
        <v>1173</v>
      </c>
      <c r="H596" s="6" t="s">
        <v>9</v>
      </c>
      <c r="I596" s="6" t="s">
        <v>379</v>
      </c>
      <c r="J596" s="6">
        <v>424</v>
      </c>
      <c r="K596" s="6" t="s">
        <v>20</v>
      </c>
      <c r="L596" s="6" t="s">
        <v>12</v>
      </c>
      <c r="M596" s="6" t="s">
        <v>1166</v>
      </c>
      <c r="N596" s="7">
        <v>44563</v>
      </c>
      <c r="O596" s="6">
        <v>531473338</v>
      </c>
      <c r="P596" s="7">
        <v>44572</v>
      </c>
      <c r="Q596" s="6">
        <v>3626</v>
      </c>
      <c r="R596" s="8">
        <v>205.7</v>
      </c>
      <c r="S596" s="8">
        <v>745868.2</v>
      </c>
    </row>
    <row r="597" spans="1:19" x14ac:dyDescent="0.35">
      <c r="A597" s="6" t="s">
        <v>133</v>
      </c>
      <c r="B597" s="6" t="s">
        <v>1404</v>
      </c>
      <c r="C597" s="7">
        <v>31253</v>
      </c>
      <c r="D597" s="6" t="s">
        <v>1405</v>
      </c>
      <c r="E597" s="6" t="s">
        <v>1406</v>
      </c>
      <c r="F597" s="6" t="s">
        <v>1407</v>
      </c>
      <c r="G597" s="6" t="s">
        <v>1209</v>
      </c>
      <c r="H597" s="6" t="s">
        <v>26</v>
      </c>
      <c r="I597" s="6" t="s">
        <v>494</v>
      </c>
      <c r="J597" s="6">
        <v>612</v>
      </c>
      <c r="K597" s="6" t="s">
        <v>28</v>
      </c>
      <c r="L597" s="6" t="s">
        <v>16</v>
      </c>
      <c r="M597" s="6" t="s">
        <v>1163</v>
      </c>
      <c r="N597" s="7">
        <v>44674</v>
      </c>
      <c r="O597" s="6">
        <v>674096906</v>
      </c>
      <c r="P597" s="7">
        <v>44713</v>
      </c>
      <c r="Q597" s="6">
        <v>9109</v>
      </c>
      <c r="R597" s="8">
        <v>255.28</v>
      </c>
      <c r="S597" s="8">
        <v>2325345.52</v>
      </c>
    </row>
    <row r="598" spans="1:19" x14ac:dyDescent="0.35">
      <c r="A598" s="6" t="s">
        <v>784</v>
      </c>
      <c r="B598" s="6" t="s">
        <v>3450</v>
      </c>
      <c r="C598" s="7">
        <v>29482</v>
      </c>
      <c r="D598" s="6" t="s">
        <v>3084</v>
      </c>
      <c r="E598" s="6" t="s">
        <v>3451</v>
      </c>
      <c r="F598" s="6" t="s">
        <v>3452</v>
      </c>
      <c r="G598" s="6" t="s">
        <v>1178</v>
      </c>
      <c r="H598" s="6" t="s">
        <v>43</v>
      </c>
      <c r="I598" s="6" t="s">
        <v>394</v>
      </c>
      <c r="J598" s="6">
        <v>53</v>
      </c>
      <c r="K598" s="6" t="s">
        <v>28</v>
      </c>
      <c r="L598" s="6" t="s">
        <v>16</v>
      </c>
      <c r="M598" s="6" t="s">
        <v>1164</v>
      </c>
      <c r="N598" s="7">
        <v>44000</v>
      </c>
      <c r="O598" s="6">
        <v>388651931</v>
      </c>
      <c r="P598" s="7">
        <v>44050</v>
      </c>
      <c r="Q598" s="6">
        <v>9598</v>
      </c>
      <c r="R598" s="8">
        <v>255.28</v>
      </c>
      <c r="S598" s="8">
        <v>2450177.44</v>
      </c>
    </row>
    <row r="599" spans="1:19" x14ac:dyDescent="0.35">
      <c r="A599" s="6" t="s">
        <v>785</v>
      </c>
      <c r="B599" s="6" t="s">
        <v>3453</v>
      </c>
      <c r="C599" s="7">
        <v>33516</v>
      </c>
      <c r="D599" s="6" t="s">
        <v>3454</v>
      </c>
      <c r="E599" s="6" t="s">
        <v>3455</v>
      </c>
      <c r="F599" s="6" t="s">
        <v>3456</v>
      </c>
      <c r="G599" s="6" t="s">
        <v>1191</v>
      </c>
      <c r="H599" s="6" t="s">
        <v>22</v>
      </c>
      <c r="I599" s="6" t="s">
        <v>239</v>
      </c>
      <c r="J599" s="6">
        <v>134</v>
      </c>
      <c r="K599" s="6" t="s">
        <v>41</v>
      </c>
      <c r="L599" s="6" t="s">
        <v>16</v>
      </c>
      <c r="M599" s="6" t="s">
        <v>1166</v>
      </c>
      <c r="N599" s="7">
        <v>44112</v>
      </c>
      <c r="O599" s="6">
        <v>557999742</v>
      </c>
      <c r="P599" s="7">
        <v>44132</v>
      </c>
      <c r="Q599" s="6">
        <v>3378</v>
      </c>
      <c r="R599" s="8">
        <v>651.21</v>
      </c>
      <c r="S599" s="8">
        <v>2199787.3800000004</v>
      </c>
    </row>
    <row r="600" spans="1:19" x14ac:dyDescent="0.35">
      <c r="A600" s="6" t="s">
        <v>612</v>
      </c>
      <c r="B600" s="6" t="s">
        <v>2858</v>
      </c>
      <c r="C600" s="7">
        <v>29042</v>
      </c>
      <c r="D600" s="6" t="s">
        <v>2859</v>
      </c>
      <c r="E600" s="6" t="s">
        <v>2860</v>
      </c>
      <c r="F600" s="6" t="s">
        <v>2861</v>
      </c>
      <c r="G600" s="6" t="s">
        <v>1204</v>
      </c>
      <c r="H600" s="6" t="s">
        <v>9</v>
      </c>
      <c r="I600" s="6" t="s">
        <v>173</v>
      </c>
      <c r="J600" s="6">
        <v>420</v>
      </c>
      <c r="K600" s="6" t="s">
        <v>11</v>
      </c>
      <c r="L600" s="6" t="s">
        <v>12</v>
      </c>
      <c r="M600" s="6" t="s">
        <v>1164</v>
      </c>
      <c r="N600" s="7">
        <v>44120</v>
      </c>
      <c r="O600" s="6">
        <v>335314166</v>
      </c>
      <c r="P600" s="7">
        <v>44136</v>
      </c>
      <c r="Q600" s="6">
        <v>5768</v>
      </c>
      <c r="R600" s="8">
        <v>152.58000000000001</v>
      </c>
      <c r="S600" s="8">
        <v>880081.44000000006</v>
      </c>
    </row>
    <row r="601" spans="1:19" x14ac:dyDescent="0.35">
      <c r="A601" s="6" t="s">
        <v>786</v>
      </c>
      <c r="B601" s="6" t="s">
        <v>3457</v>
      </c>
      <c r="C601" s="7">
        <v>29850</v>
      </c>
      <c r="D601" s="6" t="s">
        <v>3458</v>
      </c>
      <c r="E601" s="6" t="s">
        <v>3459</v>
      </c>
      <c r="F601" s="6" t="s">
        <v>3460</v>
      </c>
      <c r="G601" s="6" t="s">
        <v>1173</v>
      </c>
      <c r="H601" s="6" t="s">
        <v>22</v>
      </c>
      <c r="I601" s="6" t="s">
        <v>499</v>
      </c>
      <c r="J601" s="6">
        <v>141</v>
      </c>
      <c r="K601" s="6" t="s">
        <v>15</v>
      </c>
      <c r="L601" s="6" t="s">
        <v>12</v>
      </c>
      <c r="M601" s="6" t="s">
        <v>1163</v>
      </c>
      <c r="N601" s="7">
        <v>44324</v>
      </c>
      <c r="O601" s="6">
        <v>294081532</v>
      </c>
      <c r="P601" s="7">
        <v>44340</v>
      </c>
      <c r="Q601" s="6">
        <v>4115</v>
      </c>
      <c r="R601" s="8">
        <v>421.89</v>
      </c>
      <c r="S601" s="8">
        <v>1736077.3499999999</v>
      </c>
    </row>
    <row r="602" spans="1:19" x14ac:dyDescent="0.35">
      <c r="A602" s="6" t="s">
        <v>787</v>
      </c>
      <c r="B602" s="6" t="s">
        <v>3461</v>
      </c>
      <c r="C602" s="7">
        <v>33901</v>
      </c>
      <c r="D602" s="6" t="s">
        <v>3084</v>
      </c>
      <c r="E602" s="6" t="s">
        <v>3462</v>
      </c>
      <c r="F602" s="6" t="s">
        <v>3463</v>
      </c>
      <c r="G602" s="6" t="s">
        <v>1178</v>
      </c>
      <c r="H602" s="6" t="s">
        <v>26</v>
      </c>
      <c r="I602" s="6" t="s">
        <v>725</v>
      </c>
      <c r="J602" s="6">
        <v>66</v>
      </c>
      <c r="K602" s="6" t="s">
        <v>73</v>
      </c>
      <c r="L602" s="6" t="s">
        <v>12</v>
      </c>
      <c r="M602" s="6" t="s">
        <v>1166</v>
      </c>
      <c r="N602" s="7">
        <v>44650</v>
      </c>
      <c r="O602" s="6">
        <v>178100669</v>
      </c>
      <c r="P602" s="7">
        <v>44690</v>
      </c>
      <c r="Q602" s="6">
        <v>2801</v>
      </c>
      <c r="R602" s="8">
        <v>109.28</v>
      </c>
      <c r="S602" s="8">
        <v>306093.28000000003</v>
      </c>
    </row>
    <row r="603" spans="1:19" x14ac:dyDescent="0.35">
      <c r="A603" s="6" t="s">
        <v>788</v>
      </c>
      <c r="B603" s="6" t="s">
        <v>3464</v>
      </c>
      <c r="C603" s="7">
        <v>36060</v>
      </c>
      <c r="D603" s="6" t="s">
        <v>3465</v>
      </c>
      <c r="E603" s="6" t="s">
        <v>3466</v>
      </c>
      <c r="F603" s="6" t="s">
        <v>3467</v>
      </c>
      <c r="G603" s="6" t="s">
        <v>1178</v>
      </c>
      <c r="H603" s="6" t="s">
        <v>22</v>
      </c>
      <c r="I603" s="6" t="s">
        <v>242</v>
      </c>
      <c r="J603" s="6">
        <v>110</v>
      </c>
      <c r="K603" s="6" t="s">
        <v>83</v>
      </c>
      <c r="L603" s="6" t="s">
        <v>12</v>
      </c>
      <c r="M603" s="6" t="s">
        <v>1166</v>
      </c>
      <c r="N603" s="7">
        <v>44125</v>
      </c>
      <c r="O603" s="6">
        <v>251482903</v>
      </c>
      <c r="P603" s="7">
        <v>44141</v>
      </c>
      <c r="Q603" s="6">
        <v>8234</v>
      </c>
      <c r="R603" s="8">
        <v>668.27</v>
      </c>
      <c r="S603" s="8">
        <v>5502535.1799999997</v>
      </c>
    </row>
    <row r="604" spans="1:19" x14ac:dyDescent="0.35">
      <c r="A604" s="6" t="s">
        <v>789</v>
      </c>
      <c r="B604" s="6" t="s">
        <v>3468</v>
      </c>
      <c r="C604" s="7">
        <v>31952</v>
      </c>
      <c r="D604" s="6" t="s">
        <v>3469</v>
      </c>
      <c r="E604" s="6" t="s">
        <v>3470</v>
      </c>
      <c r="F604" s="6" t="s">
        <v>3471</v>
      </c>
      <c r="G604" s="6" t="s">
        <v>1209</v>
      </c>
      <c r="H604" s="6" t="s">
        <v>63</v>
      </c>
      <c r="I604" s="6" t="s">
        <v>425</v>
      </c>
      <c r="J604" s="6">
        <v>216</v>
      </c>
      <c r="K604" s="6" t="s">
        <v>15</v>
      </c>
      <c r="L604" s="6" t="s">
        <v>12</v>
      </c>
      <c r="M604" s="6" t="s">
        <v>1165</v>
      </c>
      <c r="N604" s="7">
        <v>44534</v>
      </c>
      <c r="O604" s="6">
        <v>848652064</v>
      </c>
      <c r="P604" s="7">
        <v>44550</v>
      </c>
      <c r="Q604" s="6">
        <v>3860</v>
      </c>
      <c r="R604" s="8">
        <v>421.89</v>
      </c>
      <c r="S604" s="8">
        <v>1628495.4</v>
      </c>
    </row>
    <row r="605" spans="1:19" x14ac:dyDescent="0.35">
      <c r="A605" s="6" t="s">
        <v>790</v>
      </c>
      <c r="B605" s="6" t="s">
        <v>3472</v>
      </c>
      <c r="C605" s="7">
        <v>35842</v>
      </c>
      <c r="D605" s="6" t="s">
        <v>3084</v>
      </c>
      <c r="E605" s="6" t="s">
        <v>3473</v>
      </c>
      <c r="F605" s="6" t="s">
        <v>3474</v>
      </c>
      <c r="G605" s="6" t="s">
        <v>1209</v>
      </c>
      <c r="H605" s="6" t="s">
        <v>9</v>
      </c>
      <c r="I605" s="6" t="s">
        <v>193</v>
      </c>
      <c r="J605" s="6">
        <v>41</v>
      </c>
      <c r="K605" s="6" t="s">
        <v>20</v>
      </c>
      <c r="L605" s="6" t="s">
        <v>16</v>
      </c>
      <c r="M605" s="6" t="s">
        <v>1163</v>
      </c>
      <c r="N605" s="7">
        <v>44676</v>
      </c>
      <c r="O605" s="6">
        <v>124344480</v>
      </c>
      <c r="P605" s="7">
        <v>44697</v>
      </c>
      <c r="Q605" s="6">
        <v>5150</v>
      </c>
      <c r="R605" s="8">
        <v>205.7</v>
      </c>
      <c r="S605" s="8">
        <v>1059355</v>
      </c>
    </row>
    <row r="606" spans="1:19" x14ac:dyDescent="0.35">
      <c r="A606" s="6" t="s">
        <v>791</v>
      </c>
      <c r="B606" s="6" t="s">
        <v>3475</v>
      </c>
      <c r="C606" s="7">
        <v>26044</v>
      </c>
      <c r="D606" s="6" t="s">
        <v>3476</v>
      </c>
      <c r="E606" s="6" t="s">
        <v>3477</v>
      </c>
      <c r="F606" s="6" t="s">
        <v>3478</v>
      </c>
      <c r="G606" s="6" t="s">
        <v>1204</v>
      </c>
      <c r="H606" s="6" t="s">
        <v>63</v>
      </c>
      <c r="I606" s="6" t="s">
        <v>200</v>
      </c>
      <c r="J606" s="6">
        <v>213</v>
      </c>
      <c r="K606" s="6" t="s">
        <v>38</v>
      </c>
      <c r="L606" s="6" t="s">
        <v>16</v>
      </c>
      <c r="M606" s="6" t="s">
        <v>1165</v>
      </c>
      <c r="N606" s="7">
        <v>44020</v>
      </c>
      <c r="O606" s="6">
        <v>803608977</v>
      </c>
      <c r="P606" s="7">
        <v>44022</v>
      </c>
      <c r="Q606" s="6">
        <v>4609</v>
      </c>
      <c r="R606" s="8">
        <v>81.73</v>
      </c>
      <c r="S606" s="8">
        <v>376693.57</v>
      </c>
    </row>
    <row r="607" spans="1:19" x14ac:dyDescent="0.35">
      <c r="A607" s="6" t="s">
        <v>792</v>
      </c>
      <c r="B607" s="6" t="s">
        <v>3479</v>
      </c>
      <c r="C607" s="7">
        <v>36283</v>
      </c>
      <c r="D607" s="6" t="s">
        <v>3480</v>
      </c>
      <c r="E607" s="6" t="s">
        <v>3481</v>
      </c>
      <c r="F607" s="6" t="s">
        <v>3482</v>
      </c>
      <c r="G607" s="6" t="s">
        <v>1178</v>
      </c>
      <c r="H607" s="6" t="s">
        <v>22</v>
      </c>
      <c r="I607" s="6" t="s">
        <v>448</v>
      </c>
      <c r="J607" s="6">
        <v>166</v>
      </c>
      <c r="K607" s="6" t="s">
        <v>73</v>
      </c>
      <c r="L607" s="6" t="s">
        <v>12</v>
      </c>
      <c r="M607" s="6" t="s">
        <v>1164</v>
      </c>
      <c r="N607" s="7">
        <v>44269</v>
      </c>
      <c r="O607" s="6">
        <v>731806886</v>
      </c>
      <c r="P607" s="7">
        <v>44314</v>
      </c>
      <c r="Q607" s="6">
        <v>6775</v>
      </c>
      <c r="R607" s="8">
        <v>109.28</v>
      </c>
      <c r="S607" s="8">
        <v>740372</v>
      </c>
    </row>
    <row r="608" spans="1:19" x14ac:dyDescent="0.35">
      <c r="A608" s="6" t="s">
        <v>793</v>
      </c>
      <c r="B608" s="6" t="s">
        <v>3483</v>
      </c>
      <c r="C608" s="7">
        <v>34631</v>
      </c>
      <c r="D608" s="6" t="s">
        <v>3084</v>
      </c>
      <c r="E608" s="6" t="s">
        <v>3484</v>
      </c>
      <c r="F608" s="6" t="s">
        <v>3485</v>
      </c>
      <c r="G608" s="6" t="s">
        <v>1204</v>
      </c>
      <c r="H608" s="6" t="s">
        <v>18</v>
      </c>
      <c r="I608" s="6" t="s">
        <v>318</v>
      </c>
      <c r="J608" s="6">
        <v>38</v>
      </c>
      <c r="K608" s="6" t="s">
        <v>51</v>
      </c>
      <c r="L608" s="6" t="s">
        <v>12</v>
      </c>
      <c r="M608" s="6" t="s">
        <v>1163</v>
      </c>
      <c r="N608" s="7">
        <v>44663</v>
      </c>
      <c r="O608" s="6">
        <v>524612033</v>
      </c>
      <c r="P608" s="7">
        <v>44682</v>
      </c>
      <c r="Q608" s="6">
        <v>3213</v>
      </c>
      <c r="R608" s="8">
        <v>154.06</v>
      </c>
      <c r="S608" s="8">
        <v>494994.78</v>
      </c>
    </row>
    <row r="609" spans="1:19" x14ac:dyDescent="0.35">
      <c r="A609" s="6" t="s">
        <v>794</v>
      </c>
      <c r="B609" s="6" t="s">
        <v>3486</v>
      </c>
      <c r="C609" s="7">
        <v>31545</v>
      </c>
      <c r="D609" s="6" t="s">
        <v>3487</v>
      </c>
      <c r="E609" s="6" t="s">
        <v>3488</v>
      </c>
      <c r="F609" s="6" t="s">
        <v>3489</v>
      </c>
      <c r="G609" s="6" t="s">
        <v>1204</v>
      </c>
      <c r="H609" s="6" t="s">
        <v>22</v>
      </c>
      <c r="I609" s="6" t="s">
        <v>103</v>
      </c>
      <c r="J609" s="6">
        <v>132</v>
      </c>
      <c r="K609" s="6" t="s">
        <v>20</v>
      </c>
      <c r="L609" s="6" t="s">
        <v>12</v>
      </c>
      <c r="M609" s="6" t="s">
        <v>1164</v>
      </c>
      <c r="N609" s="7">
        <v>44588</v>
      </c>
      <c r="O609" s="6">
        <v>418010747</v>
      </c>
      <c r="P609" s="7">
        <v>44599</v>
      </c>
      <c r="Q609" s="6">
        <v>7524</v>
      </c>
      <c r="R609" s="8">
        <v>205.7</v>
      </c>
      <c r="S609" s="8">
        <v>1547686.7999999998</v>
      </c>
    </row>
    <row r="610" spans="1:19" x14ac:dyDescent="0.35">
      <c r="A610" s="6" t="s">
        <v>795</v>
      </c>
      <c r="B610" s="6" t="s">
        <v>3490</v>
      </c>
      <c r="C610" s="7">
        <v>32766</v>
      </c>
      <c r="D610" s="6" t="s">
        <v>3491</v>
      </c>
      <c r="E610" s="6" t="s">
        <v>3492</v>
      </c>
      <c r="F610" s="6" t="s">
        <v>3493</v>
      </c>
      <c r="G610" s="6" t="s">
        <v>1209</v>
      </c>
      <c r="H610" s="6" t="s">
        <v>9</v>
      </c>
      <c r="I610" s="6" t="s">
        <v>335</v>
      </c>
      <c r="J610" s="6">
        <v>426</v>
      </c>
      <c r="K610" s="6" t="s">
        <v>73</v>
      </c>
      <c r="L610" s="6" t="s">
        <v>16</v>
      </c>
      <c r="M610" s="6" t="s">
        <v>1165</v>
      </c>
      <c r="N610" s="7">
        <v>44100</v>
      </c>
      <c r="O610" s="6">
        <v>718301856</v>
      </c>
      <c r="P610" s="7">
        <v>44147</v>
      </c>
      <c r="Q610" s="6">
        <v>336</v>
      </c>
      <c r="R610" s="8">
        <v>109.28</v>
      </c>
      <c r="S610" s="8">
        <v>36718.080000000002</v>
      </c>
    </row>
    <row r="611" spans="1:19" x14ac:dyDescent="0.35">
      <c r="A611" s="6" t="s">
        <v>796</v>
      </c>
      <c r="B611" s="6" t="s">
        <v>3494</v>
      </c>
      <c r="C611" s="7">
        <v>32984</v>
      </c>
      <c r="D611" s="6" t="s">
        <v>3084</v>
      </c>
      <c r="E611" s="6" t="s">
        <v>3495</v>
      </c>
      <c r="F611" s="6" t="s">
        <v>3496</v>
      </c>
      <c r="G611" s="6" t="s">
        <v>1204</v>
      </c>
      <c r="H611" s="6" t="s">
        <v>22</v>
      </c>
      <c r="I611" s="6" t="s">
        <v>225</v>
      </c>
      <c r="J611" s="6">
        <v>164</v>
      </c>
      <c r="K611" s="6" t="s">
        <v>73</v>
      </c>
      <c r="L611" s="6" t="s">
        <v>16</v>
      </c>
      <c r="M611" s="6" t="s">
        <v>1166</v>
      </c>
      <c r="N611" s="7">
        <v>44446</v>
      </c>
      <c r="O611" s="6">
        <v>452096688</v>
      </c>
      <c r="P611" s="7">
        <v>44457</v>
      </c>
      <c r="Q611" s="6">
        <v>4311</v>
      </c>
      <c r="R611" s="8">
        <v>109.28</v>
      </c>
      <c r="S611" s="8">
        <v>471106.08</v>
      </c>
    </row>
    <row r="612" spans="1:19" x14ac:dyDescent="0.35">
      <c r="A612" s="6" t="s">
        <v>797</v>
      </c>
      <c r="B612" s="6" t="s">
        <v>3497</v>
      </c>
      <c r="C612" s="7">
        <v>29723</v>
      </c>
      <c r="D612" s="6" t="s">
        <v>3498</v>
      </c>
      <c r="E612" s="6" t="s">
        <v>3499</v>
      </c>
      <c r="F612" s="6" t="s">
        <v>3500</v>
      </c>
      <c r="G612" s="6" t="s">
        <v>1173</v>
      </c>
      <c r="H612" s="6" t="s">
        <v>9</v>
      </c>
      <c r="I612" s="6" t="s">
        <v>156</v>
      </c>
      <c r="J612" s="6">
        <v>418</v>
      </c>
      <c r="K612" s="6" t="s">
        <v>38</v>
      </c>
      <c r="L612" s="6" t="s">
        <v>12</v>
      </c>
      <c r="M612" s="6" t="s">
        <v>1164</v>
      </c>
      <c r="N612" s="7">
        <v>44408</v>
      </c>
      <c r="O612" s="6">
        <v>516319072</v>
      </c>
      <c r="P612" s="7">
        <v>44439</v>
      </c>
      <c r="Q612" s="6">
        <v>9142</v>
      </c>
      <c r="R612" s="8">
        <v>81.73</v>
      </c>
      <c r="S612" s="8">
        <v>747175.66</v>
      </c>
    </row>
    <row r="613" spans="1:19" x14ac:dyDescent="0.35">
      <c r="A613" s="6" t="s">
        <v>798</v>
      </c>
      <c r="B613" s="6" t="s">
        <v>3501</v>
      </c>
      <c r="C613" s="7">
        <v>29096</v>
      </c>
      <c r="D613" s="6" t="s">
        <v>3502</v>
      </c>
      <c r="E613" s="6" t="s">
        <v>3503</v>
      </c>
      <c r="F613" s="6" t="s">
        <v>3504</v>
      </c>
      <c r="G613" s="6" t="s">
        <v>1191</v>
      </c>
      <c r="H613" s="6" t="s">
        <v>9</v>
      </c>
      <c r="I613" s="6" t="s">
        <v>210</v>
      </c>
      <c r="J613" s="6">
        <v>425</v>
      </c>
      <c r="K613" s="6" t="s">
        <v>83</v>
      </c>
      <c r="L613" s="6" t="s">
        <v>16</v>
      </c>
      <c r="M613" s="6" t="s">
        <v>1165</v>
      </c>
      <c r="N613" s="7">
        <v>43961</v>
      </c>
      <c r="O613" s="6">
        <v>528205335</v>
      </c>
      <c r="P613" s="7">
        <v>44006</v>
      </c>
      <c r="Q613" s="6">
        <v>6551</v>
      </c>
      <c r="R613" s="8">
        <v>668.27</v>
      </c>
      <c r="S613" s="8">
        <v>4377836.7699999996</v>
      </c>
    </row>
    <row r="614" spans="1:19" x14ac:dyDescent="0.35">
      <c r="A614" s="6" t="s">
        <v>799</v>
      </c>
      <c r="B614" s="6" t="s">
        <v>3505</v>
      </c>
      <c r="C614" s="7">
        <v>27056</v>
      </c>
      <c r="D614" s="6" t="s">
        <v>3084</v>
      </c>
      <c r="E614" s="6" t="s">
        <v>3506</v>
      </c>
      <c r="F614" s="6" t="s">
        <v>3507</v>
      </c>
      <c r="G614" s="6" t="s">
        <v>1173</v>
      </c>
      <c r="H614" s="6" t="s">
        <v>63</v>
      </c>
      <c r="I614" s="6" t="s">
        <v>121</v>
      </c>
      <c r="J614" s="6">
        <v>21</v>
      </c>
      <c r="K614" s="6" t="s">
        <v>41</v>
      </c>
      <c r="L614" s="6" t="s">
        <v>12</v>
      </c>
      <c r="M614" s="6" t="s">
        <v>1166</v>
      </c>
      <c r="N614" s="7">
        <v>44792</v>
      </c>
      <c r="O614" s="6">
        <v>175304305</v>
      </c>
      <c r="P614" s="7">
        <v>44822</v>
      </c>
      <c r="Q614" s="6">
        <v>5294</v>
      </c>
      <c r="R614" s="8">
        <v>651.21</v>
      </c>
      <c r="S614" s="8">
        <v>3447505.74</v>
      </c>
    </row>
    <row r="615" spans="1:19" x14ac:dyDescent="0.35">
      <c r="A615" s="6" t="s">
        <v>800</v>
      </c>
      <c r="B615" s="6" t="s">
        <v>3508</v>
      </c>
      <c r="C615" s="7">
        <v>31626</v>
      </c>
      <c r="D615" s="6" t="s">
        <v>3509</v>
      </c>
      <c r="E615" s="6" t="s">
        <v>3510</v>
      </c>
      <c r="F615" s="6" t="s">
        <v>3511</v>
      </c>
      <c r="G615" s="6" t="s">
        <v>1209</v>
      </c>
      <c r="H615" s="6" t="s">
        <v>63</v>
      </c>
      <c r="I615" s="6" t="s">
        <v>138</v>
      </c>
      <c r="J615" s="6">
        <v>25</v>
      </c>
      <c r="K615" s="6" t="s">
        <v>31</v>
      </c>
      <c r="L615" s="6" t="s">
        <v>16</v>
      </c>
      <c r="M615" s="6" t="s">
        <v>1165</v>
      </c>
      <c r="N615" s="7">
        <v>44558</v>
      </c>
      <c r="O615" s="6">
        <v>565477311</v>
      </c>
      <c r="P615" s="7">
        <v>44583</v>
      </c>
      <c r="Q615" s="6">
        <v>6157</v>
      </c>
      <c r="R615" s="8">
        <v>47.45</v>
      </c>
      <c r="S615" s="8">
        <v>292149.65000000002</v>
      </c>
    </row>
    <row r="616" spans="1:19" x14ac:dyDescent="0.35">
      <c r="A616" s="6" t="s">
        <v>801</v>
      </c>
      <c r="B616" s="6" t="s">
        <v>3512</v>
      </c>
      <c r="C616" s="7">
        <v>33208</v>
      </c>
      <c r="D616" s="6" t="s">
        <v>3513</v>
      </c>
      <c r="E616" s="6" t="s">
        <v>3514</v>
      </c>
      <c r="F616" s="6" t="s">
        <v>3515</v>
      </c>
      <c r="G616" s="6" t="s">
        <v>1173</v>
      </c>
      <c r="H616" s="6" t="s">
        <v>22</v>
      </c>
      <c r="I616" s="6" t="s">
        <v>802</v>
      </c>
      <c r="J616" s="6">
        <v>119</v>
      </c>
      <c r="K616" s="6" t="s">
        <v>15</v>
      </c>
      <c r="L616" s="6" t="s">
        <v>12</v>
      </c>
      <c r="M616" s="6" t="s">
        <v>1166</v>
      </c>
      <c r="N616" s="7">
        <v>44717</v>
      </c>
      <c r="O616" s="6">
        <v>176898181</v>
      </c>
      <c r="P616" s="7">
        <v>44728</v>
      </c>
      <c r="Q616" s="6">
        <v>6958</v>
      </c>
      <c r="R616" s="8">
        <v>421.89</v>
      </c>
      <c r="S616" s="8">
        <v>2935510.62</v>
      </c>
    </row>
    <row r="617" spans="1:19" x14ac:dyDescent="0.35">
      <c r="A617" s="6" t="s">
        <v>803</v>
      </c>
      <c r="B617" s="6" t="s">
        <v>3516</v>
      </c>
      <c r="C617" s="7">
        <v>35994</v>
      </c>
      <c r="D617" s="6" t="s">
        <v>3084</v>
      </c>
      <c r="E617" s="6" t="s">
        <v>3517</v>
      </c>
      <c r="F617" s="6" t="s">
        <v>3518</v>
      </c>
      <c r="G617" s="6" t="s">
        <v>1204</v>
      </c>
      <c r="H617" s="6" t="s">
        <v>9</v>
      </c>
      <c r="I617" s="6" t="s">
        <v>804</v>
      </c>
      <c r="J617" s="6">
        <v>46</v>
      </c>
      <c r="K617" s="6" t="s">
        <v>20</v>
      </c>
      <c r="L617" s="6" t="s">
        <v>12</v>
      </c>
      <c r="M617" s="6" t="s">
        <v>1166</v>
      </c>
      <c r="N617" s="7">
        <v>44787</v>
      </c>
      <c r="O617" s="6">
        <v>708053243</v>
      </c>
      <c r="P617" s="7">
        <v>44816</v>
      </c>
      <c r="Q617" s="6">
        <v>7544</v>
      </c>
      <c r="R617" s="8">
        <v>205.7</v>
      </c>
      <c r="S617" s="8">
        <v>1551800.7999999998</v>
      </c>
    </row>
    <row r="618" spans="1:19" x14ac:dyDescent="0.35">
      <c r="A618" s="6" t="s">
        <v>805</v>
      </c>
      <c r="B618" s="6" t="s">
        <v>3519</v>
      </c>
      <c r="C618" s="7">
        <v>33708</v>
      </c>
      <c r="D618" s="6" t="s">
        <v>3520</v>
      </c>
      <c r="E618" s="6" t="s">
        <v>3521</v>
      </c>
      <c r="F618" s="6" t="s">
        <v>3522</v>
      </c>
      <c r="G618" s="6" t="s">
        <v>1173</v>
      </c>
      <c r="H618" s="6" t="s">
        <v>22</v>
      </c>
      <c r="I618" s="6" t="s">
        <v>448</v>
      </c>
      <c r="J618" s="6">
        <v>166</v>
      </c>
      <c r="K618" s="6" t="s">
        <v>11</v>
      </c>
      <c r="L618" s="6" t="s">
        <v>16</v>
      </c>
      <c r="M618" s="6" t="s">
        <v>1164</v>
      </c>
      <c r="N618" s="7">
        <v>43910</v>
      </c>
      <c r="O618" s="6">
        <v>327741324</v>
      </c>
      <c r="P618" s="7">
        <v>43919</v>
      </c>
      <c r="Q618" s="6">
        <v>4796</v>
      </c>
      <c r="R618" s="8">
        <v>152.58000000000001</v>
      </c>
      <c r="S618" s="8">
        <v>731773.68</v>
      </c>
    </row>
    <row r="619" spans="1:19" x14ac:dyDescent="0.35">
      <c r="A619" s="6" t="s">
        <v>806</v>
      </c>
      <c r="B619" s="6" t="s">
        <v>3523</v>
      </c>
      <c r="C619" s="7">
        <v>26549</v>
      </c>
      <c r="D619" s="6" t="s">
        <v>3524</v>
      </c>
      <c r="E619" s="6" t="s">
        <v>3525</v>
      </c>
      <c r="F619" s="6" t="s">
        <v>3526</v>
      </c>
      <c r="G619" s="6" t="s">
        <v>1173</v>
      </c>
      <c r="H619" s="6" t="s">
        <v>63</v>
      </c>
      <c r="I619" s="6" t="s">
        <v>95</v>
      </c>
      <c r="J619" s="6">
        <v>27</v>
      </c>
      <c r="K619" s="6" t="s">
        <v>38</v>
      </c>
      <c r="L619" s="6" t="s">
        <v>12</v>
      </c>
      <c r="M619" s="6" t="s">
        <v>1166</v>
      </c>
      <c r="N619" s="7">
        <v>44507</v>
      </c>
      <c r="O619" s="6">
        <v>425073754</v>
      </c>
      <c r="P619" s="7">
        <v>44552</v>
      </c>
      <c r="Q619" s="6">
        <v>7625</v>
      </c>
      <c r="R619" s="8">
        <v>81.73</v>
      </c>
      <c r="S619" s="8">
        <v>623191.25</v>
      </c>
    </row>
    <row r="620" spans="1:19" x14ac:dyDescent="0.35">
      <c r="A620" s="6" t="s">
        <v>807</v>
      </c>
      <c r="B620" s="6" t="s">
        <v>3527</v>
      </c>
      <c r="C620" s="7">
        <v>32982</v>
      </c>
      <c r="D620" s="6" t="s">
        <v>3084</v>
      </c>
      <c r="E620" s="6" t="s">
        <v>3528</v>
      </c>
      <c r="F620" s="6" t="s">
        <v>3529</v>
      </c>
      <c r="G620" s="6" t="s">
        <v>1173</v>
      </c>
      <c r="H620" s="6" t="s">
        <v>9</v>
      </c>
      <c r="I620" s="6" t="s">
        <v>353</v>
      </c>
      <c r="J620" s="6">
        <v>437</v>
      </c>
      <c r="K620" s="6" t="s">
        <v>24</v>
      </c>
      <c r="L620" s="6" t="s">
        <v>16</v>
      </c>
      <c r="M620" s="6" t="s">
        <v>1165</v>
      </c>
      <c r="N620" s="7">
        <v>44447</v>
      </c>
      <c r="O620" s="6">
        <v>659474360</v>
      </c>
      <c r="P620" s="7">
        <v>44464</v>
      </c>
      <c r="Q620" s="6">
        <v>1973</v>
      </c>
      <c r="R620" s="8">
        <v>9.33</v>
      </c>
      <c r="S620" s="8">
        <v>18408.09</v>
      </c>
    </row>
    <row r="621" spans="1:19" x14ac:dyDescent="0.35">
      <c r="A621" s="6" t="s">
        <v>808</v>
      </c>
      <c r="B621" s="6" t="s">
        <v>3530</v>
      </c>
      <c r="C621" s="7">
        <v>36421</v>
      </c>
      <c r="D621" s="6" t="s">
        <v>3531</v>
      </c>
      <c r="E621" s="6" t="s">
        <v>3532</v>
      </c>
      <c r="F621" s="6" t="s">
        <v>3533</v>
      </c>
      <c r="G621" s="6" t="s">
        <v>1173</v>
      </c>
      <c r="H621" s="6" t="s">
        <v>9</v>
      </c>
      <c r="I621" s="6" t="s">
        <v>603</v>
      </c>
      <c r="J621" s="6">
        <v>43</v>
      </c>
      <c r="K621" s="6" t="s">
        <v>15</v>
      </c>
      <c r="L621" s="6" t="s">
        <v>16</v>
      </c>
      <c r="M621" s="6" t="s">
        <v>1166</v>
      </c>
      <c r="N621" s="7">
        <v>43835</v>
      </c>
      <c r="O621" s="6">
        <v>310679471</v>
      </c>
      <c r="P621" s="7">
        <v>43857</v>
      </c>
      <c r="Q621" s="6">
        <v>5814</v>
      </c>
      <c r="R621" s="8">
        <v>421.89</v>
      </c>
      <c r="S621" s="8">
        <v>2452868.46</v>
      </c>
    </row>
    <row r="622" spans="1:19" x14ac:dyDescent="0.35">
      <c r="A622" s="6" t="s">
        <v>809</v>
      </c>
      <c r="B622" s="6" t="s">
        <v>3534</v>
      </c>
      <c r="C622" s="7">
        <v>28132</v>
      </c>
      <c r="D622" s="6" t="s">
        <v>3535</v>
      </c>
      <c r="E622" s="6" t="s">
        <v>3536</v>
      </c>
      <c r="F622" s="6" t="s">
        <v>3537</v>
      </c>
      <c r="G622" s="6" t="s">
        <v>1209</v>
      </c>
      <c r="H622" s="6" t="s">
        <v>26</v>
      </c>
      <c r="I622" s="6" t="s">
        <v>534</v>
      </c>
      <c r="J622" s="6">
        <v>63</v>
      </c>
      <c r="K622" s="6" t="s">
        <v>36</v>
      </c>
      <c r="L622" s="6" t="s">
        <v>16</v>
      </c>
      <c r="M622" s="6" t="s">
        <v>1163</v>
      </c>
      <c r="N622" s="7">
        <v>44488</v>
      </c>
      <c r="O622" s="6">
        <v>528737914</v>
      </c>
      <c r="P622" s="7">
        <v>44531</v>
      </c>
      <c r="Q622" s="6">
        <v>4153</v>
      </c>
      <c r="R622" s="8">
        <v>437.2</v>
      </c>
      <c r="S622" s="8">
        <v>1815691.5999999999</v>
      </c>
    </row>
    <row r="623" spans="1:19" x14ac:dyDescent="0.35">
      <c r="A623" s="6" t="s">
        <v>778</v>
      </c>
      <c r="B623" s="6" t="s">
        <v>3431</v>
      </c>
      <c r="C623" s="7">
        <v>32150</v>
      </c>
      <c r="D623" s="6" t="s">
        <v>3432</v>
      </c>
      <c r="E623" s="6" t="s">
        <v>3433</v>
      </c>
      <c r="F623" s="6" t="s">
        <v>3434</v>
      </c>
      <c r="G623" s="6" t="s">
        <v>1191</v>
      </c>
      <c r="H623" s="6" t="s">
        <v>9</v>
      </c>
      <c r="I623" s="6" t="s">
        <v>810</v>
      </c>
      <c r="J623" s="6">
        <v>413</v>
      </c>
      <c r="K623" s="6" t="s">
        <v>11</v>
      </c>
      <c r="L623" s="6" t="s">
        <v>12</v>
      </c>
      <c r="M623" s="6" t="s">
        <v>1164</v>
      </c>
      <c r="N623" s="7">
        <v>44195</v>
      </c>
      <c r="O623" s="6">
        <v>284011018</v>
      </c>
      <c r="P623" s="7">
        <v>44221</v>
      </c>
      <c r="Q623" s="6">
        <v>4026</v>
      </c>
      <c r="R623" s="8">
        <v>152.58000000000001</v>
      </c>
      <c r="S623" s="8">
        <v>614287.08000000007</v>
      </c>
    </row>
    <row r="624" spans="1:19" x14ac:dyDescent="0.35">
      <c r="A624" s="6" t="s">
        <v>811</v>
      </c>
      <c r="B624" s="6" t="s">
        <v>3538</v>
      </c>
      <c r="C624" s="7">
        <v>32613</v>
      </c>
      <c r="D624" s="6" t="s">
        <v>3084</v>
      </c>
      <c r="E624" s="6" t="s">
        <v>3539</v>
      </c>
      <c r="F624" s="6" t="s">
        <v>3540</v>
      </c>
      <c r="G624" s="6" t="s">
        <v>1209</v>
      </c>
      <c r="H624" s="6" t="s">
        <v>18</v>
      </c>
      <c r="I624" s="6" t="s">
        <v>191</v>
      </c>
      <c r="J624" s="6">
        <v>311</v>
      </c>
      <c r="K624" s="6" t="s">
        <v>28</v>
      </c>
      <c r="L624" s="6" t="s">
        <v>12</v>
      </c>
      <c r="M624" s="6" t="s">
        <v>1165</v>
      </c>
      <c r="N624" s="7">
        <v>44544</v>
      </c>
      <c r="O624" s="6">
        <v>417172610</v>
      </c>
      <c r="P624" s="7">
        <v>44549</v>
      </c>
      <c r="Q624" s="6">
        <v>9501</v>
      </c>
      <c r="R624" s="8">
        <v>255.28</v>
      </c>
      <c r="S624" s="8">
        <v>2425415.2799999998</v>
      </c>
    </row>
    <row r="625" spans="1:19" x14ac:dyDescent="0.35">
      <c r="A625" s="6" t="s">
        <v>812</v>
      </c>
      <c r="B625" s="6" t="s">
        <v>3541</v>
      </c>
      <c r="C625" s="7">
        <v>32984</v>
      </c>
      <c r="D625" s="6" t="s">
        <v>3542</v>
      </c>
      <c r="E625" s="6" t="s">
        <v>3543</v>
      </c>
      <c r="F625" s="6" t="s">
        <v>3544</v>
      </c>
      <c r="G625" s="6" t="s">
        <v>1178</v>
      </c>
      <c r="H625" s="6" t="s">
        <v>22</v>
      </c>
      <c r="I625" s="6" t="s">
        <v>68</v>
      </c>
      <c r="J625" s="6">
        <v>163</v>
      </c>
      <c r="K625" s="6" t="s">
        <v>36</v>
      </c>
      <c r="L625" s="6" t="s">
        <v>12</v>
      </c>
      <c r="M625" s="6" t="s">
        <v>1163</v>
      </c>
      <c r="N625" s="7">
        <v>44139</v>
      </c>
      <c r="O625" s="6">
        <v>489209020</v>
      </c>
      <c r="P625" s="7">
        <v>44170</v>
      </c>
      <c r="Q625" s="6">
        <v>6675</v>
      </c>
      <c r="R625" s="8">
        <v>437.2</v>
      </c>
      <c r="S625" s="8">
        <v>2918310</v>
      </c>
    </row>
    <row r="626" spans="1:19" x14ac:dyDescent="0.35">
      <c r="A626" s="6" t="s">
        <v>813</v>
      </c>
      <c r="B626" s="6" t="s">
        <v>3545</v>
      </c>
      <c r="C626" s="7">
        <v>33540</v>
      </c>
      <c r="D626" s="6" t="s">
        <v>3546</v>
      </c>
      <c r="E626" s="6" t="s">
        <v>3547</v>
      </c>
      <c r="F626" s="6" t="s">
        <v>3548</v>
      </c>
      <c r="G626" s="6" t="s">
        <v>1204</v>
      </c>
      <c r="H626" s="6" t="s">
        <v>9</v>
      </c>
      <c r="I626" s="6" t="s">
        <v>465</v>
      </c>
      <c r="J626" s="6">
        <v>417</v>
      </c>
      <c r="K626" s="6" t="s">
        <v>83</v>
      </c>
      <c r="L626" s="6" t="s">
        <v>16</v>
      </c>
      <c r="M626" s="6" t="s">
        <v>1165</v>
      </c>
      <c r="N626" s="7">
        <v>44341</v>
      </c>
      <c r="O626" s="6">
        <v>131419074</v>
      </c>
      <c r="P626" s="7">
        <v>44380</v>
      </c>
      <c r="Q626" s="6">
        <v>8679</v>
      </c>
      <c r="R626" s="8">
        <v>668.27</v>
      </c>
      <c r="S626" s="8">
        <v>5799915.3300000001</v>
      </c>
    </row>
    <row r="627" spans="1:19" x14ac:dyDescent="0.35">
      <c r="A627" s="6" t="s">
        <v>814</v>
      </c>
      <c r="B627" s="6" t="s">
        <v>3549</v>
      </c>
      <c r="C627" s="7">
        <v>29463</v>
      </c>
      <c r="D627" s="6" t="s">
        <v>3084</v>
      </c>
      <c r="E627" s="6" t="s">
        <v>3550</v>
      </c>
      <c r="F627" s="6" t="s">
        <v>3551</v>
      </c>
      <c r="G627" s="6" t="s">
        <v>1191</v>
      </c>
      <c r="H627" s="6" t="s">
        <v>9</v>
      </c>
      <c r="I627" s="6" t="s">
        <v>810</v>
      </c>
      <c r="J627" s="6">
        <v>413</v>
      </c>
      <c r="K627" s="6" t="s">
        <v>31</v>
      </c>
      <c r="L627" s="6" t="s">
        <v>16</v>
      </c>
      <c r="M627" s="6" t="s">
        <v>1163</v>
      </c>
      <c r="N627" s="7">
        <v>44568</v>
      </c>
      <c r="O627" s="6">
        <v>395414102</v>
      </c>
      <c r="P627" s="7">
        <v>44596</v>
      </c>
      <c r="Q627" s="6">
        <v>674</v>
      </c>
      <c r="R627" s="8">
        <v>47.45</v>
      </c>
      <c r="S627" s="8">
        <v>31981.300000000003</v>
      </c>
    </row>
    <row r="628" spans="1:19" x14ac:dyDescent="0.35">
      <c r="A628" s="6" t="s">
        <v>815</v>
      </c>
      <c r="B628" s="6" t="s">
        <v>3552</v>
      </c>
      <c r="C628" s="7">
        <v>26946</v>
      </c>
      <c r="D628" s="6" t="s">
        <v>3553</v>
      </c>
      <c r="E628" s="6" t="s">
        <v>3554</v>
      </c>
      <c r="F628" s="6" t="s">
        <v>3555</v>
      </c>
      <c r="G628" s="6" t="s">
        <v>1209</v>
      </c>
      <c r="H628" s="6" t="s">
        <v>26</v>
      </c>
      <c r="I628" s="6" t="s">
        <v>188</v>
      </c>
      <c r="J628" s="6">
        <v>620</v>
      </c>
      <c r="K628" s="6" t="s">
        <v>20</v>
      </c>
      <c r="L628" s="6" t="s">
        <v>12</v>
      </c>
      <c r="M628" s="6" t="s">
        <v>1165</v>
      </c>
      <c r="N628" s="7">
        <v>43866</v>
      </c>
      <c r="O628" s="6">
        <v>603117930</v>
      </c>
      <c r="P628" s="7">
        <v>43902</v>
      </c>
      <c r="Q628" s="6">
        <v>4853</v>
      </c>
      <c r="R628" s="8">
        <v>205.7</v>
      </c>
      <c r="S628" s="8">
        <v>998262.1</v>
      </c>
    </row>
    <row r="629" spans="1:19" x14ac:dyDescent="0.35">
      <c r="A629" s="6" t="s">
        <v>816</v>
      </c>
      <c r="B629" s="6" t="s">
        <v>3556</v>
      </c>
      <c r="C629" s="7">
        <v>33625</v>
      </c>
      <c r="D629" s="6" t="s">
        <v>3557</v>
      </c>
      <c r="E629" s="6" t="s">
        <v>3558</v>
      </c>
      <c r="F629" s="6" t="s">
        <v>3559</v>
      </c>
      <c r="G629" s="6" t="s">
        <v>1204</v>
      </c>
      <c r="H629" s="6" t="s">
        <v>63</v>
      </c>
      <c r="I629" s="6" t="s">
        <v>106</v>
      </c>
      <c r="J629" s="6">
        <v>227</v>
      </c>
      <c r="K629" s="6" t="s">
        <v>24</v>
      </c>
      <c r="L629" s="6" t="s">
        <v>16</v>
      </c>
      <c r="M629" s="6" t="s">
        <v>1165</v>
      </c>
      <c r="N629" s="7">
        <v>44557</v>
      </c>
      <c r="O629" s="6">
        <v>596766889</v>
      </c>
      <c r="P629" s="7">
        <v>44572</v>
      </c>
      <c r="Q629" s="6">
        <v>5439</v>
      </c>
      <c r="R629" s="8">
        <v>9.33</v>
      </c>
      <c r="S629" s="8">
        <v>50745.87</v>
      </c>
    </row>
    <row r="630" spans="1:19" x14ac:dyDescent="0.35">
      <c r="A630" s="6" t="s">
        <v>817</v>
      </c>
      <c r="B630" s="6" t="s">
        <v>3560</v>
      </c>
      <c r="C630" s="7">
        <v>29452</v>
      </c>
      <c r="D630" s="6" t="s">
        <v>3084</v>
      </c>
      <c r="E630" s="6" t="s">
        <v>3561</v>
      </c>
      <c r="F630" s="6" t="s">
        <v>3562</v>
      </c>
      <c r="G630" s="6" t="s">
        <v>1209</v>
      </c>
      <c r="H630" s="6" t="s">
        <v>63</v>
      </c>
      <c r="I630" s="6" t="s">
        <v>95</v>
      </c>
      <c r="J630" s="6">
        <v>27</v>
      </c>
      <c r="K630" s="6" t="s">
        <v>38</v>
      </c>
      <c r="L630" s="6" t="s">
        <v>12</v>
      </c>
      <c r="M630" s="6" t="s">
        <v>1166</v>
      </c>
      <c r="N630" s="7">
        <v>44414</v>
      </c>
      <c r="O630" s="6">
        <v>288909804</v>
      </c>
      <c r="P630" s="7">
        <v>44418</v>
      </c>
      <c r="Q630" s="6">
        <v>3686</v>
      </c>
      <c r="R630" s="8">
        <v>81.73</v>
      </c>
      <c r="S630" s="8">
        <v>301256.78000000003</v>
      </c>
    </row>
    <row r="631" spans="1:19" x14ac:dyDescent="0.35">
      <c r="A631" s="6" t="s">
        <v>818</v>
      </c>
      <c r="B631" s="6" t="s">
        <v>3563</v>
      </c>
      <c r="C631" s="7">
        <v>28579</v>
      </c>
      <c r="D631" s="6" t="s">
        <v>3564</v>
      </c>
      <c r="E631" s="6" t="s">
        <v>3565</v>
      </c>
      <c r="F631" s="6" t="s">
        <v>3566</v>
      </c>
      <c r="G631" s="6" t="s">
        <v>1191</v>
      </c>
      <c r="H631" s="6" t="s">
        <v>9</v>
      </c>
      <c r="I631" s="6" t="s">
        <v>82</v>
      </c>
      <c r="J631" s="6">
        <v>433</v>
      </c>
      <c r="K631" s="6" t="s">
        <v>20</v>
      </c>
      <c r="L631" s="6" t="s">
        <v>16</v>
      </c>
      <c r="M631" s="6" t="s">
        <v>1166</v>
      </c>
      <c r="N631" s="7">
        <v>44485</v>
      </c>
      <c r="O631" s="6">
        <v>112408006</v>
      </c>
      <c r="P631" s="7">
        <v>44492</v>
      </c>
      <c r="Q631" s="6">
        <v>2882</v>
      </c>
      <c r="R631" s="8">
        <v>205.7</v>
      </c>
      <c r="S631" s="8">
        <v>592827.4</v>
      </c>
    </row>
    <row r="632" spans="1:19" x14ac:dyDescent="0.35">
      <c r="A632" s="6" t="s">
        <v>819</v>
      </c>
      <c r="B632" s="6" t="s">
        <v>3567</v>
      </c>
      <c r="C632" s="7">
        <v>32146</v>
      </c>
      <c r="D632" s="6" t="s">
        <v>3568</v>
      </c>
      <c r="E632" s="6" t="s">
        <v>3569</v>
      </c>
      <c r="F632" s="6" t="s">
        <v>3570</v>
      </c>
      <c r="G632" s="6" t="s">
        <v>1173</v>
      </c>
      <c r="H632" s="6" t="s">
        <v>22</v>
      </c>
      <c r="I632" s="6" t="s">
        <v>820</v>
      </c>
      <c r="J632" s="6">
        <v>171</v>
      </c>
      <c r="K632" s="6" t="s">
        <v>38</v>
      </c>
      <c r="L632" s="6" t="s">
        <v>12</v>
      </c>
      <c r="M632" s="6" t="s">
        <v>1163</v>
      </c>
      <c r="N632" s="7">
        <v>44404</v>
      </c>
      <c r="O632" s="6">
        <v>570435321</v>
      </c>
      <c r="P632" s="7">
        <v>44419</v>
      </c>
      <c r="Q632" s="6">
        <v>3343</v>
      </c>
      <c r="R632" s="8">
        <v>81.73</v>
      </c>
      <c r="S632" s="8">
        <v>273223.39</v>
      </c>
    </row>
    <row r="633" spans="1:19" x14ac:dyDescent="0.35">
      <c r="A633" s="6" t="s">
        <v>821</v>
      </c>
      <c r="B633" s="6" t="s">
        <v>3571</v>
      </c>
      <c r="C633" s="7">
        <v>27942</v>
      </c>
      <c r="D633" s="6" t="s">
        <v>3084</v>
      </c>
      <c r="E633" s="6" t="s">
        <v>3572</v>
      </c>
      <c r="F633" s="6" t="s">
        <v>3573</v>
      </c>
      <c r="G633" s="6" t="s">
        <v>1173</v>
      </c>
      <c r="H633" s="6" t="s">
        <v>22</v>
      </c>
      <c r="I633" s="6" t="s">
        <v>146</v>
      </c>
      <c r="J633" s="6">
        <v>143</v>
      </c>
      <c r="K633" s="6" t="s">
        <v>28</v>
      </c>
      <c r="L633" s="6" t="s">
        <v>16</v>
      </c>
      <c r="M633" s="6" t="s">
        <v>1163</v>
      </c>
      <c r="N633" s="7">
        <v>43949</v>
      </c>
      <c r="O633" s="6">
        <v>886478078</v>
      </c>
      <c r="P633" s="7">
        <v>43980</v>
      </c>
      <c r="Q633" s="6">
        <v>7418</v>
      </c>
      <c r="R633" s="8">
        <v>255.28</v>
      </c>
      <c r="S633" s="8">
        <v>1893667.04</v>
      </c>
    </row>
    <row r="634" spans="1:19" x14ac:dyDescent="0.35">
      <c r="A634" s="6" t="s">
        <v>822</v>
      </c>
      <c r="B634" s="6" t="s">
        <v>3574</v>
      </c>
      <c r="C634" s="7">
        <v>29382</v>
      </c>
      <c r="D634" s="6" t="s">
        <v>3575</v>
      </c>
      <c r="E634" s="6" t="s">
        <v>3576</v>
      </c>
      <c r="F634" s="6" t="s">
        <v>3577</v>
      </c>
      <c r="G634" s="6" t="s">
        <v>1173</v>
      </c>
      <c r="H634" s="6" t="s">
        <v>18</v>
      </c>
      <c r="I634" s="6" t="s">
        <v>414</v>
      </c>
      <c r="J634" s="6">
        <v>313</v>
      </c>
      <c r="K634" s="6" t="s">
        <v>20</v>
      </c>
      <c r="L634" s="6" t="s">
        <v>16</v>
      </c>
      <c r="M634" s="6" t="s">
        <v>1164</v>
      </c>
      <c r="N634" s="7">
        <v>44609</v>
      </c>
      <c r="O634" s="6">
        <v>354335105</v>
      </c>
      <c r="P634" s="7">
        <v>44658</v>
      </c>
      <c r="Q634" s="6">
        <v>4487</v>
      </c>
      <c r="R634" s="8">
        <v>205.7</v>
      </c>
      <c r="S634" s="8">
        <v>922975.89999999991</v>
      </c>
    </row>
    <row r="635" spans="1:19" x14ac:dyDescent="0.35">
      <c r="A635" s="6" t="s">
        <v>823</v>
      </c>
      <c r="B635" s="6" t="s">
        <v>3578</v>
      </c>
      <c r="C635" s="7">
        <v>27932</v>
      </c>
      <c r="D635" s="6" t="s">
        <v>3579</v>
      </c>
      <c r="E635" s="6" t="s">
        <v>3580</v>
      </c>
      <c r="F635" s="6" t="s">
        <v>3581</v>
      </c>
      <c r="G635" s="6" t="s">
        <v>1209</v>
      </c>
      <c r="H635" s="6" t="s">
        <v>63</v>
      </c>
      <c r="I635" s="6" t="s">
        <v>420</v>
      </c>
      <c r="J635" s="6">
        <v>212</v>
      </c>
      <c r="K635" s="6" t="s">
        <v>15</v>
      </c>
      <c r="L635" s="6" t="s">
        <v>16</v>
      </c>
      <c r="M635" s="6" t="s">
        <v>1163</v>
      </c>
      <c r="N635" s="7">
        <v>43848</v>
      </c>
      <c r="O635" s="6">
        <v>588117730</v>
      </c>
      <c r="P635" s="7">
        <v>43872</v>
      </c>
      <c r="Q635" s="6">
        <v>5960</v>
      </c>
      <c r="R635" s="8">
        <v>421.89</v>
      </c>
      <c r="S635" s="8">
        <v>2514464.4</v>
      </c>
    </row>
    <row r="636" spans="1:19" x14ac:dyDescent="0.35">
      <c r="A636" s="6" t="s">
        <v>824</v>
      </c>
      <c r="B636" s="6" t="s">
        <v>3582</v>
      </c>
      <c r="C636" s="7">
        <v>36126</v>
      </c>
      <c r="D636" s="6" t="s">
        <v>3084</v>
      </c>
      <c r="E636" s="6" t="s">
        <v>3583</v>
      </c>
      <c r="F636" s="6" t="s">
        <v>3584</v>
      </c>
      <c r="G636" s="6" t="s">
        <v>1209</v>
      </c>
      <c r="H636" s="6" t="s">
        <v>22</v>
      </c>
      <c r="I636" s="6" t="s">
        <v>401</v>
      </c>
      <c r="J636" s="6">
        <v>118</v>
      </c>
      <c r="K636" s="6" t="s">
        <v>31</v>
      </c>
      <c r="L636" s="6" t="s">
        <v>16</v>
      </c>
      <c r="M636" s="6" t="s">
        <v>1163</v>
      </c>
      <c r="N636" s="7">
        <v>43972</v>
      </c>
      <c r="O636" s="6">
        <v>572249782</v>
      </c>
      <c r="P636" s="7">
        <v>43972</v>
      </c>
      <c r="Q636" s="6">
        <v>282</v>
      </c>
      <c r="R636" s="8">
        <v>47.45</v>
      </c>
      <c r="S636" s="8">
        <v>13380.900000000001</v>
      </c>
    </row>
    <row r="637" spans="1:19" x14ac:dyDescent="0.35">
      <c r="A637" s="6" t="s">
        <v>825</v>
      </c>
      <c r="B637" s="6" t="s">
        <v>3585</v>
      </c>
      <c r="C637" s="7">
        <v>34636</v>
      </c>
      <c r="D637" s="6" t="s">
        <v>3586</v>
      </c>
      <c r="E637" s="6" t="s">
        <v>3587</v>
      </c>
      <c r="F637" s="6" t="s">
        <v>3118</v>
      </c>
      <c r="G637" s="6" t="s">
        <v>1191</v>
      </c>
      <c r="H637" s="6" t="s">
        <v>22</v>
      </c>
      <c r="I637" s="6" t="s">
        <v>446</v>
      </c>
      <c r="J637" s="6">
        <v>152</v>
      </c>
      <c r="K637" s="6" t="s">
        <v>83</v>
      </c>
      <c r="L637" s="6" t="s">
        <v>12</v>
      </c>
      <c r="M637" s="6" t="s">
        <v>1165</v>
      </c>
      <c r="N637" s="7">
        <v>44302</v>
      </c>
      <c r="O637" s="6">
        <v>711467587</v>
      </c>
      <c r="P637" s="7">
        <v>44339</v>
      </c>
      <c r="Q637" s="6">
        <v>7924</v>
      </c>
      <c r="R637" s="8">
        <v>668.27</v>
      </c>
      <c r="S637" s="8">
        <v>5295371.4799999995</v>
      </c>
    </row>
    <row r="638" spans="1:19" x14ac:dyDescent="0.35">
      <c r="A638" s="6" t="s">
        <v>826</v>
      </c>
      <c r="B638" s="6" t="s">
        <v>3588</v>
      </c>
      <c r="C638" s="7">
        <v>31716</v>
      </c>
      <c r="D638" s="6" t="s">
        <v>3589</v>
      </c>
      <c r="E638" s="6" t="s">
        <v>3590</v>
      </c>
      <c r="F638" s="6" t="s">
        <v>3591</v>
      </c>
      <c r="G638" s="6" t="s">
        <v>1204</v>
      </c>
      <c r="H638" s="6" t="s">
        <v>26</v>
      </c>
      <c r="I638" s="6" t="s">
        <v>606</v>
      </c>
      <c r="J638" s="6">
        <v>615</v>
      </c>
      <c r="K638" s="6" t="s">
        <v>41</v>
      </c>
      <c r="L638" s="6" t="s">
        <v>16</v>
      </c>
      <c r="M638" s="6" t="s">
        <v>1163</v>
      </c>
      <c r="N638" s="7">
        <v>44830</v>
      </c>
      <c r="O638" s="6">
        <v>580819976</v>
      </c>
      <c r="P638" s="7">
        <v>44858</v>
      </c>
      <c r="Q638" s="6">
        <v>6393</v>
      </c>
      <c r="R638" s="8">
        <v>651.21</v>
      </c>
      <c r="S638" s="8">
        <v>4163185.5300000003</v>
      </c>
    </row>
    <row r="639" spans="1:19" x14ac:dyDescent="0.35">
      <c r="A639" s="6" t="s">
        <v>827</v>
      </c>
      <c r="B639" s="6" t="s">
        <v>3592</v>
      </c>
      <c r="C639" s="7">
        <v>25911</v>
      </c>
      <c r="D639" s="6" t="s">
        <v>3084</v>
      </c>
      <c r="E639" s="6" t="s">
        <v>3593</v>
      </c>
      <c r="F639" s="6" t="s">
        <v>3594</v>
      </c>
      <c r="G639" s="6" t="s">
        <v>1204</v>
      </c>
      <c r="H639" s="6" t="s">
        <v>26</v>
      </c>
      <c r="I639" s="6" t="s">
        <v>598</v>
      </c>
      <c r="J639" s="6">
        <v>611</v>
      </c>
      <c r="K639" s="6" t="s">
        <v>41</v>
      </c>
      <c r="L639" s="6" t="s">
        <v>16</v>
      </c>
      <c r="M639" s="6" t="s">
        <v>1166</v>
      </c>
      <c r="N639" s="7">
        <v>44647</v>
      </c>
      <c r="O639" s="6">
        <v>275668275</v>
      </c>
      <c r="P639" s="7">
        <v>44681</v>
      </c>
      <c r="Q639" s="6">
        <v>5223</v>
      </c>
      <c r="R639" s="8">
        <v>651.21</v>
      </c>
      <c r="S639" s="8">
        <v>3401269.83</v>
      </c>
    </row>
    <row r="640" spans="1:19" x14ac:dyDescent="0.35">
      <c r="A640" s="6" t="s">
        <v>828</v>
      </c>
      <c r="B640" s="6" t="s">
        <v>3595</v>
      </c>
      <c r="C640" s="7">
        <v>26991</v>
      </c>
      <c r="D640" s="6" t="s">
        <v>3596</v>
      </c>
      <c r="E640" s="6" t="s">
        <v>3597</v>
      </c>
      <c r="F640" s="6" t="s">
        <v>3598</v>
      </c>
      <c r="G640" s="6" t="s">
        <v>1209</v>
      </c>
      <c r="H640" s="6" t="s">
        <v>22</v>
      </c>
      <c r="I640" s="6" t="s">
        <v>235</v>
      </c>
      <c r="J640" s="6">
        <v>139</v>
      </c>
      <c r="K640" s="6" t="s">
        <v>20</v>
      </c>
      <c r="L640" s="6" t="s">
        <v>12</v>
      </c>
      <c r="M640" s="6" t="s">
        <v>1164</v>
      </c>
      <c r="N640" s="7">
        <v>44560</v>
      </c>
      <c r="O640" s="6">
        <v>861686313</v>
      </c>
      <c r="P640" s="7">
        <v>44560</v>
      </c>
      <c r="Q640" s="6">
        <v>983</v>
      </c>
      <c r="R640" s="8">
        <v>205.7</v>
      </c>
      <c r="S640" s="8">
        <v>202203.09999999998</v>
      </c>
    </row>
    <row r="641" spans="1:19" x14ac:dyDescent="0.35">
      <c r="A641" s="6" t="s">
        <v>829</v>
      </c>
      <c r="B641" s="6" t="s">
        <v>3599</v>
      </c>
      <c r="C641" s="7">
        <v>30777</v>
      </c>
      <c r="D641" s="6" t="s">
        <v>3600</v>
      </c>
      <c r="E641" s="6" t="s">
        <v>3601</v>
      </c>
      <c r="F641" s="6" t="s">
        <v>3602</v>
      </c>
      <c r="G641" s="6" t="s">
        <v>1178</v>
      </c>
      <c r="H641" s="6" t="s">
        <v>22</v>
      </c>
      <c r="I641" s="6" t="s">
        <v>68</v>
      </c>
      <c r="J641" s="6">
        <v>163</v>
      </c>
      <c r="K641" s="6" t="s">
        <v>15</v>
      </c>
      <c r="L641" s="6" t="s">
        <v>12</v>
      </c>
      <c r="M641" s="6" t="s">
        <v>1163</v>
      </c>
      <c r="N641" s="7">
        <v>44477</v>
      </c>
      <c r="O641" s="6">
        <v>324860417</v>
      </c>
      <c r="P641" s="7">
        <v>44518</v>
      </c>
      <c r="Q641" s="6">
        <v>2271</v>
      </c>
      <c r="R641" s="8">
        <v>421.89</v>
      </c>
      <c r="S641" s="8">
        <v>958112.19</v>
      </c>
    </row>
    <row r="642" spans="1:19" x14ac:dyDescent="0.35">
      <c r="A642" s="6" t="s">
        <v>830</v>
      </c>
      <c r="B642" s="6" t="s">
        <v>3603</v>
      </c>
      <c r="C642" s="7">
        <v>32771</v>
      </c>
      <c r="D642" s="6" t="s">
        <v>3084</v>
      </c>
      <c r="E642" s="6" t="s">
        <v>3604</v>
      </c>
      <c r="F642" s="6" t="s">
        <v>3605</v>
      </c>
      <c r="G642" s="6" t="s">
        <v>1209</v>
      </c>
      <c r="H642" s="6" t="s">
        <v>9</v>
      </c>
      <c r="I642" s="6" t="s">
        <v>173</v>
      </c>
      <c r="J642" s="6">
        <v>420</v>
      </c>
      <c r="K642" s="6" t="s">
        <v>11</v>
      </c>
      <c r="L642" s="6" t="s">
        <v>12</v>
      </c>
      <c r="M642" s="6" t="s">
        <v>1163</v>
      </c>
      <c r="N642" s="7">
        <v>43933</v>
      </c>
      <c r="O642" s="6">
        <v>321489417</v>
      </c>
      <c r="P642" s="7">
        <v>43934</v>
      </c>
      <c r="Q642" s="6">
        <v>4718</v>
      </c>
      <c r="R642" s="8">
        <v>152.58000000000001</v>
      </c>
      <c r="S642" s="8">
        <v>719872.44000000006</v>
      </c>
    </row>
    <row r="643" spans="1:19" x14ac:dyDescent="0.35">
      <c r="A643" s="6" t="s">
        <v>831</v>
      </c>
      <c r="B643" s="6" t="s">
        <v>3606</v>
      </c>
      <c r="C643" s="7">
        <v>35951</v>
      </c>
      <c r="D643" s="6" t="s">
        <v>3607</v>
      </c>
      <c r="E643" s="6" t="s">
        <v>3608</v>
      </c>
      <c r="F643" s="6" t="s">
        <v>3609</v>
      </c>
      <c r="G643" s="6" t="s">
        <v>1209</v>
      </c>
      <c r="H643" s="6" t="s">
        <v>9</v>
      </c>
      <c r="I643" s="6" t="s">
        <v>705</v>
      </c>
      <c r="J643" s="6">
        <v>438</v>
      </c>
      <c r="K643" s="6" t="s">
        <v>36</v>
      </c>
      <c r="L643" s="6" t="s">
        <v>16</v>
      </c>
      <c r="M643" s="6" t="s">
        <v>1165</v>
      </c>
      <c r="N643" s="7">
        <v>44695</v>
      </c>
      <c r="O643" s="6">
        <v>328184640</v>
      </c>
      <c r="P643" s="7">
        <v>44741</v>
      </c>
      <c r="Q643" s="6">
        <v>5983</v>
      </c>
      <c r="R643" s="8">
        <v>437.2</v>
      </c>
      <c r="S643" s="8">
        <v>2615767.6</v>
      </c>
    </row>
    <row r="644" spans="1:19" x14ac:dyDescent="0.35">
      <c r="A644" s="6" t="s">
        <v>832</v>
      </c>
      <c r="B644" s="6" t="s">
        <v>3610</v>
      </c>
      <c r="C644" s="7">
        <v>32481</v>
      </c>
      <c r="D644" s="6" t="s">
        <v>3611</v>
      </c>
      <c r="E644" s="6" t="s">
        <v>3612</v>
      </c>
      <c r="F644" s="6" t="s">
        <v>3613</v>
      </c>
      <c r="G644" s="6" t="s">
        <v>1178</v>
      </c>
      <c r="H644" s="6" t="s">
        <v>22</v>
      </c>
      <c r="I644" s="6" t="s">
        <v>386</v>
      </c>
      <c r="J644" s="6">
        <v>168</v>
      </c>
      <c r="K644" s="6" t="s">
        <v>41</v>
      </c>
      <c r="L644" s="6" t="s">
        <v>12</v>
      </c>
      <c r="M644" s="6" t="s">
        <v>1165</v>
      </c>
      <c r="N644" s="7">
        <v>43981</v>
      </c>
      <c r="O644" s="6">
        <v>791869914</v>
      </c>
      <c r="P644" s="7">
        <v>44004</v>
      </c>
      <c r="Q644" s="6">
        <v>760</v>
      </c>
      <c r="R644" s="8">
        <v>651.21</v>
      </c>
      <c r="S644" s="8">
        <v>494919.60000000003</v>
      </c>
    </row>
    <row r="645" spans="1:19" x14ac:dyDescent="0.35">
      <c r="A645" s="6" t="s">
        <v>833</v>
      </c>
      <c r="B645" s="6" t="s">
        <v>3614</v>
      </c>
      <c r="C645" s="7">
        <v>32994</v>
      </c>
      <c r="D645" s="6" t="s">
        <v>3084</v>
      </c>
      <c r="E645" s="6" t="s">
        <v>3615</v>
      </c>
      <c r="F645" s="6" t="s">
        <v>3616</v>
      </c>
      <c r="G645" s="6" t="s">
        <v>1178</v>
      </c>
      <c r="H645" s="6" t="s">
        <v>22</v>
      </c>
      <c r="I645" s="6" t="s">
        <v>235</v>
      </c>
      <c r="J645" s="6">
        <v>139</v>
      </c>
      <c r="K645" s="6" t="s">
        <v>38</v>
      </c>
      <c r="L645" s="6" t="s">
        <v>16</v>
      </c>
      <c r="M645" s="6" t="s">
        <v>1166</v>
      </c>
      <c r="N645" s="7">
        <v>44375</v>
      </c>
      <c r="O645" s="6">
        <v>879781568</v>
      </c>
      <c r="P645" s="7">
        <v>44425</v>
      </c>
      <c r="Q645" s="6">
        <v>5771</v>
      </c>
      <c r="R645" s="8">
        <v>81.73</v>
      </c>
      <c r="S645" s="8">
        <v>471663.83</v>
      </c>
    </row>
    <row r="646" spans="1:19" x14ac:dyDescent="0.35">
      <c r="A646" s="6" t="s">
        <v>834</v>
      </c>
      <c r="B646" s="6" t="s">
        <v>3617</v>
      </c>
      <c r="C646" s="7">
        <v>35046</v>
      </c>
      <c r="D646" s="6" t="s">
        <v>3618</v>
      </c>
      <c r="E646" s="6" t="s">
        <v>3619</v>
      </c>
      <c r="F646" s="6" t="s">
        <v>3620</v>
      </c>
      <c r="G646" s="6" t="s">
        <v>1178</v>
      </c>
      <c r="H646" s="6" t="s">
        <v>26</v>
      </c>
      <c r="I646" s="6" t="s">
        <v>545</v>
      </c>
      <c r="J646" s="6">
        <v>614</v>
      </c>
      <c r="K646" s="6" t="s">
        <v>15</v>
      </c>
      <c r="L646" s="6" t="s">
        <v>12</v>
      </c>
      <c r="M646" s="6" t="s">
        <v>1163</v>
      </c>
      <c r="N646" s="7">
        <v>43909</v>
      </c>
      <c r="O646" s="6">
        <v>729468429</v>
      </c>
      <c r="P646" s="7">
        <v>43934</v>
      </c>
      <c r="Q646" s="6">
        <v>4773</v>
      </c>
      <c r="R646" s="8">
        <v>421.89</v>
      </c>
      <c r="S646" s="8">
        <v>2013680.97</v>
      </c>
    </row>
    <row r="647" spans="1:19" x14ac:dyDescent="0.35">
      <c r="A647" s="6" t="s">
        <v>835</v>
      </c>
      <c r="B647" s="6" t="s">
        <v>3621</v>
      </c>
      <c r="C647" s="7">
        <v>31960</v>
      </c>
      <c r="D647" s="6" t="s">
        <v>3622</v>
      </c>
      <c r="E647" s="6" t="s">
        <v>3623</v>
      </c>
      <c r="F647" s="6" t="s">
        <v>3624</v>
      </c>
      <c r="G647" s="6" t="s">
        <v>1173</v>
      </c>
      <c r="H647" s="6" t="s">
        <v>63</v>
      </c>
      <c r="I647" s="6" t="s">
        <v>420</v>
      </c>
      <c r="J647" s="6">
        <v>212</v>
      </c>
      <c r="K647" s="6" t="s">
        <v>73</v>
      </c>
      <c r="L647" s="6" t="s">
        <v>12</v>
      </c>
      <c r="M647" s="6" t="s">
        <v>1164</v>
      </c>
      <c r="N647" s="7">
        <v>43895</v>
      </c>
      <c r="O647" s="6">
        <v>998791825</v>
      </c>
      <c r="P647" s="7">
        <v>43911</v>
      </c>
      <c r="Q647" s="6">
        <v>3551</v>
      </c>
      <c r="R647" s="8">
        <v>109.28</v>
      </c>
      <c r="S647" s="8">
        <v>388053.28</v>
      </c>
    </row>
    <row r="648" spans="1:19" x14ac:dyDescent="0.35">
      <c r="A648" s="6" t="s">
        <v>836</v>
      </c>
      <c r="B648" s="6" t="s">
        <v>3625</v>
      </c>
      <c r="C648" s="7">
        <v>28848</v>
      </c>
      <c r="D648" s="6" t="s">
        <v>3084</v>
      </c>
      <c r="E648" s="6" t="s">
        <v>3626</v>
      </c>
      <c r="F648" s="6" t="s">
        <v>3627</v>
      </c>
      <c r="G648" s="6" t="s">
        <v>1191</v>
      </c>
      <c r="H648" s="6" t="s">
        <v>22</v>
      </c>
      <c r="I648" s="6" t="s">
        <v>48</v>
      </c>
      <c r="J648" s="6">
        <v>170</v>
      </c>
      <c r="K648" s="6" t="s">
        <v>36</v>
      </c>
      <c r="L648" s="6" t="s">
        <v>16</v>
      </c>
      <c r="M648" s="6" t="s">
        <v>1164</v>
      </c>
      <c r="N648" s="7">
        <v>44226</v>
      </c>
      <c r="O648" s="6">
        <v>615925586</v>
      </c>
      <c r="P648" s="7">
        <v>44252</v>
      </c>
      <c r="Q648" s="6">
        <v>4923</v>
      </c>
      <c r="R648" s="8">
        <v>437.2</v>
      </c>
      <c r="S648" s="8">
        <v>2152335.6</v>
      </c>
    </row>
    <row r="649" spans="1:19" x14ac:dyDescent="0.35">
      <c r="A649" s="6" t="s">
        <v>837</v>
      </c>
      <c r="B649" s="6" t="s">
        <v>3628</v>
      </c>
      <c r="C649" s="7">
        <v>36321</v>
      </c>
      <c r="D649" s="6" t="s">
        <v>3629</v>
      </c>
      <c r="E649" s="6" t="s">
        <v>3630</v>
      </c>
      <c r="F649" s="6" t="s">
        <v>3631</v>
      </c>
      <c r="G649" s="6" t="s">
        <v>1178</v>
      </c>
      <c r="H649" s="6" t="s">
        <v>22</v>
      </c>
      <c r="I649" s="6" t="s">
        <v>246</v>
      </c>
      <c r="J649" s="6">
        <v>137</v>
      </c>
      <c r="K649" s="6" t="s">
        <v>24</v>
      </c>
      <c r="L649" s="6" t="s">
        <v>16</v>
      </c>
      <c r="M649" s="6" t="s">
        <v>1165</v>
      </c>
      <c r="N649" s="7">
        <v>43897</v>
      </c>
      <c r="O649" s="6">
        <v>829356038</v>
      </c>
      <c r="P649" s="7">
        <v>43919</v>
      </c>
      <c r="Q649" s="6">
        <v>3737</v>
      </c>
      <c r="R649" s="8">
        <v>9.33</v>
      </c>
      <c r="S649" s="8">
        <v>34866.21</v>
      </c>
    </row>
    <row r="650" spans="1:19" x14ac:dyDescent="0.35">
      <c r="A650" s="6" t="s">
        <v>838</v>
      </c>
      <c r="B650" s="6" t="s">
        <v>3632</v>
      </c>
      <c r="C650" s="7">
        <v>26871</v>
      </c>
      <c r="D650" s="6" t="s">
        <v>3633</v>
      </c>
      <c r="E650" s="6" t="s">
        <v>3634</v>
      </c>
      <c r="F650" s="6" t="s">
        <v>3635</v>
      </c>
      <c r="G650" s="6" t="s">
        <v>1209</v>
      </c>
      <c r="H650" s="6" t="s">
        <v>22</v>
      </c>
      <c r="I650" s="6" t="s">
        <v>93</v>
      </c>
      <c r="J650" s="6">
        <v>133</v>
      </c>
      <c r="K650" s="6" t="s">
        <v>38</v>
      </c>
      <c r="L650" s="6" t="s">
        <v>12</v>
      </c>
      <c r="M650" s="6" t="s">
        <v>1164</v>
      </c>
      <c r="N650" s="7">
        <v>44660</v>
      </c>
      <c r="O650" s="6">
        <v>257882010</v>
      </c>
      <c r="P650" s="7">
        <v>44668</v>
      </c>
      <c r="Q650" s="6">
        <v>1872</v>
      </c>
      <c r="R650" s="8">
        <v>81.73</v>
      </c>
      <c r="S650" s="8">
        <v>152998.56</v>
      </c>
    </row>
    <row r="651" spans="1:19" x14ac:dyDescent="0.35">
      <c r="A651" s="6" t="s">
        <v>839</v>
      </c>
      <c r="B651" s="6" t="s">
        <v>3636</v>
      </c>
      <c r="C651" s="7">
        <v>34211</v>
      </c>
      <c r="D651" s="6" t="s">
        <v>3084</v>
      </c>
      <c r="E651" s="6" t="s">
        <v>3637</v>
      </c>
      <c r="F651" s="6" t="s">
        <v>3638</v>
      </c>
      <c r="G651" s="6" t="s">
        <v>1191</v>
      </c>
      <c r="H651" s="6" t="s">
        <v>22</v>
      </c>
      <c r="I651" s="6" t="s">
        <v>246</v>
      </c>
      <c r="J651" s="6">
        <v>137</v>
      </c>
      <c r="K651" s="6" t="s">
        <v>15</v>
      </c>
      <c r="L651" s="6" t="s">
        <v>12</v>
      </c>
      <c r="M651" s="6" t="s">
        <v>1165</v>
      </c>
      <c r="N651" s="7">
        <v>44238</v>
      </c>
      <c r="O651" s="6">
        <v>740614831</v>
      </c>
      <c r="P651" s="7">
        <v>44242</v>
      </c>
      <c r="Q651" s="6">
        <v>3241</v>
      </c>
      <c r="R651" s="8">
        <v>421.89</v>
      </c>
      <c r="S651" s="8">
        <v>1367345.49</v>
      </c>
    </row>
    <row r="652" spans="1:19" x14ac:dyDescent="0.35">
      <c r="A652" s="6" t="s">
        <v>840</v>
      </c>
      <c r="B652" s="6" t="s">
        <v>3639</v>
      </c>
      <c r="C652" s="7">
        <v>25910</v>
      </c>
      <c r="D652" s="6" t="s">
        <v>3640</v>
      </c>
      <c r="E652" s="6" t="s">
        <v>3641</v>
      </c>
      <c r="F652" s="6" t="s">
        <v>3642</v>
      </c>
      <c r="G652" s="6" t="s">
        <v>1173</v>
      </c>
      <c r="H652" s="6" t="s">
        <v>22</v>
      </c>
      <c r="I652" s="6" t="s">
        <v>97</v>
      </c>
      <c r="J652" s="6">
        <v>127</v>
      </c>
      <c r="K652" s="6" t="s">
        <v>15</v>
      </c>
      <c r="L652" s="6" t="s">
        <v>12</v>
      </c>
      <c r="M652" s="6" t="s">
        <v>1163</v>
      </c>
      <c r="N652" s="7">
        <v>44154</v>
      </c>
      <c r="O652" s="6">
        <v>586978328</v>
      </c>
      <c r="P652" s="7">
        <v>44171</v>
      </c>
      <c r="Q652" s="6">
        <v>8786</v>
      </c>
      <c r="R652" s="8">
        <v>421.89</v>
      </c>
      <c r="S652" s="8">
        <v>3706725.54</v>
      </c>
    </row>
    <row r="653" spans="1:19" x14ac:dyDescent="0.35">
      <c r="A653" s="6" t="s">
        <v>841</v>
      </c>
      <c r="B653" s="6" t="s">
        <v>3643</v>
      </c>
      <c r="C653" s="7">
        <v>32362</v>
      </c>
      <c r="D653" s="6" t="s">
        <v>3644</v>
      </c>
      <c r="E653" s="6" t="s">
        <v>3645</v>
      </c>
      <c r="F653" s="6" t="s">
        <v>3646</v>
      </c>
      <c r="G653" s="6" t="s">
        <v>1204</v>
      </c>
      <c r="H653" s="6" t="s">
        <v>63</v>
      </c>
      <c r="I653" s="6" t="s">
        <v>252</v>
      </c>
      <c r="J653" s="6">
        <v>225</v>
      </c>
      <c r="K653" s="6" t="s">
        <v>83</v>
      </c>
      <c r="L653" s="6" t="s">
        <v>12</v>
      </c>
      <c r="M653" s="6" t="s">
        <v>1166</v>
      </c>
      <c r="N653" s="7">
        <v>43991</v>
      </c>
      <c r="O653" s="6">
        <v>426708829</v>
      </c>
      <c r="P653" s="7">
        <v>44007</v>
      </c>
      <c r="Q653" s="6">
        <v>1480</v>
      </c>
      <c r="R653" s="8">
        <v>668.27</v>
      </c>
      <c r="S653" s="8">
        <v>989039.6</v>
      </c>
    </row>
    <row r="654" spans="1:19" x14ac:dyDescent="0.35">
      <c r="A654" s="6" t="s">
        <v>842</v>
      </c>
      <c r="B654" s="6" t="s">
        <v>3647</v>
      </c>
      <c r="C654" s="7">
        <v>27133</v>
      </c>
      <c r="D654" s="6" t="s">
        <v>3084</v>
      </c>
      <c r="E654" s="6" t="s">
        <v>3648</v>
      </c>
      <c r="F654" s="6" t="s">
        <v>3649</v>
      </c>
      <c r="G654" s="6" t="s">
        <v>1191</v>
      </c>
      <c r="H654" s="6" t="s">
        <v>22</v>
      </c>
      <c r="I654" s="6" t="s">
        <v>386</v>
      </c>
      <c r="J654" s="6">
        <v>168</v>
      </c>
      <c r="K654" s="6" t="s">
        <v>41</v>
      </c>
      <c r="L654" s="6" t="s">
        <v>12</v>
      </c>
      <c r="M654" s="6" t="s">
        <v>1165</v>
      </c>
      <c r="N654" s="7">
        <v>44001</v>
      </c>
      <c r="O654" s="6">
        <v>959855163</v>
      </c>
      <c r="P654" s="7">
        <v>44010</v>
      </c>
      <c r="Q654" s="6">
        <v>1328</v>
      </c>
      <c r="R654" s="8">
        <v>651.21</v>
      </c>
      <c r="S654" s="8">
        <v>864806.88</v>
      </c>
    </row>
    <row r="655" spans="1:19" x14ac:dyDescent="0.35">
      <c r="A655" s="6" t="s">
        <v>602</v>
      </c>
      <c r="B655" s="6" t="s">
        <v>2827</v>
      </c>
      <c r="C655" s="7">
        <v>33875</v>
      </c>
      <c r="D655" s="6" t="s">
        <v>2828</v>
      </c>
      <c r="E655" s="6" t="s">
        <v>2829</v>
      </c>
      <c r="F655" s="6" t="s">
        <v>2830</v>
      </c>
      <c r="G655" s="6" t="s">
        <v>1178</v>
      </c>
      <c r="H655" s="6" t="s">
        <v>63</v>
      </c>
      <c r="I655" s="6" t="s">
        <v>200</v>
      </c>
      <c r="J655" s="6">
        <v>213</v>
      </c>
      <c r="K655" s="6" t="s">
        <v>83</v>
      </c>
      <c r="L655" s="6" t="s">
        <v>16</v>
      </c>
      <c r="M655" s="6" t="s">
        <v>1164</v>
      </c>
      <c r="N655" s="7">
        <v>44581</v>
      </c>
      <c r="O655" s="6">
        <v>706778657</v>
      </c>
      <c r="P655" s="7">
        <v>44599</v>
      </c>
      <c r="Q655" s="6">
        <v>366</v>
      </c>
      <c r="R655" s="8">
        <v>668.27</v>
      </c>
      <c r="S655" s="8">
        <v>244586.82</v>
      </c>
    </row>
    <row r="656" spans="1:19" x14ac:dyDescent="0.35">
      <c r="A656" s="6" t="s">
        <v>843</v>
      </c>
      <c r="B656" s="6" t="s">
        <v>3650</v>
      </c>
      <c r="C656" s="7">
        <v>26375</v>
      </c>
      <c r="D656" s="6" t="s">
        <v>3651</v>
      </c>
      <c r="E656" s="6" t="s">
        <v>3652</v>
      </c>
      <c r="F656" s="6" t="s">
        <v>3653</v>
      </c>
      <c r="G656" s="6" t="s">
        <v>1191</v>
      </c>
      <c r="H656" s="6" t="s">
        <v>9</v>
      </c>
      <c r="I656" s="6" t="s">
        <v>167</v>
      </c>
      <c r="J656" s="6">
        <v>436</v>
      </c>
      <c r="K656" s="6" t="s">
        <v>83</v>
      </c>
      <c r="L656" s="6" t="s">
        <v>16</v>
      </c>
      <c r="M656" s="6" t="s">
        <v>1163</v>
      </c>
      <c r="N656" s="7">
        <v>44710</v>
      </c>
      <c r="O656" s="6">
        <v>958153140</v>
      </c>
      <c r="P656" s="7">
        <v>44713</v>
      </c>
      <c r="Q656" s="6">
        <v>7661</v>
      </c>
      <c r="R656" s="8">
        <v>668.27</v>
      </c>
      <c r="S656" s="8">
        <v>5119616.47</v>
      </c>
    </row>
    <row r="657" spans="1:19" x14ac:dyDescent="0.35">
      <c r="A657" s="6" t="s">
        <v>844</v>
      </c>
      <c r="B657" s="6" t="s">
        <v>3654</v>
      </c>
      <c r="C657" s="7">
        <v>36089</v>
      </c>
      <c r="D657" s="6" t="s">
        <v>3655</v>
      </c>
      <c r="E657" s="6" t="s">
        <v>3656</v>
      </c>
      <c r="F657" s="6" t="s">
        <v>3657</v>
      </c>
      <c r="G657" s="6" t="s">
        <v>1173</v>
      </c>
      <c r="H657" s="6" t="s">
        <v>22</v>
      </c>
      <c r="I657" s="6" t="s">
        <v>103</v>
      </c>
      <c r="J657" s="6">
        <v>132</v>
      </c>
      <c r="K657" s="6" t="s">
        <v>36</v>
      </c>
      <c r="L657" s="6" t="s">
        <v>12</v>
      </c>
      <c r="M657" s="6" t="s">
        <v>1163</v>
      </c>
      <c r="N657" s="7">
        <v>44558</v>
      </c>
      <c r="O657" s="6">
        <v>824964940</v>
      </c>
      <c r="P657" s="7">
        <v>44597</v>
      </c>
      <c r="Q657" s="6">
        <v>4313</v>
      </c>
      <c r="R657" s="8">
        <v>437.2</v>
      </c>
      <c r="S657" s="8">
        <v>1885643.5999999999</v>
      </c>
    </row>
    <row r="658" spans="1:19" x14ac:dyDescent="0.35">
      <c r="A658" s="6" t="s">
        <v>845</v>
      </c>
      <c r="B658" s="6" t="s">
        <v>3658</v>
      </c>
      <c r="C658" s="7">
        <v>30919</v>
      </c>
      <c r="D658" s="6" t="s">
        <v>3084</v>
      </c>
      <c r="E658" s="6" t="s">
        <v>3659</v>
      </c>
      <c r="F658" s="6" t="s">
        <v>3660</v>
      </c>
      <c r="G658" s="6" t="s">
        <v>1209</v>
      </c>
      <c r="H658" s="6" t="s">
        <v>9</v>
      </c>
      <c r="I658" s="6" t="s">
        <v>237</v>
      </c>
      <c r="J658" s="6">
        <v>435</v>
      </c>
      <c r="K658" s="6" t="s">
        <v>36</v>
      </c>
      <c r="L658" s="6" t="s">
        <v>16</v>
      </c>
      <c r="M658" s="6" t="s">
        <v>1164</v>
      </c>
      <c r="N658" s="7">
        <v>43920</v>
      </c>
      <c r="O658" s="6">
        <v>388512885</v>
      </c>
      <c r="P658" s="7">
        <v>43954</v>
      </c>
      <c r="Q658" s="6">
        <v>8451</v>
      </c>
      <c r="R658" s="8">
        <v>437.2</v>
      </c>
      <c r="S658" s="8">
        <v>3694777.1999999997</v>
      </c>
    </row>
    <row r="659" spans="1:19" x14ac:dyDescent="0.35">
      <c r="A659" s="6" t="s">
        <v>846</v>
      </c>
      <c r="B659" s="6" t="s">
        <v>3661</v>
      </c>
      <c r="C659" s="7">
        <v>27042</v>
      </c>
      <c r="D659" s="6" t="s">
        <v>3662</v>
      </c>
      <c r="E659" s="6" t="s">
        <v>3663</v>
      </c>
      <c r="F659" s="6" t="s">
        <v>3664</v>
      </c>
      <c r="G659" s="6" t="s">
        <v>1204</v>
      </c>
      <c r="H659" s="6" t="s">
        <v>9</v>
      </c>
      <c r="I659" s="6" t="s">
        <v>171</v>
      </c>
      <c r="J659" s="6">
        <v>47</v>
      </c>
      <c r="K659" s="6" t="s">
        <v>41</v>
      </c>
      <c r="L659" s="6" t="s">
        <v>12</v>
      </c>
      <c r="M659" s="6" t="s">
        <v>1163</v>
      </c>
      <c r="N659" s="7">
        <v>44826</v>
      </c>
      <c r="O659" s="6">
        <v>250408303</v>
      </c>
      <c r="P659" s="7">
        <v>44841</v>
      </c>
      <c r="Q659" s="6">
        <v>236</v>
      </c>
      <c r="R659" s="8">
        <v>651.21</v>
      </c>
      <c r="S659" s="8">
        <v>153685.56</v>
      </c>
    </row>
    <row r="660" spans="1:19" x14ac:dyDescent="0.35">
      <c r="A660" s="6" t="s">
        <v>847</v>
      </c>
      <c r="B660" s="6" t="s">
        <v>3665</v>
      </c>
      <c r="C660" s="7">
        <v>29189</v>
      </c>
      <c r="D660" s="6" t="s">
        <v>3666</v>
      </c>
      <c r="E660" s="6" t="s">
        <v>3667</v>
      </c>
      <c r="F660" s="6" t="s">
        <v>3668</v>
      </c>
      <c r="G660" s="6" t="s">
        <v>1204</v>
      </c>
      <c r="H660" s="6" t="s">
        <v>22</v>
      </c>
      <c r="I660" s="6" t="s">
        <v>97</v>
      </c>
      <c r="J660" s="6">
        <v>127</v>
      </c>
      <c r="K660" s="6" t="s">
        <v>11</v>
      </c>
      <c r="L660" s="6" t="s">
        <v>12</v>
      </c>
      <c r="M660" s="6" t="s">
        <v>1163</v>
      </c>
      <c r="N660" s="7">
        <v>44752</v>
      </c>
      <c r="O660" s="6">
        <v>182575023</v>
      </c>
      <c r="P660" s="7">
        <v>44797</v>
      </c>
      <c r="Q660" s="6">
        <v>6861</v>
      </c>
      <c r="R660" s="8">
        <v>152.58000000000001</v>
      </c>
      <c r="S660" s="8">
        <v>1046851.3800000001</v>
      </c>
    </row>
    <row r="661" spans="1:19" x14ac:dyDescent="0.35">
      <c r="A661" s="6" t="s">
        <v>848</v>
      </c>
      <c r="B661" s="6" t="s">
        <v>3669</v>
      </c>
      <c r="C661" s="7">
        <v>26655</v>
      </c>
      <c r="D661" s="6" t="s">
        <v>3084</v>
      </c>
      <c r="E661" s="6" t="s">
        <v>3670</v>
      </c>
      <c r="F661" s="6" t="s">
        <v>3671</v>
      </c>
      <c r="G661" s="6" t="s">
        <v>1178</v>
      </c>
      <c r="H661" s="6" t="s">
        <v>9</v>
      </c>
      <c r="I661" s="6" t="s">
        <v>132</v>
      </c>
      <c r="J661" s="6">
        <v>429</v>
      </c>
      <c r="K661" s="6" t="s">
        <v>73</v>
      </c>
      <c r="L661" s="6" t="s">
        <v>12</v>
      </c>
      <c r="M661" s="6" t="s">
        <v>1163</v>
      </c>
      <c r="N661" s="7">
        <v>44457</v>
      </c>
      <c r="O661" s="6">
        <v>477249372</v>
      </c>
      <c r="P661" s="7">
        <v>44506</v>
      </c>
      <c r="Q661" s="6">
        <v>7549</v>
      </c>
      <c r="R661" s="8">
        <v>109.28</v>
      </c>
      <c r="S661" s="8">
        <v>824954.72</v>
      </c>
    </row>
    <row r="662" spans="1:19" x14ac:dyDescent="0.35">
      <c r="A662" s="6" t="s">
        <v>849</v>
      </c>
      <c r="B662" s="6" t="s">
        <v>3672</v>
      </c>
      <c r="C662" s="7">
        <v>30018</v>
      </c>
      <c r="D662" s="6" t="s">
        <v>3673</v>
      </c>
      <c r="E662" s="6" t="s">
        <v>3674</v>
      </c>
      <c r="F662" s="6" t="s">
        <v>3675</v>
      </c>
      <c r="G662" s="6" t="s">
        <v>1191</v>
      </c>
      <c r="H662" s="6" t="s">
        <v>22</v>
      </c>
      <c r="I662" s="6" t="s">
        <v>239</v>
      </c>
      <c r="J662" s="6">
        <v>134</v>
      </c>
      <c r="K662" s="6" t="s">
        <v>20</v>
      </c>
      <c r="L662" s="6" t="s">
        <v>12</v>
      </c>
      <c r="M662" s="6" t="s">
        <v>1164</v>
      </c>
      <c r="N662" s="7">
        <v>44322</v>
      </c>
      <c r="O662" s="6">
        <v>596980178</v>
      </c>
      <c r="P662" s="7">
        <v>44364</v>
      </c>
      <c r="Q662" s="6">
        <v>8556</v>
      </c>
      <c r="R662" s="8">
        <v>205.7</v>
      </c>
      <c r="S662" s="8">
        <v>1759969.2</v>
      </c>
    </row>
    <row r="663" spans="1:19" x14ac:dyDescent="0.35">
      <c r="A663" s="6" t="s">
        <v>793</v>
      </c>
      <c r="B663" s="6" t="s">
        <v>3483</v>
      </c>
      <c r="C663" s="7">
        <v>34631</v>
      </c>
      <c r="D663" s="6" t="s">
        <v>3084</v>
      </c>
      <c r="E663" s="6" t="s">
        <v>3484</v>
      </c>
      <c r="F663" s="6" t="s">
        <v>3485</v>
      </c>
      <c r="G663" s="6" t="s">
        <v>1204</v>
      </c>
      <c r="H663" s="6" t="s">
        <v>22</v>
      </c>
      <c r="I663" s="6" t="s">
        <v>282</v>
      </c>
      <c r="J663" s="6">
        <v>159</v>
      </c>
      <c r="K663" s="6" t="s">
        <v>28</v>
      </c>
      <c r="L663" s="6" t="s">
        <v>16</v>
      </c>
      <c r="M663" s="6" t="s">
        <v>1165</v>
      </c>
      <c r="N663" s="7">
        <v>43831</v>
      </c>
      <c r="O663" s="6">
        <v>524628770</v>
      </c>
      <c r="P663" s="7">
        <v>43833</v>
      </c>
      <c r="Q663" s="6">
        <v>8166</v>
      </c>
      <c r="R663" s="8">
        <v>255.28</v>
      </c>
      <c r="S663" s="8">
        <v>2084616.48</v>
      </c>
    </row>
    <row r="664" spans="1:19" x14ac:dyDescent="0.35">
      <c r="A664" s="6" t="s">
        <v>850</v>
      </c>
      <c r="B664" s="6" t="s">
        <v>3676</v>
      </c>
      <c r="C664" s="7">
        <v>27565</v>
      </c>
      <c r="D664" s="6" t="s">
        <v>3677</v>
      </c>
      <c r="E664" s="6" t="s">
        <v>3678</v>
      </c>
      <c r="F664" s="6" t="s">
        <v>3679</v>
      </c>
      <c r="G664" s="6" t="s">
        <v>1204</v>
      </c>
      <c r="H664" s="6" t="s">
        <v>22</v>
      </c>
      <c r="I664" s="6" t="s">
        <v>412</v>
      </c>
      <c r="J664" s="6">
        <v>116</v>
      </c>
      <c r="K664" s="6" t="s">
        <v>36</v>
      </c>
      <c r="L664" s="6" t="s">
        <v>16</v>
      </c>
      <c r="M664" s="6" t="s">
        <v>1166</v>
      </c>
      <c r="N664" s="7">
        <v>44183</v>
      </c>
      <c r="O664" s="6">
        <v>313368976</v>
      </c>
      <c r="P664" s="7">
        <v>44229</v>
      </c>
      <c r="Q664" s="6">
        <v>1698</v>
      </c>
      <c r="R664" s="8">
        <v>437.2</v>
      </c>
      <c r="S664" s="8">
        <v>742365.6</v>
      </c>
    </row>
    <row r="665" spans="1:19" x14ac:dyDescent="0.35">
      <c r="A665" s="6" t="s">
        <v>851</v>
      </c>
      <c r="B665" s="6" t="s">
        <v>3680</v>
      </c>
      <c r="C665" s="7">
        <v>34949</v>
      </c>
      <c r="D665" s="6" t="s">
        <v>3084</v>
      </c>
      <c r="E665" s="6" t="s">
        <v>3681</v>
      </c>
      <c r="F665" s="6" t="s">
        <v>3682</v>
      </c>
      <c r="G665" s="6" t="s">
        <v>1173</v>
      </c>
      <c r="H665" s="6" t="s">
        <v>22</v>
      </c>
      <c r="I665" s="6" t="s">
        <v>499</v>
      </c>
      <c r="J665" s="6">
        <v>141</v>
      </c>
      <c r="K665" s="6" t="s">
        <v>11</v>
      </c>
      <c r="L665" s="6" t="s">
        <v>12</v>
      </c>
      <c r="M665" s="6" t="s">
        <v>1166</v>
      </c>
      <c r="N665" s="7">
        <v>44633</v>
      </c>
      <c r="O665" s="6">
        <v>536687123</v>
      </c>
      <c r="P665" s="7">
        <v>44635</v>
      </c>
      <c r="Q665" s="6">
        <v>6501</v>
      </c>
      <c r="R665" s="8">
        <v>152.58000000000001</v>
      </c>
      <c r="S665" s="8">
        <v>991922.58000000007</v>
      </c>
    </row>
    <row r="666" spans="1:19" x14ac:dyDescent="0.35">
      <c r="A666" s="6" t="s">
        <v>852</v>
      </c>
      <c r="B666" s="6" t="s">
        <v>3683</v>
      </c>
      <c r="C666" s="7">
        <v>29323</v>
      </c>
      <c r="D666" s="6" t="s">
        <v>3684</v>
      </c>
      <c r="E666" s="6" t="s">
        <v>3685</v>
      </c>
      <c r="F666" s="6" t="s">
        <v>3686</v>
      </c>
      <c r="G666" s="6" t="s">
        <v>1191</v>
      </c>
      <c r="H666" s="6" t="s">
        <v>26</v>
      </c>
      <c r="I666" s="6" t="s">
        <v>220</v>
      </c>
      <c r="J666" s="6">
        <v>618</v>
      </c>
      <c r="K666" s="6" t="s">
        <v>24</v>
      </c>
      <c r="L666" s="6" t="s">
        <v>16</v>
      </c>
      <c r="M666" s="6" t="s">
        <v>1166</v>
      </c>
      <c r="N666" s="7">
        <v>44063</v>
      </c>
      <c r="O666" s="6">
        <v>938382041</v>
      </c>
      <c r="P666" s="7">
        <v>44103</v>
      </c>
      <c r="Q666" s="6">
        <v>6954</v>
      </c>
      <c r="R666" s="8">
        <v>9.33</v>
      </c>
      <c r="S666" s="8">
        <v>64880.82</v>
      </c>
    </row>
    <row r="667" spans="1:19" x14ac:dyDescent="0.35">
      <c r="A667" s="6" t="s">
        <v>853</v>
      </c>
      <c r="B667" s="6" t="s">
        <v>3687</v>
      </c>
      <c r="C667" s="7">
        <v>34897</v>
      </c>
      <c r="D667" s="6" t="s">
        <v>3688</v>
      </c>
      <c r="E667" s="6" t="s">
        <v>3689</v>
      </c>
      <c r="F667" s="6" t="s">
        <v>3690</v>
      </c>
      <c r="G667" s="6" t="s">
        <v>1209</v>
      </c>
      <c r="H667" s="6" t="s">
        <v>22</v>
      </c>
      <c r="I667" s="6" t="s">
        <v>299</v>
      </c>
      <c r="J667" s="6">
        <v>147</v>
      </c>
      <c r="K667" s="6" t="s">
        <v>83</v>
      </c>
      <c r="L667" s="6" t="s">
        <v>12</v>
      </c>
      <c r="M667" s="6" t="s">
        <v>1165</v>
      </c>
      <c r="N667" s="7">
        <v>44632</v>
      </c>
      <c r="O667" s="6">
        <v>882565057</v>
      </c>
      <c r="P667" s="7">
        <v>44670</v>
      </c>
      <c r="Q667" s="6">
        <v>9468</v>
      </c>
      <c r="R667" s="8">
        <v>668.27</v>
      </c>
      <c r="S667" s="8">
        <v>6327180.3599999994</v>
      </c>
    </row>
    <row r="668" spans="1:19" x14ac:dyDescent="0.35">
      <c r="A668" s="6" t="s">
        <v>854</v>
      </c>
      <c r="B668" s="6" t="s">
        <v>3691</v>
      </c>
      <c r="C668" s="7">
        <v>35028</v>
      </c>
      <c r="D668" s="6" t="s">
        <v>3084</v>
      </c>
      <c r="E668" s="6" t="s">
        <v>3692</v>
      </c>
      <c r="F668" s="6" t="s">
        <v>3693</v>
      </c>
      <c r="G668" s="6" t="s">
        <v>1178</v>
      </c>
      <c r="H668" s="6" t="s">
        <v>9</v>
      </c>
      <c r="I668" s="6" t="s">
        <v>369</v>
      </c>
      <c r="J668" s="6">
        <v>443</v>
      </c>
      <c r="K668" s="6" t="s">
        <v>20</v>
      </c>
      <c r="L668" s="6" t="s">
        <v>16</v>
      </c>
      <c r="M668" s="6" t="s">
        <v>1164</v>
      </c>
      <c r="N668" s="7">
        <v>43948</v>
      </c>
      <c r="O668" s="6">
        <v>703659999</v>
      </c>
      <c r="P668" s="7">
        <v>43965</v>
      </c>
      <c r="Q668" s="6">
        <v>7485</v>
      </c>
      <c r="R668" s="8">
        <v>205.7</v>
      </c>
      <c r="S668" s="8">
        <v>1539664.5</v>
      </c>
    </row>
    <row r="669" spans="1:19" x14ac:dyDescent="0.35">
      <c r="A669" s="6" t="s">
        <v>855</v>
      </c>
      <c r="B669" s="6" t="s">
        <v>3694</v>
      </c>
      <c r="C669" s="7">
        <v>31902</v>
      </c>
      <c r="D669" s="6" t="s">
        <v>3695</v>
      </c>
      <c r="E669" s="6" t="s">
        <v>3696</v>
      </c>
      <c r="F669" s="6" t="s">
        <v>3697</v>
      </c>
      <c r="G669" s="6" t="s">
        <v>1204</v>
      </c>
      <c r="H669" s="6" t="s">
        <v>18</v>
      </c>
      <c r="I669" s="6" t="s">
        <v>110</v>
      </c>
      <c r="J669" s="6">
        <v>39</v>
      </c>
      <c r="K669" s="6" t="s">
        <v>38</v>
      </c>
      <c r="L669" s="6" t="s">
        <v>16</v>
      </c>
      <c r="M669" s="6" t="s">
        <v>1163</v>
      </c>
      <c r="N669" s="7">
        <v>43945</v>
      </c>
      <c r="O669" s="6">
        <v>356403195</v>
      </c>
      <c r="P669" s="7">
        <v>43954</v>
      </c>
      <c r="Q669" s="6">
        <v>6480</v>
      </c>
      <c r="R669" s="8">
        <v>81.73</v>
      </c>
      <c r="S669" s="8">
        <v>529610.4</v>
      </c>
    </row>
    <row r="670" spans="1:19" x14ac:dyDescent="0.35">
      <c r="A670" s="6" t="s">
        <v>856</v>
      </c>
      <c r="B670" s="6" t="s">
        <v>3698</v>
      </c>
      <c r="C670" s="7">
        <v>29310</v>
      </c>
      <c r="D670" s="6" t="s">
        <v>3699</v>
      </c>
      <c r="E670" s="6" t="s">
        <v>3700</v>
      </c>
      <c r="F670" s="6" t="s">
        <v>3701</v>
      </c>
      <c r="G670" s="6" t="s">
        <v>1178</v>
      </c>
      <c r="H670" s="6" t="s">
        <v>9</v>
      </c>
      <c r="I670" s="6" t="s">
        <v>267</v>
      </c>
      <c r="J670" s="6">
        <v>434</v>
      </c>
      <c r="K670" s="6" t="s">
        <v>20</v>
      </c>
      <c r="L670" s="6" t="s">
        <v>12</v>
      </c>
      <c r="M670" s="6" t="s">
        <v>1163</v>
      </c>
      <c r="N670" s="7">
        <v>44089</v>
      </c>
      <c r="O670" s="6">
        <v>765843474</v>
      </c>
      <c r="P670" s="7">
        <v>44125</v>
      </c>
      <c r="Q670" s="6">
        <v>8958</v>
      </c>
      <c r="R670" s="8">
        <v>205.7</v>
      </c>
      <c r="S670" s="8">
        <v>1842660.5999999999</v>
      </c>
    </row>
    <row r="671" spans="1:19" x14ac:dyDescent="0.35">
      <c r="A671" s="6" t="s">
        <v>857</v>
      </c>
      <c r="B671" s="6" t="s">
        <v>3702</v>
      </c>
      <c r="C671" s="7">
        <v>35549</v>
      </c>
      <c r="D671" s="6" t="s">
        <v>3084</v>
      </c>
      <c r="E671" s="6" t="s">
        <v>3703</v>
      </c>
      <c r="F671" s="6" t="s">
        <v>3704</v>
      </c>
      <c r="G671" s="6" t="s">
        <v>1173</v>
      </c>
      <c r="H671" s="6" t="s">
        <v>22</v>
      </c>
      <c r="I671" s="6" t="s">
        <v>802</v>
      </c>
      <c r="J671" s="6">
        <v>119</v>
      </c>
      <c r="K671" s="6" t="s">
        <v>15</v>
      </c>
      <c r="L671" s="6" t="s">
        <v>16</v>
      </c>
      <c r="M671" s="6" t="s">
        <v>1163</v>
      </c>
      <c r="N671" s="7">
        <v>43997</v>
      </c>
      <c r="O671" s="6">
        <v>677342164</v>
      </c>
      <c r="P671" s="7">
        <v>44027</v>
      </c>
      <c r="Q671" s="6">
        <v>9453</v>
      </c>
      <c r="R671" s="8">
        <v>421.89</v>
      </c>
      <c r="S671" s="8">
        <v>3988126.17</v>
      </c>
    </row>
    <row r="672" spans="1:19" x14ac:dyDescent="0.35">
      <c r="A672" s="6" t="s">
        <v>858</v>
      </c>
      <c r="B672" s="6" t="s">
        <v>3705</v>
      </c>
      <c r="C672" s="7">
        <v>30538</v>
      </c>
      <c r="D672" s="6" t="s">
        <v>3706</v>
      </c>
      <c r="E672" s="6" t="s">
        <v>3707</v>
      </c>
      <c r="F672" s="6" t="s">
        <v>3708</v>
      </c>
      <c r="G672" s="6" t="s">
        <v>1204</v>
      </c>
      <c r="H672" s="6" t="s">
        <v>18</v>
      </c>
      <c r="I672" s="6" t="s">
        <v>372</v>
      </c>
      <c r="J672" s="6">
        <v>35</v>
      </c>
      <c r="K672" s="6" t="s">
        <v>83</v>
      </c>
      <c r="L672" s="6" t="s">
        <v>12</v>
      </c>
      <c r="M672" s="6" t="s">
        <v>1166</v>
      </c>
      <c r="N672" s="7">
        <v>43951</v>
      </c>
      <c r="O672" s="6">
        <v>706573092</v>
      </c>
      <c r="P672" s="7">
        <v>43966</v>
      </c>
      <c r="Q672" s="6">
        <v>9535</v>
      </c>
      <c r="R672" s="8">
        <v>668.27</v>
      </c>
      <c r="S672" s="8">
        <v>6371954.4500000002</v>
      </c>
    </row>
    <row r="673" spans="1:19" x14ac:dyDescent="0.35">
      <c r="A673" s="6" t="s">
        <v>859</v>
      </c>
      <c r="B673" s="6" t="s">
        <v>3709</v>
      </c>
      <c r="C673" s="7">
        <v>31407</v>
      </c>
      <c r="D673" s="6" t="s">
        <v>3710</v>
      </c>
      <c r="E673" s="6" t="s">
        <v>3711</v>
      </c>
      <c r="F673" s="6" t="s">
        <v>3712</v>
      </c>
      <c r="G673" s="6" t="s">
        <v>1173</v>
      </c>
      <c r="H673" s="6" t="s">
        <v>63</v>
      </c>
      <c r="I673" s="6" t="s">
        <v>70</v>
      </c>
      <c r="J673" s="6">
        <v>215</v>
      </c>
      <c r="K673" s="6" t="s">
        <v>20</v>
      </c>
      <c r="L673" s="6" t="s">
        <v>12</v>
      </c>
      <c r="M673" s="6" t="s">
        <v>1163</v>
      </c>
      <c r="N673" s="7">
        <v>44383</v>
      </c>
      <c r="O673" s="6">
        <v>189522588</v>
      </c>
      <c r="P673" s="7">
        <v>44409</v>
      </c>
      <c r="Q673" s="6">
        <v>2800</v>
      </c>
      <c r="R673" s="8">
        <v>205.7</v>
      </c>
      <c r="S673" s="8">
        <v>575960</v>
      </c>
    </row>
    <row r="674" spans="1:19" x14ac:dyDescent="0.35">
      <c r="A674" s="6" t="s">
        <v>419</v>
      </c>
      <c r="B674" s="6" t="s">
        <v>2177</v>
      </c>
      <c r="C674" s="7">
        <v>28352</v>
      </c>
      <c r="D674" s="6" t="s">
        <v>2178</v>
      </c>
      <c r="E674" s="6" t="s">
        <v>2179</v>
      </c>
      <c r="F674" s="6" t="s">
        <v>2180</v>
      </c>
      <c r="G674" s="6" t="s">
        <v>1173</v>
      </c>
      <c r="H674" s="6" t="s">
        <v>26</v>
      </c>
      <c r="I674" s="6" t="s">
        <v>598</v>
      </c>
      <c r="J674" s="6">
        <v>611</v>
      </c>
      <c r="K674" s="6" t="s">
        <v>83</v>
      </c>
      <c r="L674" s="6" t="s">
        <v>16</v>
      </c>
      <c r="M674" s="6" t="s">
        <v>1163</v>
      </c>
      <c r="N674" s="7">
        <v>44304</v>
      </c>
      <c r="O674" s="6">
        <v>332489478</v>
      </c>
      <c r="P674" s="7">
        <v>44342</v>
      </c>
      <c r="Q674" s="6">
        <v>9880</v>
      </c>
      <c r="R674" s="8">
        <v>668.27</v>
      </c>
      <c r="S674" s="8">
        <v>6602507.5999999996</v>
      </c>
    </row>
    <row r="675" spans="1:19" x14ac:dyDescent="0.35">
      <c r="A675" s="6" t="s">
        <v>860</v>
      </c>
      <c r="B675" s="6" t="s">
        <v>3713</v>
      </c>
      <c r="C675" s="7">
        <v>27479</v>
      </c>
      <c r="D675" s="6" t="s">
        <v>3084</v>
      </c>
      <c r="E675" s="6" t="s">
        <v>3714</v>
      </c>
      <c r="F675" s="6" t="s">
        <v>3715</v>
      </c>
      <c r="G675" s="6" t="s">
        <v>1209</v>
      </c>
      <c r="H675" s="6" t="s">
        <v>22</v>
      </c>
      <c r="I675" s="6" t="s">
        <v>313</v>
      </c>
      <c r="J675" s="6">
        <v>140</v>
      </c>
      <c r="K675" s="6" t="s">
        <v>11</v>
      </c>
      <c r="L675" s="6" t="s">
        <v>16</v>
      </c>
      <c r="M675" s="6" t="s">
        <v>1166</v>
      </c>
      <c r="N675" s="7">
        <v>43916</v>
      </c>
      <c r="O675" s="6">
        <v>162085092</v>
      </c>
      <c r="P675" s="7">
        <v>43953</v>
      </c>
      <c r="Q675" s="6">
        <v>3435</v>
      </c>
      <c r="R675" s="8">
        <v>152.58000000000001</v>
      </c>
      <c r="S675" s="8">
        <v>524112.30000000005</v>
      </c>
    </row>
    <row r="676" spans="1:19" x14ac:dyDescent="0.35">
      <c r="A676" s="6" t="s">
        <v>861</v>
      </c>
      <c r="B676" s="6" t="s">
        <v>3716</v>
      </c>
      <c r="C676" s="7">
        <v>33164</v>
      </c>
      <c r="D676" s="6" t="s">
        <v>3717</v>
      </c>
      <c r="E676" s="6" t="s">
        <v>3718</v>
      </c>
      <c r="F676" s="6" t="s">
        <v>3719</v>
      </c>
      <c r="G676" s="6" t="s">
        <v>1209</v>
      </c>
      <c r="H676" s="6" t="s">
        <v>9</v>
      </c>
      <c r="I676" s="6" t="s">
        <v>335</v>
      </c>
      <c r="J676" s="6">
        <v>426</v>
      </c>
      <c r="K676" s="6" t="s">
        <v>20</v>
      </c>
      <c r="L676" s="6" t="s">
        <v>16</v>
      </c>
      <c r="M676" s="6" t="s">
        <v>1163</v>
      </c>
      <c r="N676" s="7">
        <v>44092</v>
      </c>
      <c r="O676" s="6">
        <v>575233256</v>
      </c>
      <c r="P676" s="7">
        <v>44140</v>
      </c>
      <c r="Q676" s="6">
        <v>3158</v>
      </c>
      <c r="R676" s="8">
        <v>205.7</v>
      </c>
      <c r="S676" s="8">
        <v>649600.6</v>
      </c>
    </row>
    <row r="677" spans="1:19" x14ac:dyDescent="0.35">
      <c r="A677" s="6" t="s">
        <v>862</v>
      </c>
      <c r="B677" s="6" t="s">
        <v>3720</v>
      </c>
      <c r="C677" s="7">
        <v>32173</v>
      </c>
      <c r="D677" s="6" t="s">
        <v>3721</v>
      </c>
      <c r="E677" s="6" t="s">
        <v>3722</v>
      </c>
      <c r="F677" s="6" t="s">
        <v>3723</v>
      </c>
      <c r="G677" s="6" t="s">
        <v>1173</v>
      </c>
      <c r="H677" s="6" t="s">
        <v>18</v>
      </c>
      <c r="I677" s="6" t="s">
        <v>414</v>
      </c>
      <c r="J677" s="6">
        <v>313</v>
      </c>
      <c r="K677" s="6" t="s">
        <v>73</v>
      </c>
      <c r="L677" s="6" t="s">
        <v>12</v>
      </c>
      <c r="M677" s="6" t="s">
        <v>1165</v>
      </c>
      <c r="N677" s="7">
        <v>44804</v>
      </c>
      <c r="O677" s="6">
        <v>289170300</v>
      </c>
      <c r="P677" s="7">
        <v>44815</v>
      </c>
      <c r="Q677" s="6">
        <v>773</v>
      </c>
      <c r="R677" s="8">
        <v>109.28</v>
      </c>
      <c r="S677" s="8">
        <v>84473.44</v>
      </c>
    </row>
    <row r="678" spans="1:19" x14ac:dyDescent="0.35">
      <c r="A678" s="6" t="s">
        <v>863</v>
      </c>
      <c r="B678" s="6" t="s">
        <v>3724</v>
      </c>
      <c r="C678" s="7">
        <v>34092</v>
      </c>
      <c r="D678" s="6" t="s">
        <v>3084</v>
      </c>
      <c r="E678" s="6" t="s">
        <v>3725</v>
      </c>
      <c r="F678" s="6" t="s">
        <v>3726</v>
      </c>
      <c r="G678" s="6" t="s">
        <v>1209</v>
      </c>
      <c r="H678" s="6" t="s">
        <v>9</v>
      </c>
      <c r="I678" s="6" t="s">
        <v>646</v>
      </c>
      <c r="J678" s="6">
        <v>445</v>
      </c>
      <c r="K678" s="6" t="s">
        <v>51</v>
      </c>
      <c r="L678" s="6" t="s">
        <v>12</v>
      </c>
      <c r="M678" s="6" t="s">
        <v>1164</v>
      </c>
      <c r="N678" s="7">
        <v>44608</v>
      </c>
      <c r="O678" s="6">
        <v>791445052</v>
      </c>
      <c r="P678" s="7">
        <v>44611</v>
      </c>
      <c r="Q678" s="6">
        <v>5033</v>
      </c>
      <c r="R678" s="8">
        <v>154.06</v>
      </c>
      <c r="S678" s="8">
        <v>775383.98</v>
      </c>
    </row>
    <row r="679" spans="1:19" x14ac:dyDescent="0.35">
      <c r="A679" s="6" t="s">
        <v>339</v>
      </c>
      <c r="B679" s="6" t="s">
        <v>1934</v>
      </c>
      <c r="C679" s="7">
        <v>27720</v>
      </c>
      <c r="D679" s="6" t="s">
        <v>1935</v>
      </c>
      <c r="E679" s="6" t="s">
        <v>1936</v>
      </c>
      <c r="F679" s="6" t="s">
        <v>1937</v>
      </c>
      <c r="G679" s="6" t="s">
        <v>1191</v>
      </c>
      <c r="H679" s="6" t="s">
        <v>22</v>
      </c>
      <c r="I679" s="6" t="s">
        <v>282</v>
      </c>
      <c r="J679" s="6">
        <v>159</v>
      </c>
      <c r="K679" s="6" t="s">
        <v>11</v>
      </c>
      <c r="L679" s="6" t="s">
        <v>16</v>
      </c>
      <c r="M679" s="6" t="s">
        <v>1164</v>
      </c>
      <c r="N679" s="7">
        <v>44293</v>
      </c>
      <c r="O679" s="6">
        <v>489918839</v>
      </c>
      <c r="P679" s="7">
        <v>44307</v>
      </c>
      <c r="Q679" s="6">
        <v>6727</v>
      </c>
      <c r="R679" s="8">
        <v>152.58000000000001</v>
      </c>
      <c r="S679" s="8">
        <v>1026405.66</v>
      </c>
    </row>
    <row r="680" spans="1:19" x14ac:dyDescent="0.35">
      <c r="A680" s="6" t="s">
        <v>864</v>
      </c>
      <c r="B680" s="6" t="s">
        <v>3727</v>
      </c>
      <c r="C680" s="7">
        <v>34113</v>
      </c>
      <c r="D680" s="6" t="s">
        <v>3728</v>
      </c>
      <c r="E680" s="6" t="s">
        <v>3729</v>
      </c>
      <c r="F680" s="6" t="s">
        <v>3730</v>
      </c>
      <c r="G680" s="6" t="s">
        <v>1204</v>
      </c>
      <c r="H680" s="6" t="s">
        <v>9</v>
      </c>
      <c r="I680" s="6" t="s">
        <v>616</v>
      </c>
      <c r="J680" s="6">
        <v>414</v>
      </c>
      <c r="K680" s="6" t="s">
        <v>83</v>
      </c>
      <c r="L680" s="6" t="s">
        <v>16</v>
      </c>
      <c r="M680" s="6" t="s">
        <v>1165</v>
      </c>
      <c r="N680" s="7">
        <v>44274</v>
      </c>
      <c r="O680" s="6">
        <v>562765491</v>
      </c>
      <c r="P680" s="7">
        <v>44297</v>
      </c>
      <c r="Q680" s="6">
        <v>3669</v>
      </c>
      <c r="R680" s="8">
        <v>668.27</v>
      </c>
      <c r="S680" s="8">
        <v>2451882.63</v>
      </c>
    </row>
    <row r="681" spans="1:19" x14ac:dyDescent="0.35">
      <c r="A681" s="6" t="s">
        <v>865</v>
      </c>
      <c r="B681" s="6" t="s">
        <v>3731</v>
      </c>
      <c r="C681" s="7">
        <v>29859</v>
      </c>
      <c r="D681" s="6" t="s">
        <v>3732</v>
      </c>
      <c r="E681" s="6" t="s">
        <v>3733</v>
      </c>
      <c r="F681" s="6" t="s">
        <v>3734</v>
      </c>
      <c r="G681" s="6" t="s">
        <v>1209</v>
      </c>
      <c r="H681" s="6" t="s">
        <v>63</v>
      </c>
      <c r="I681" s="6" t="s">
        <v>363</v>
      </c>
      <c r="J681" s="6">
        <v>211</v>
      </c>
      <c r="K681" s="6" t="s">
        <v>73</v>
      </c>
      <c r="L681" s="6" t="s">
        <v>12</v>
      </c>
      <c r="M681" s="6" t="s">
        <v>1166</v>
      </c>
      <c r="N681" s="7">
        <v>44068</v>
      </c>
      <c r="O681" s="6">
        <v>908471333</v>
      </c>
      <c r="P681" s="7">
        <v>44090</v>
      </c>
      <c r="Q681" s="6">
        <v>5711</v>
      </c>
      <c r="R681" s="8">
        <v>109.28</v>
      </c>
      <c r="S681" s="8">
        <v>624098.07999999996</v>
      </c>
    </row>
    <row r="682" spans="1:19" x14ac:dyDescent="0.35">
      <c r="A682" s="6" t="s">
        <v>866</v>
      </c>
      <c r="B682" s="6" t="s">
        <v>3735</v>
      </c>
      <c r="C682" s="7">
        <v>31871</v>
      </c>
      <c r="D682" s="6" t="s">
        <v>3084</v>
      </c>
      <c r="E682" s="6" t="s">
        <v>3736</v>
      </c>
      <c r="F682" s="6" t="s">
        <v>1687</v>
      </c>
      <c r="G682" s="6" t="s">
        <v>1191</v>
      </c>
      <c r="H682" s="6" t="s">
        <v>26</v>
      </c>
      <c r="I682" s="6" t="s">
        <v>725</v>
      </c>
      <c r="J682" s="6">
        <v>66</v>
      </c>
      <c r="K682" s="6" t="s">
        <v>36</v>
      </c>
      <c r="L682" s="6" t="s">
        <v>16</v>
      </c>
      <c r="M682" s="6" t="s">
        <v>1163</v>
      </c>
      <c r="N682" s="7">
        <v>43861</v>
      </c>
      <c r="O682" s="6">
        <v>595835196</v>
      </c>
      <c r="P682" s="7">
        <v>43902</v>
      </c>
      <c r="Q682" s="6">
        <v>9730</v>
      </c>
      <c r="R682" s="8">
        <v>437.2</v>
      </c>
      <c r="S682" s="8">
        <v>4253956</v>
      </c>
    </row>
    <row r="683" spans="1:19" x14ac:dyDescent="0.35">
      <c r="A683" s="6" t="s">
        <v>867</v>
      </c>
      <c r="B683" s="6" t="s">
        <v>3737</v>
      </c>
      <c r="C683" s="7">
        <v>30891</v>
      </c>
      <c r="D683" s="6" t="s">
        <v>3738</v>
      </c>
      <c r="E683" s="6" t="s">
        <v>3739</v>
      </c>
      <c r="F683" s="6" t="s">
        <v>3740</v>
      </c>
      <c r="G683" s="6" t="s">
        <v>1191</v>
      </c>
      <c r="H683" s="6" t="s">
        <v>9</v>
      </c>
      <c r="I683" s="6" t="s">
        <v>501</v>
      </c>
      <c r="J683" s="6">
        <v>412</v>
      </c>
      <c r="K683" s="6" t="s">
        <v>11</v>
      </c>
      <c r="L683" s="6" t="s">
        <v>12</v>
      </c>
      <c r="M683" s="6" t="s">
        <v>1164</v>
      </c>
      <c r="N683" s="7">
        <v>43985</v>
      </c>
      <c r="O683" s="6">
        <v>113968408</v>
      </c>
      <c r="P683" s="7">
        <v>44008</v>
      </c>
      <c r="Q683" s="6">
        <v>4639</v>
      </c>
      <c r="R683" s="8">
        <v>152.58000000000001</v>
      </c>
      <c r="S683" s="8">
        <v>707818.62000000011</v>
      </c>
    </row>
    <row r="684" spans="1:19" x14ac:dyDescent="0.35">
      <c r="A684" s="6" t="s">
        <v>868</v>
      </c>
      <c r="B684" s="6" t="s">
        <v>3741</v>
      </c>
      <c r="C684" s="7">
        <v>35128</v>
      </c>
      <c r="D684" s="6" t="s">
        <v>3742</v>
      </c>
      <c r="E684" s="6" t="s">
        <v>3743</v>
      </c>
      <c r="F684" s="6" t="s">
        <v>3744</v>
      </c>
      <c r="G684" s="6" t="s">
        <v>1178</v>
      </c>
      <c r="H684" s="6" t="s">
        <v>22</v>
      </c>
      <c r="I684" s="6" t="s">
        <v>303</v>
      </c>
      <c r="J684" s="6">
        <v>11</v>
      </c>
      <c r="K684" s="6" t="s">
        <v>38</v>
      </c>
      <c r="L684" s="6" t="s">
        <v>12</v>
      </c>
      <c r="M684" s="6" t="s">
        <v>1163</v>
      </c>
      <c r="N684" s="7">
        <v>44400</v>
      </c>
      <c r="O684" s="6">
        <v>922294795</v>
      </c>
      <c r="P684" s="7">
        <v>44450</v>
      </c>
      <c r="Q684" s="6">
        <v>6380</v>
      </c>
      <c r="R684" s="8">
        <v>81.73</v>
      </c>
      <c r="S684" s="8">
        <v>521437.4</v>
      </c>
    </row>
    <row r="685" spans="1:19" x14ac:dyDescent="0.35">
      <c r="A685" s="6" t="s">
        <v>869</v>
      </c>
      <c r="B685" s="6" t="s">
        <v>3745</v>
      </c>
      <c r="C685" s="7">
        <v>30865</v>
      </c>
      <c r="D685" s="6" t="s">
        <v>3084</v>
      </c>
      <c r="E685" s="6" t="s">
        <v>3746</v>
      </c>
      <c r="F685" s="6" t="s">
        <v>3747</v>
      </c>
      <c r="G685" s="6" t="s">
        <v>1191</v>
      </c>
      <c r="H685" s="6" t="s">
        <v>22</v>
      </c>
      <c r="I685" s="6" t="s">
        <v>455</v>
      </c>
      <c r="J685" s="6">
        <v>120</v>
      </c>
      <c r="K685" s="6" t="s">
        <v>24</v>
      </c>
      <c r="L685" s="6" t="s">
        <v>16</v>
      </c>
      <c r="M685" s="6" t="s">
        <v>1163</v>
      </c>
      <c r="N685" s="7">
        <v>44164</v>
      </c>
      <c r="O685" s="6">
        <v>500550687</v>
      </c>
      <c r="P685" s="7">
        <v>44181</v>
      </c>
      <c r="Q685" s="6">
        <v>2926</v>
      </c>
      <c r="R685" s="8">
        <v>9.33</v>
      </c>
      <c r="S685" s="8">
        <v>27299.58</v>
      </c>
    </row>
    <row r="686" spans="1:19" x14ac:dyDescent="0.35">
      <c r="A686" s="6" t="s">
        <v>870</v>
      </c>
      <c r="B686" s="6" t="s">
        <v>3748</v>
      </c>
      <c r="C686" s="7">
        <v>30104</v>
      </c>
      <c r="D686" s="6" t="s">
        <v>3749</v>
      </c>
      <c r="E686" s="6" t="s">
        <v>3750</v>
      </c>
      <c r="F686" s="6" t="s">
        <v>3751</v>
      </c>
      <c r="G686" s="6" t="s">
        <v>1173</v>
      </c>
      <c r="H686" s="6" t="s">
        <v>22</v>
      </c>
      <c r="I686" s="6" t="s">
        <v>306</v>
      </c>
      <c r="J686" s="6">
        <v>146</v>
      </c>
      <c r="K686" s="6" t="s">
        <v>15</v>
      </c>
      <c r="L686" s="6" t="s">
        <v>16</v>
      </c>
      <c r="M686" s="6" t="s">
        <v>1164</v>
      </c>
      <c r="N686" s="7">
        <v>44051</v>
      </c>
      <c r="O686" s="6">
        <v>898784911</v>
      </c>
      <c r="P686" s="7">
        <v>44058</v>
      </c>
      <c r="Q686" s="6">
        <v>9283</v>
      </c>
      <c r="R686" s="8">
        <v>421.89</v>
      </c>
      <c r="S686" s="8">
        <v>3916404.8699999996</v>
      </c>
    </row>
    <row r="687" spans="1:19" x14ac:dyDescent="0.35">
      <c r="A687" s="6" t="s">
        <v>871</v>
      </c>
      <c r="B687" s="6" t="s">
        <v>3752</v>
      </c>
      <c r="C687" s="7">
        <v>33797</v>
      </c>
      <c r="D687" s="6" t="s">
        <v>3753</v>
      </c>
      <c r="E687" s="6" t="s">
        <v>3754</v>
      </c>
      <c r="F687" s="6" t="s">
        <v>3755</v>
      </c>
      <c r="G687" s="6" t="s">
        <v>1178</v>
      </c>
      <c r="H687" s="6" t="s">
        <v>26</v>
      </c>
      <c r="I687" s="6" t="s">
        <v>244</v>
      </c>
      <c r="J687" s="6">
        <v>65</v>
      </c>
      <c r="K687" s="6" t="s">
        <v>11</v>
      </c>
      <c r="L687" s="6" t="s">
        <v>12</v>
      </c>
      <c r="M687" s="6" t="s">
        <v>1166</v>
      </c>
      <c r="N687" s="7">
        <v>43939</v>
      </c>
      <c r="O687" s="6">
        <v>187358796</v>
      </c>
      <c r="P687" s="7">
        <v>43957</v>
      </c>
      <c r="Q687" s="6">
        <v>2486</v>
      </c>
      <c r="R687" s="8">
        <v>152.58000000000001</v>
      </c>
      <c r="S687" s="8">
        <v>379313.88</v>
      </c>
    </row>
    <row r="688" spans="1:19" x14ac:dyDescent="0.35">
      <c r="A688" s="6" t="s">
        <v>872</v>
      </c>
      <c r="B688" s="6" t="s">
        <v>3756</v>
      </c>
      <c r="C688" s="7">
        <v>26731</v>
      </c>
      <c r="D688" s="6" t="s">
        <v>3084</v>
      </c>
      <c r="E688" s="6" t="s">
        <v>3757</v>
      </c>
      <c r="F688" s="6" t="s">
        <v>3758</v>
      </c>
      <c r="G688" s="6" t="s">
        <v>1209</v>
      </c>
      <c r="H688" s="6" t="s">
        <v>22</v>
      </c>
      <c r="I688" s="6" t="s">
        <v>306</v>
      </c>
      <c r="J688" s="6">
        <v>146</v>
      </c>
      <c r="K688" s="6" t="s">
        <v>20</v>
      </c>
      <c r="L688" s="6" t="s">
        <v>12</v>
      </c>
      <c r="M688" s="6" t="s">
        <v>1163</v>
      </c>
      <c r="N688" s="7">
        <v>44370</v>
      </c>
      <c r="O688" s="6">
        <v>106946170</v>
      </c>
      <c r="P688" s="7">
        <v>44404</v>
      </c>
      <c r="Q688" s="6">
        <v>6603</v>
      </c>
      <c r="R688" s="8">
        <v>205.7</v>
      </c>
      <c r="S688" s="8">
        <v>1358237.0999999999</v>
      </c>
    </row>
    <row r="689" spans="1:19" x14ac:dyDescent="0.35">
      <c r="A689" s="6" t="s">
        <v>873</v>
      </c>
      <c r="B689" s="6" t="s">
        <v>3759</v>
      </c>
      <c r="C689" s="7">
        <v>34041</v>
      </c>
      <c r="D689" s="6" t="s">
        <v>3760</v>
      </c>
      <c r="E689" s="6" t="s">
        <v>3761</v>
      </c>
      <c r="F689" s="6" t="s">
        <v>3762</v>
      </c>
      <c r="G689" s="6" t="s">
        <v>1178</v>
      </c>
      <c r="H689" s="6" t="s">
        <v>9</v>
      </c>
      <c r="I689" s="6" t="s">
        <v>335</v>
      </c>
      <c r="J689" s="6">
        <v>426</v>
      </c>
      <c r="K689" s="6" t="s">
        <v>41</v>
      </c>
      <c r="L689" s="6" t="s">
        <v>12</v>
      </c>
      <c r="M689" s="6" t="s">
        <v>1164</v>
      </c>
      <c r="N689" s="7">
        <v>43950</v>
      </c>
      <c r="O689" s="6">
        <v>218533360</v>
      </c>
      <c r="P689" s="7">
        <v>43953</v>
      </c>
      <c r="Q689" s="6">
        <v>7733</v>
      </c>
      <c r="R689" s="8">
        <v>651.21</v>
      </c>
      <c r="S689" s="8">
        <v>5035806.9300000006</v>
      </c>
    </row>
    <row r="690" spans="1:19" x14ac:dyDescent="0.35">
      <c r="A690" s="6" t="s">
        <v>874</v>
      </c>
      <c r="B690" s="6" t="s">
        <v>3763</v>
      </c>
      <c r="C690" s="7">
        <v>28248</v>
      </c>
      <c r="D690" s="6" t="s">
        <v>3764</v>
      </c>
      <c r="E690" s="6" t="s">
        <v>3765</v>
      </c>
      <c r="F690" s="6" t="s">
        <v>3766</v>
      </c>
      <c r="G690" s="6" t="s">
        <v>1178</v>
      </c>
      <c r="H690" s="6" t="s">
        <v>22</v>
      </c>
      <c r="I690" s="6" t="s">
        <v>146</v>
      </c>
      <c r="J690" s="6">
        <v>143</v>
      </c>
      <c r="K690" s="6" t="s">
        <v>41</v>
      </c>
      <c r="L690" s="6" t="s">
        <v>12</v>
      </c>
      <c r="M690" s="6" t="s">
        <v>1165</v>
      </c>
      <c r="N690" s="7">
        <v>44039</v>
      </c>
      <c r="O690" s="6">
        <v>153419196</v>
      </c>
      <c r="P690" s="7">
        <v>44050</v>
      </c>
      <c r="Q690" s="6">
        <v>9004</v>
      </c>
      <c r="R690" s="8">
        <v>651.21</v>
      </c>
      <c r="S690" s="8">
        <v>5863494.8400000008</v>
      </c>
    </row>
    <row r="691" spans="1:19" x14ac:dyDescent="0.35">
      <c r="A691" s="6" t="s">
        <v>875</v>
      </c>
      <c r="B691" s="6" t="s">
        <v>3767</v>
      </c>
      <c r="C691" s="7">
        <v>30465</v>
      </c>
      <c r="D691" s="6" t="s">
        <v>3084</v>
      </c>
      <c r="E691" s="6" t="s">
        <v>3768</v>
      </c>
      <c r="F691" s="6" t="s">
        <v>3769</v>
      </c>
      <c r="G691" s="6" t="s">
        <v>1178</v>
      </c>
      <c r="H691" s="6" t="s">
        <v>63</v>
      </c>
      <c r="I691" s="6" t="s">
        <v>165</v>
      </c>
      <c r="J691" s="6">
        <v>26</v>
      </c>
      <c r="K691" s="6" t="s">
        <v>24</v>
      </c>
      <c r="L691" s="6" t="s">
        <v>16</v>
      </c>
      <c r="M691" s="6" t="s">
        <v>1164</v>
      </c>
      <c r="N691" s="7">
        <v>44055</v>
      </c>
      <c r="O691" s="6">
        <v>963215005</v>
      </c>
      <c r="P691" s="7">
        <v>44064</v>
      </c>
      <c r="Q691" s="6">
        <v>5580</v>
      </c>
      <c r="R691" s="8">
        <v>9.33</v>
      </c>
      <c r="S691" s="8">
        <v>52061.4</v>
      </c>
    </row>
    <row r="692" spans="1:19" x14ac:dyDescent="0.35">
      <c r="A692" s="6" t="s">
        <v>876</v>
      </c>
      <c r="B692" s="6" t="s">
        <v>3770</v>
      </c>
      <c r="C692" s="7">
        <v>27448</v>
      </c>
      <c r="D692" s="6" t="s">
        <v>3771</v>
      </c>
      <c r="E692" s="6" t="s">
        <v>3772</v>
      </c>
      <c r="F692" s="6" t="s">
        <v>3773</v>
      </c>
      <c r="G692" s="6" t="s">
        <v>1178</v>
      </c>
      <c r="H692" s="6" t="s">
        <v>18</v>
      </c>
      <c r="I692" s="6" t="s">
        <v>110</v>
      </c>
      <c r="J692" s="6">
        <v>39</v>
      </c>
      <c r="K692" s="6" t="s">
        <v>51</v>
      </c>
      <c r="L692" s="6" t="s">
        <v>12</v>
      </c>
      <c r="M692" s="6" t="s">
        <v>1164</v>
      </c>
      <c r="N692" s="7">
        <v>44088</v>
      </c>
      <c r="O692" s="6">
        <v>169844615</v>
      </c>
      <c r="P692" s="7">
        <v>44123</v>
      </c>
      <c r="Q692" s="6">
        <v>9651</v>
      </c>
      <c r="R692" s="8">
        <v>154.06</v>
      </c>
      <c r="S692" s="8">
        <v>1486833.06</v>
      </c>
    </row>
    <row r="693" spans="1:19" x14ac:dyDescent="0.35">
      <c r="A693" s="6" t="s">
        <v>877</v>
      </c>
      <c r="B693" s="6" t="s">
        <v>3774</v>
      </c>
      <c r="C693" s="7">
        <v>30631</v>
      </c>
      <c r="D693" s="6" t="s">
        <v>3775</v>
      </c>
      <c r="E693" s="6" t="s">
        <v>3776</v>
      </c>
      <c r="F693" s="6" t="s">
        <v>3777</v>
      </c>
      <c r="G693" s="6" t="s">
        <v>1204</v>
      </c>
      <c r="H693" s="6" t="s">
        <v>9</v>
      </c>
      <c r="I693" s="6" t="s">
        <v>311</v>
      </c>
      <c r="J693" s="6">
        <v>439</v>
      </c>
      <c r="K693" s="6" t="s">
        <v>38</v>
      </c>
      <c r="L693" s="6" t="s">
        <v>16</v>
      </c>
      <c r="M693" s="6" t="s">
        <v>1164</v>
      </c>
      <c r="N693" s="7">
        <v>44373</v>
      </c>
      <c r="O693" s="6">
        <v>315544354</v>
      </c>
      <c r="P693" s="7">
        <v>44412</v>
      </c>
      <c r="Q693" s="6">
        <v>5441</v>
      </c>
      <c r="R693" s="8">
        <v>81.73</v>
      </c>
      <c r="S693" s="8">
        <v>444692.93</v>
      </c>
    </row>
    <row r="694" spans="1:19" x14ac:dyDescent="0.35">
      <c r="A694" s="6" t="s">
        <v>878</v>
      </c>
      <c r="B694" s="6" t="s">
        <v>3778</v>
      </c>
      <c r="C694" s="7">
        <v>27150</v>
      </c>
      <c r="D694" s="6" t="s">
        <v>3084</v>
      </c>
      <c r="E694" s="6" t="s">
        <v>3779</v>
      </c>
      <c r="F694" s="6" t="s">
        <v>3780</v>
      </c>
      <c r="G694" s="6" t="s">
        <v>1173</v>
      </c>
      <c r="H694" s="6" t="s">
        <v>22</v>
      </c>
      <c r="I694" s="6" t="s">
        <v>235</v>
      </c>
      <c r="J694" s="6">
        <v>139</v>
      </c>
      <c r="K694" s="6" t="s">
        <v>51</v>
      </c>
      <c r="L694" s="6" t="s">
        <v>12</v>
      </c>
      <c r="M694" s="6" t="s">
        <v>1163</v>
      </c>
      <c r="N694" s="7">
        <v>44768</v>
      </c>
      <c r="O694" s="6">
        <v>412863051</v>
      </c>
      <c r="P694" s="7">
        <v>44778</v>
      </c>
      <c r="Q694" s="6">
        <v>4206</v>
      </c>
      <c r="R694" s="8">
        <v>154.06</v>
      </c>
      <c r="S694" s="8">
        <v>647976.36</v>
      </c>
    </row>
    <row r="695" spans="1:19" x14ac:dyDescent="0.35">
      <c r="A695" s="6" t="s">
        <v>879</v>
      </c>
      <c r="B695" s="6" t="s">
        <v>3781</v>
      </c>
      <c r="C695" s="7">
        <v>26242</v>
      </c>
      <c r="D695" s="6" t="s">
        <v>3782</v>
      </c>
      <c r="E695" s="6" t="s">
        <v>3783</v>
      </c>
      <c r="F695" s="6" t="s">
        <v>3784</v>
      </c>
      <c r="G695" s="6" t="s">
        <v>1191</v>
      </c>
      <c r="H695" s="6" t="s">
        <v>63</v>
      </c>
      <c r="I695" s="6" t="s">
        <v>200</v>
      </c>
      <c r="J695" s="6">
        <v>213</v>
      </c>
      <c r="K695" s="6" t="s">
        <v>24</v>
      </c>
      <c r="L695" s="6" t="s">
        <v>12</v>
      </c>
      <c r="M695" s="6" t="s">
        <v>1164</v>
      </c>
      <c r="N695" s="7">
        <v>44237</v>
      </c>
      <c r="O695" s="6">
        <v>894662034</v>
      </c>
      <c r="P695" s="7">
        <v>44240</v>
      </c>
      <c r="Q695" s="6">
        <v>9232</v>
      </c>
      <c r="R695" s="8">
        <v>9.33</v>
      </c>
      <c r="S695" s="8">
        <v>86134.56</v>
      </c>
    </row>
    <row r="696" spans="1:19" x14ac:dyDescent="0.35">
      <c r="A696" s="6" t="s">
        <v>880</v>
      </c>
      <c r="B696" s="6" t="s">
        <v>3785</v>
      </c>
      <c r="C696" s="7">
        <v>27925</v>
      </c>
      <c r="D696" s="6" t="s">
        <v>3786</v>
      </c>
      <c r="E696" s="6" t="s">
        <v>3787</v>
      </c>
      <c r="F696" s="6" t="s">
        <v>3788</v>
      </c>
      <c r="G696" s="6" t="s">
        <v>1173</v>
      </c>
      <c r="H696" s="6" t="s">
        <v>22</v>
      </c>
      <c r="I696" s="6" t="s">
        <v>239</v>
      </c>
      <c r="J696" s="6">
        <v>134</v>
      </c>
      <c r="K696" s="6" t="s">
        <v>38</v>
      </c>
      <c r="L696" s="6" t="s">
        <v>12</v>
      </c>
      <c r="M696" s="6" t="s">
        <v>1163</v>
      </c>
      <c r="N696" s="7">
        <v>44500</v>
      </c>
      <c r="O696" s="6">
        <v>464115130</v>
      </c>
      <c r="P696" s="7">
        <v>44509</v>
      </c>
      <c r="Q696" s="6">
        <v>836</v>
      </c>
      <c r="R696" s="8">
        <v>81.73</v>
      </c>
      <c r="S696" s="8">
        <v>68326.28</v>
      </c>
    </row>
    <row r="697" spans="1:19" x14ac:dyDescent="0.35">
      <c r="A697" s="6" t="s">
        <v>881</v>
      </c>
      <c r="B697" s="6" t="s">
        <v>3789</v>
      </c>
      <c r="C697" s="7">
        <v>27985</v>
      </c>
      <c r="D697" s="6" t="s">
        <v>3084</v>
      </c>
      <c r="E697" s="6" t="s">
        <v>3790</v>
      </c>
      <c r="F697" s="6" t="s">
        <v>3791</v>
      </c>
      <c r="G697" s="6" t="s">
        <v>1173</v>
      </c>
      <c r="H697" s="6" t="s">
        <v>9</v>
      </c>
      <c r="I697" s="6" t="s">
        <v>465</v>
      </c>
      <c r="J697" s="6">
        <v>417</v>
      </c>
      <c r="K697" s="6" t="s">
        <v>31</v>
      </c>
      <c r="L697" s="6" t="s">
        <v>16</v>
      </c>
      <c r="M697" s="6" t="s">
        <v>1166</v>
      </c>
      <c r="N697" s="7">
        <v>44290</v>
      </c>
      <c r="O697" s="6">
        <v>144708669</v>
      </c>
      <c r="P697" s="7">
        <v>44321</v>
      </c>
      <c r="Q697" s="6">
        <v>1366</v>
      </c>
      <c r="R697" s="8">
        <v>47.45</v>
      </c>
      <c r="S697" s="8">
        <v>64816.700000000004</v>
      </c>
    </row>
    <row r="698" spans="1:19" x14ac:dyDescent="0.35">
      <c r="A698" s="6" t="s">
        <v>882</v>
      </c>
      <c r="B698" s="6" t="s">
        <v>3792</v>
      </c>
      <c r="C698" s="7">
        <v>28127</v>
      </c>
      <c r="D698" s="6" t="s">
        <v>3793</v>
      </c>
      <c r="E698" s="6" t="s">
        <v>3794</v>
      </c>
      <c r="F698" s="6" t="s">
        <v>3795</v>
      </c>
      <c r="G698" s="6" t="s">
        <v>1204</v>
      </c>
      <c r="H698" s="6" t="s">
        <v>26</v>
      </c>
      <c r="I698" s="6" t="s">
        <v>725</v>
      </c>
      <c r="J698" s="6">
        <v>66</v>
      </c>
      <c r="K698" s="6" t="s">
        <v>24</v>
      </c>
      <c r="L698" s="6" t="s">
        <v>12</v>
      </c>
      <c r="M698" s="6" t="s">
        <v>1165</v>
      </c>
      <c r="N698" s="7">
        <v>44054</v>
      </c>
      <c r="O698" s="6">
        <v>130241477</v>
      </c>
      <c r="P698" s="7">
        <v>44066</v>
      </c>
      <c r="Q698" s="6">
        <v>202</v>
      </c>
      <c r="R698" s="8">
        <v>9.33</v>
      </c>
      <c r="S698" s="8">
        <v>1884.66</v>
      </c>
    </row>
    <row r="699" spans="1:19" x14ac:dyDescent="0.35">
      <c r="A699" s="6" t="s">
        <v>883</v>
      </c>
      <c r="B699" s="6" t="s">
        <v>3796</v>
      </c>
      <c r="C699" s="7">
        <v>35881</v>
      </c>
      <c r="D699" s="6" t="s">
        <v>3797</v>
      </c>
      <c r="E699" s="6" t="s">
        <v>3798</v>
      </c>
      <c r="F699" s="6" t="s">
        <v>3799</v>
      </c>
      <c r="G699" s="6" t="s">
        <v>1178</v>
      </c>
      <c r="H699" s="6" t="s">
        <v>63</v>
      </c>
      <c r="I699" s="6" t="s">
        <v>106</v>
      </c>
      <c r="J699" s="6">
        <v>227</v>
      </c>
      <c r="K699" s="6" t="s">
        <v>20</v>
      </c>
      <c r="L699" s="6" t="s">
        <v>12</v>
      </c>
      <c r="M699" s="6" t="s">
        <v>1163</v>
      </c>
      <c r="N699" s="7">
        <v>44387</v>
      </c>
      <c r="O699" s="6">
        <v>234824883</v>
      </c>
      <c r="P699" s="7">
        <v>44396</v>
      </c>
      <c r="Q699" s="6">
        <v>8756</v>
      </c>
      <c r="R699" s="8">
        <v>205.7</v>
      </c>
      <c r="S699" s="8">
        <v>1801109.2</v>
      </c>
    </row>
    <row r="700" spans="1:19" x14ac:dyDescent="0.35">
      <c r="A700" s="6" t="s">
        <v>884</v>
      </c>
      <c r="B700" s="6" t="s">
        <v>3800</v>
      </c>
      <c r="C700" s="7">
        <v>28092</v>
      </c>
      <c r="D700" s="6" t="s">
        <v>3084</v>
      </c>
      <c r="E700" s="6" t="s">
        <v>3801</v>
      </c>
      <c r="F700" s="6" t="s">
        <v>3802</v>
      </c>
      <c r="G700" s="6" t="s">
        <v>1204</v>
      </c>
      <c r="H700" s="6" t="s">
        <v>63</v>
      </c>
      <c r="I700" s="6" t="s">
        <v>66</v>
      </c>
      <c r="J700" s="6">
        <v>221</v>
      </c>
      <c r="K700" s="6" t="s">
        <v>20</v>
      </c>
      <c r="L700" s="6" t="s">
        <v>12</v>
      </c>
      <c r="M700" s="6" t="s">
        <v>1164</v>
      </c>
      <c r="N700" s="7">
        <v>44463</v>
      </c>
      <c r="O700" s="6">
        <v>342882716</v>
      </c>
      <c r="P700" s="7">
        <v>44478</v>
      </c>
      <c r="Q700" s="6">
        <v>5470</v>
      </c>
      <c r="R700" s="8">
        <v>205.7</v>
      </c>
      <c r="S700" s="8">
        <v>1125179</v>
      </c>
    </row>
    <row r="701" spans="1:19" x14ac:dyDescent="0.35">
      <c r="A701" s="6" t="s">
        <v>885</v>
      </c>
      <c r="B701" s="6" t="s">
        <v>3803</v>
      </c>
      <c r="C701" s="7">
        <v>31624</v>
      </c>
      <c r="D701" s="6" t="s">
        <v>3804</v>
      </c>
      <c r="E701" s="6" t="s">
        <v>3805</v>
      </c>
      <c r="F701" s="6" t="s">
        <v>3806</v>
      </c>
      <c r="G701" s="6" t="s">
        <v>1209</v>
      </c>
      <c r="H701" s="6" t="s">
        <v>9</v>
      </c>
      <c r="I701" s="6" t="s">
        <v>237</v>
      </c>
      <c r="J701" s="6">
        <v>435</v>
      </c>
      <c r="K701" s="6" t="s">
        <v>83</v>
      </c>
      <c r="L701" s="6" t="s">
        <v>12</v>
      </c>
      <c r="M701" s="6" t="s">
        <v>1166</v>
      </c>
      <c r="N701" s="7">
        <v>44648</v>
      </c>
      <c r="O701" s="6">
        <v>859151303</v>
      </c>
      <c r="P701" s="7">
        <v>44687</v>
      </c>
      <c r="Q701" s="6">
        <v>818</v>
      </c>
      <c r="R701" s="8">
        <v>668.27</v>
      </c>
      <c r="S701" s="8">
        <v>546644.86</v>
      </c>
    </row>
    <row r="702" spans="1:19" x14ac:dyDescent="0.35">
      <c r="A702" s="6" t="s">
        <v>886</v>
      </c>
      <c r="B702" s="6" t="s">
        <v>3807</v>
      </c>
      <c r="C702" s="7">
        <v>34199</v>
      </c>
      <c r="D702" s="6" t="s">
        <v>3808</v>
      </c>
      <c r="E702" s="6" t="s">
        <v>3809</v>
      </c>
      <c r="F702" s="6" t="s">
        <v>3810</v>
      </c>
      <c r="G702" s="6" t="s">
        <v>1209</v>
      </c>
      <c r="H702" s="6" t="s">
        <v>43</v>
      </c>
      <c r="I702" s="6" t="s">
        <v>280</v>
      </c>
      <c r="J702" s="6">
        <v>54</v>
      </c>
      <c r="K702" s="6" t="s">
        <v>15</v>
      </c>
      <c r="L702" s="6" t="s">
        <v>12</v>
      </c>
      <c r="M702" s="6" t="s">
        <v>1163</v>
      </c>
      <c r="N702" s="7">
        <v>43887</v>
      </c>
      <c r="O702" s="6">
        <v>458679473</v>
      </c>
      <c r="P702" s="7">
        <v>43912</v>
      </c>
      <c r="Q702" s="6">
        <v>2304</v>
      </c>
      <c r="R702" s="8">
        <v>421.89</v>
      </c>
      <c r="S702" s="8">
        <v>972034.55999999994</v>
      </c>
    </row>
    <row r="703" spans="1:19" x14ac:dyDescent="0.35">
      <c r="A703" s="6" t="s">
        <v>887</v>
      </c>
      <c r="B703" s="6" t="s">
        <v>3811</v>
      </c>
      <c r="C703" s="7">
        <v>27368</v>
      </c>
      <c r="D703" s="6" t="s">
        <v>3084</v>
      </c>
      <c r="E703" s="6" t="s">
        <v>3812</v>
      </c>
      <c r="F703" s="6" t="s">
        <v>3813</v>
      </c>
      <c r="G703" s="6" t="s">
        <v>1204</v>
      </c>
      <c r="H703" s="6" t="s">
        <v>26</v>
      </c>
      <c r="I703" s="6" t="s">
        <v>148</v>
      </c>
      <c r="J703" s="6">
        <v>613</v>
      </c>
      <c r="K703" s="6" t="s">
        <v>11</v>
      </c>
      <c r="L703" s="6" t="s">
        <v>16</v>
      </c>
      <c r="M703" s="6" t="s">
        <v>1163</v>
      </c>
      <c r="N703" s="7">
        <v>44407</v>
      </c>
      <c r="O703" s="6">
        <v>136828553</v>
      </c>
      <c r="P703" s="7">
        <v>44441</v>
      </c>
      <c r="Q703" s="6">
        <v>9464</v>
      </c>
      <c r="R703" s="8">
        <v>152.58000000000001</v>
      </c>
      <c r="S703" s="8">
        <v>1444017.12</v>
      </c>
    </row>
    <row r="704" spans="1:19" x14ac:dyDescent="0.35">
      <c r="A704" s="6" t="s">
        <v>888</v>
      </c>
      <c r="B704" s="6" t="s">
        <v>3814</v>
      </c>
      <c r="C704" s="7">
        <v>35829</v>
      </c>
      <c r="D704" s="6" t="s">
        <v>3815</v>
      </c>
      <c r="E704" s="6" t="s">
        <v>3816</v>
      </c>
      <c r="F704" s="6" t="s">
        <v>3817</v>
      </c>
      <c r="G704" s="6" t="s">
        <v>1178</v>
      </c>
      <c r="H704" s="6" t="s">
        <v>9</v>
      </c>
      <c r="I704" s="6" t="s">
        <v>325</v>
      </c>
      <c r="J704" s="6">
        <v>410</v>
      </c>
      <c r="K704" s="6" t="s">
        <v>28</v>
      </c>
      <c r="L704" s="6" t="s">
        <v>16</v>
      </c>
      <c r="M704" s="6" t="s">
        <v>1164</v>
      </c>
      <c r="N704" s="7">
        <v>43880</v>
      </c>
      <c r="O704" s="6">
        <v>959272372</v>
      </c>
      <c r="P704" s="7">
        <v>43891</v>
      </c>
      <c r="Q704" s="6">
        <v>8867</v>
      </c>
      <c r="R704" s="8">
        <v>255.28</v>
      </c>
      <c r="S704" s="8">
        <v>2263567.7600000002</v>
      </c>
    </row>
    <row r="705" spans="1:19" x14ac:dyDescent="0.35">
      <c r="A705" s="6" t="s">
        <v>889</v>
      </c>
      <c r="B705" s="6" t="s">
        <v>3818</v>
      </c>
      <c r="C705" s="7">
        <v>25705</v>
      </c>
      <c r="D705" s="6" t="s">
        <v>3819</v>
      </c>
      <c r="E705" s="6" t="s">
        <v>3820</v>
      </c>
      <c r="F705" s="6" t="s">
        <v>3821</v>
      </c>
      <c r="G705" s="6" t="s">
        <v>1191</v>
      </c>
      <c r="H705" s="6" t="s">
        <v>22</v>
      </c>
      <c r="I705" s="6" t="s">
        <v>23</v>
      </c>
      <c r="J705" s="6">
        <v>126</v>
      </c>
      <c r="K705" s="6" t="s">
        <v>20</v>
      </c>
      <c r="L705" s="6" t="s">
        <v>12</v>
      </c>
      <c r="M705" s="6" t="s">
        <v>1166</v>
      </c>
      <c r="N705" s="7">
        <v>44304</v>
      </c>
      <c r="O705" s="6">
        <v>911997258</v>
      </c>
      <c r="P705" s="7">
        <v>44323</v>
      </c>
      <c r="Q705" s="6">
        <v>9110</v>
      </c>
      <c r="R705" s="8">
        <v>205.7</v>
      </c>
      <c r="S705" s="8">
        <v>1873927</v>
      </c>
    </row>
    <row r="706" spans="1:19" x14ac:dyDescent="0.35">
      <c r="A706" s="6" t="s">
        <v>890</v>
      </c>
      <c r="B706" s="6" t="s">
        <v>3822</v>
      </c>
      <c r="C706" s="7">
        <v>30501</v>
      </c>
      <c r="D706" s="6" t="s">
        <v>3084</v>
      </c>
      <c r="E706" s="6" t="s">
        <v>3823</v>
      </c>
      <c r="F706" s="6" t="s">
        <v>3824</v>
      </c>
      <c r="G706" s="6" t="s">
        <v>1191</v>
      </c>
      <c r="H706" s="6" t="s">
        <v>63</v>
      </c>
      <c r="I706" s="6" t="s">
        <v>66</v>
      </c>
      <c r="J706" s="6">
        <v>221</v>
      </c>
      <c r="K706" s="6" t="s">
        <v>51</v>
      </c>
      <c r="L706" s="6" t="s">
        <v>12</v>
      </c>
      <c r="M706" s="6" t="s">
        <v>1163</v>
      </c>
      <c r="N706" s="7">
        <v>44169</v>
      </c>
      <c r="O706" s="6">
        <v>751302039</v>
      </c>
      <c r="P706" s="7">
        <v>44175</v>
      </c>
      <c r="Q706" s="6">
        <v>5824</v>
      </c>
      <c r="R706" s="8">
        <v>154.06</v>
      </c>
      <c r="S706" s="8">
        <v>897245.44000000006</v>
      </c>
    </row>
    <row r="707" spans="1:19" x14ac:dyDescent="0.35">
      <c r="A707" s="6" t="s">
        <v>891</v>
      </c>
      <c r="B707" s="6" t="s">
        <v>3825</v>
      </c>
      <c r="C707" s="7">
        <v>32308</v>
      </c>
      <c r="D707" s="6" t="s">
        <v>3826</v>
      </c>
      <c r="E707" s="6" t="s">
        <v>3827</v>
      </c>
      <c r="F707" s="6" t="s">
        <v>3828</v>
      </c>
      <c r="G707" s="6" t="s">
        <v>1204</v>
      </c>
      <c r="H707" s="6" t="s">
        <v>18</v>
      </c>
      <c r="I707" s="6" t="s">
        <v>169</v>
      </c>
      <c r="J707" s="6">
        <v>32</v>
      </c>
      <c r="K707" s="6" t="s">
        <v>11</v>
      </c>
      <c r="L707" s="6" t="s">
        <v>16</v>
      </c>
      <c r="M707" s="6" t="s">
        <v>1166</v>
      </c>
      <c r="N707" s="7">
        <v>44198</v>
      </c>
      <c r="O707" s="6">
        <v>853798043</v>
      </c>
      <c r="P707" s="7">
        <v>44232</v>
      </c>
      <c r="Q707" s="6">
        <v>6669</v>
      </c>
      <c r="R707" s="8">
        <v>152.58000000000001</v>
      </c>
      <c r="S707" s="8">
        <v>1017556.0200000001</v>
      </c>
    </row>
    <row r="708" spans="1:19" x14ac:dyDescent="0.35">
      <c r="A708" s="6" t="s">
        <v>892</v>
      </c>
      <c r="B708" s="6" t="s">
        <v>3829</v>
      </c>
      <c r="C708" s="7">
        <v>28490</v>
      </c>
      <c r="D708" s="6" t="s">
        <v>3830</v>
      </c>
      <c r="E708" s="6" t="s">
        <v>3831</v>
      </c>
      <c r="F708" s="6" t="s">
        <v>3832</v>
      </c>
      <c r="G708" s="6" t="s">
        <v>1178</v>
      </c>
      <c r="H708" s="6" t="s">
        <v>22</v>
      </c>
      <c r="I708" s="6" t="s">
        <v>276</v>
      </c>
      <c r="J708" s="6">
        <v>144</v>
      </c>
      <c r="K708" s="6" t="s">
        <v>15</v>
      </c>
      <c r="L708" s="6" t="s">
        <v>16</v>
      </c>
      <c r="M708" s="6" t="s">
        <v>1163</v>
      </c>
      <c r="N708" s="7">
        <v>44741</v>
      </c>
      <c r="O708" s="6">
        <v>766409099</v>
      </c>
      <c r="P708" s="7">
        <v>44745</v>
      </c>
      <c r="Q708" s="6">
        <v>6338</v>
      </c>
      <c r="R708" s="8">
        <v>421.89</v>
      </c>
      <c r="S708" s="8">
        <v>2673938.8199999998</v>
      </c>
    </row>
    <row r="709" spans="1:19" x14ac:dyDescent="0.35">
      <c r="A709" s="6" t="s">
        <v>893</v>
      </c>
      <c r="B709" s="6" t="s">
        <v>3833</v>
      </c>
      <c r="C709" s="7">
        <v>31019</v>
      </c>
      <c r="D709" s="6" t="s">
        <v>3084</v>
      </c>
      <c r="E709" s="6" t="s">
        <v>3834</v>
      </c>
      <c r="F709" s="6" t="s">
        <v>3835</v>
      </c>
      <c r="G709" s="6" t="s">
        <v>1191</v>
      </c>
      <c r="H709" s="6" t="s">
        <v>18</v>
      </c>
      <c r="I709" s="6" t="s">
        <v>40</v>
      </c>
      <c r="J709" s="6">
        <v>31</v>
      </c>
      <c r="K709" s="6" t="s">
        <v>24</v>
      </c>
      <c r="L709" s="6" t="s">
        <v>16</v>
      </c>
      <c r="M709" s="6" t="s">
        <v>1166</v>
      </c>
      <c r="N709" s="7">
        <v>44206</v>
      </c>
      <c r="O709" s="6">
        <v>556371533</v>
      </c>
      <c r="P709" s="7">
        <v>44236</v>
      </c>
      <c r="Q709" s="6">
        <v>1555</v>
      </c>
      <c r="R709" s="8">
        <v>9.33</v>
      </c>
      <c r="S709" s="8">
        <v>14508.15</v>
      </c>
    </row>
    <row r="710" spans="1:19" x14ac:dyDescent="0.35">
      <c r="A710" s="6" t="s">
        <v>894</v>
      </c>
      <c r="B710" s="6" t="s">
        <v>3836</v>
      </c>
      <c r="C710" s="7">
        <v>26418</v>
      </c>
      <c r="D710" s="6" t="s">
        <v>3837</v>
      </c>
      <c r="E710" s="6" t="s">
        <v>3838</v>
      </c>
      <c r="F710" s="6" t="s">
        <v>3839</v>
      </c>
      <c r="G710" s="6" t="s">
        <v>1209</v>
      </c>
      <c r="H710" s="6" t="s">
        <v>22</v>
      </c>
      <c r="I710" s="6" t="s">
        <v>293</v>
      </c>
      <c r="J710" s="6">
        <v>17</v>
      </c>
      <c r="K710" s="6" t="s">
        <v>28</v>
      </c>
      <c r="L710" s="6" t="s">
        <v>16</v>
      </c>
      <c r="M710" s="6" t="s">
        <v>1166</v>
      </c>
      <c r="N710" s="7">
        <v>44802</v>
      </c>
      <c r="O710" s="6">
        <v>361234176</v>
      </c>
      <c r="P710" s="7">
        <v>44815</v>
      </c>
      <c r="Q710" s="6">
        <v>6075</v>
      </c>
      <c r="R710" s="8">
        <v>255.28</v>
      </c>
      <c r="S710" s="8">
        <v>1550826</v>
      </c>
    </row>
    <row r="711" spans="1:19" x14ac:dyDescent="0.35">
      <c r="A711" s="6" t="s">
        <v>895</v>
      </c>
      <c r="B711" s="6" t="s">
        <v>3840</v>
      </c>
      <c r="C711" s="7">
        <v>31039</v>
      </c>
      <c r="D711" s="6" t="s">
        <v>3841</v>
      </c>
      <c r="E711" s="6" t="s">
        <v>3842</v>
      </c>
      <c r="F711" s="6" t="s">
        <v>3843</v>
      </c>
      <c r="G711" s="6" t="s">
        <v>1178</v>
      </c>
      <c r="H711" s="6" t="s">
        <v>9</v>
      </c>
      <c r="I711" s="6" t="s">
        <v>237</v>
      </c>
      <c r="J711" s="6">
        <v>435</v>
      </c>
      <c r="K711" s="6" t="s">
        <v>24</v>
      </c>
      <c r="L711" s="6" t="s">
        <v>16</v>
      </c>
      <c r="M711" s="6" t="s">
        <v>1166</v>
      </c>
      <c r="N711" s="7">
        <v>44708</v>
      </c>
      <c r="O711" s="6">
        <v>838858354</v>
      </c>
      <c r="P711" s="7">
        <v>44728</v>
      </c>
      <c r="Q711" s="6">
        <v>5683</v>
      </c>
      <c r="R711" s="8">
        <v>9.33</v>
      </c>
      <c r="S711" s="8">
        <v>53022.39</v>
      </c>
    </row>
    <row r="712" spans="1:19" x14ac:dyDescent="0.35">
      <c r="A712" s="6" t="s">
        <v>896</v>
      </c>
      <c r="B712" s="6" t="s">
        <v>3844</v>
      </c>
      <c r="C712" s="7">
        <v>25671</v>
      </c>
      <c r="D712" s="6" t="s">
        <v>3084</v>
      </c>
      <c r="E712" s="6" t="s">
        <v>3845</v>
      </c>
      <c r="F712" s="6" t="s">
        <v>3846</v>
      </c>
      <c r="G712" s="6" t="s">
        <v>1204</v>
      </c>
      <c r="H712" s="6" t="s">
        <v>63</v>
      </c>
      <c r="I712" s="6" t="s">
        <v>101</v>
      </c>
      <c r="J712" s="6">
        <v>220</v>
      </c>
      <c r="K712" s="6" t="s">
        <v>31</v>
      </c>
      <c r="L712" s="6" t="s">
        <v>12</v>
      </c>
      <c r="M712" s="6" t="s">
        <v>1164</v>
      </c>
      <c r="N712" s="7">
        <v>44860</v>
      </c>
      <c r="O712" s="6">
        <v>917417895</v>
      </c>
      <c r="P712" s="7">
        <v>44862</v>
      </c>
      <c r="Q712" s="6">
        <v>3197</v>
      </c>
      <c r="R712" s="8">
        <v>47.45</v>
      </c>
      <c r="S712" s="8">
        <v>151697.65000000002</v>
      </c>
    </row>
    <row r="713" spans="1:19" x14ac:dyDescent="0.35">
      <c r="A713" s="6" t="s">
        <v>897</v>
      </c>
      <c r="B713" s="6" t="s">
        <v>3847</v>
      </c>
      <c r="C713" s="7">
        <v>28197</v>
      </c>
      <c r="D713" s="6" t="s">
        <v>3848</v>
      </c>
      <c r="E713" s="6" t="s">
        <v>3849</v>
      </c>
      <c r="F713" s="6" t="s">
        <v>3850</v>
      </c>
      <c r="G713" s="6" t="s">
        <v>1209</v>
      </c>
      <c r="H713" s="6" t="s">
        <v>63</v>
      </c>
      <c r="I713" s="6" t="s">
        <v>375</v>
      </c>
      <c r="J713" s="6">
        <v>218</v>
      </c>
      <c r="K713" s="6" t="s">
        <v>15</v>
      </c>
      <c r="L713" s="6" t="s">
        <v>12</v>
      </c>
      <c r="M713" s="6" t="s">
        <v>1166</v>
      </c>
      <c r="N713" s="7">
        <v>44255</v>
      </c>
      <c r="O713" s="6">
        <v>945399129</v>
      </c>
      <c r="P713" s="7">
        <v>44284</v>
      </c>
      <c r="Q713" s="6">
        <v>3466</v>
      </c>
      <c r="R713" s="8">
        <v>421.89</v>
      </c>
      <c r="S713" s="8">
        <v>1462270.74</v>
      </c>
    </row>
    <row r="714" spans="1:19" x14ac:dyDescent="0.35">
      <c r="A714" s="6" t="s">
        <v>898</v>
      </c>
      <c r="B714" s="6" t="s">
        <v>3851</v>
      </c>
      <c r="C714" s="7">
        <v>30775</v>
      </c>
      <c r="D714" s="6" t="s">
        <v>3852</v>
      </c>
      <c r="E714" s="6" t="s">
        <v>3853</v>
      </c>
      <c r="F714" s="6" t="s">
        <v>3854</v>
      </c>
      <c r="G714" s="6" t="s">
        <v>1191</v>
      </c>
      <c r="H714" s="6" t="s">
        <v>26</v>
      </c>
      <c r="I714" s="6" t="s">
        <v>220</v>
      </c>
      <c r="J714" s="6">
        <v>618</v>
      </c>
      <c r="K714" s="6" t="s">
        <v>15</v>
      </c>
      <c r="L714" s="6" t="s">
        <v>12</v>
      </c>
      <c r="M714" s="6" t="s">
        <v>1165</v>
      </c>
      <c r="N714" s="7">
        <v>44643</v>
      </c>
      <c r="O714" s="6">
        <v>441600883</v>
      </c>
      <c r="P714" s="7">
        <v>44647</v>
      </c>
      <c r="Q714" s="6">
        <v>8369</v>
      </c>
      <c r="R714" s="8">
        <v>421.89</v>
      </c>
      <c r="S714" s="8">
        <v>3530797.4099999997</v>
      </c>
    </row>
    <row r="715" spans="1:19" x14ac:dyDescent="0.35">
      <c r="A715" s="6" t="s">
        <v>899</v>
      </c>
      <c r="B715" s="6" t="s">
        <v>3855</v>
      </c>
      <c r="C715" s="7">
        <v>30465</v>
      </c>
      <c r="D715" s="6" t="s">
        <v>3084</v>
      </c>
      <c r="E715" s="6" t="s">
        <v>3856</v>
      </c>
      <c r="F715" s="6" t="s">
        <v>3857</v>
      </c>
      <c r="G715" s="6" t="s">
        <v>1178</v>
      </c>
      <c r="H715" s="6" t="s">
        <v>26</v>
      </c>
      <c r="I715" s="6" t="s">
        <v>606</v>
      </c>
      <c r="J715" s="6">
        <v>615</v>
      </c>
      <c r="K715" s="6" t="s">
        <v>51</v>
      </c>
      <c r="L715" s="6" t="s">
        <v>16</v>
      </c>
      <c r="M715" s="6" t="s">
        <v>1163</v>
      </c>
      <c r="N715" s="7">
        <v>44793</v>
      </c>
      <c r="O715" s="6">
        <v>345134484</v>
      </c>
      <c r="P715" s="7">
        <v>44841</v>
      </c>
      <c r="Q715" s="6">
        <v>1818</v>
      </c>
      <c r="R715" s="8">
        <v>154.06</v>
      </c>
      <c r="S715" s="8">
        <v>280081.08</v>
      </c>
    </row>
    <row r="716" spans="1:19" x14ac:dyDescent="0.35">
      <c r="A716" s="6" t="s">
        <v>900</v>
      </c>
      <c r="B716" s="6" t="s">
        <v>3858</v>
      </c>
      <c r="C716" s="7">
        <v>34333</v>
      </c>
      <c r="D716" s="6" t="s">
        <v>1433</v>
      </c>
      <c r="E716" s="6" t="s">
        <v>3859</v>
      </c>
      <c r="F716" s="6" t="s">
        <v>3860</v>
      </c>
      <c r="G716" s="6" t="s">
        <v>1204</v>
      </c>
      <c r="H716" s="6" t="s">
        <v>9</v>
      </c>
      <c r="I716" s="6" t="s">
        <v>197</v>
      </c>
      <c r="J716" s="6">
        <v>421</v>
      </c>
      <c r="K716" s="6" t="s">
        <v>15</v>
      </c>
      <c r="L716" s="6" t="s">
        <v>12</v>
      </c>
      <c r="M716" s="6" t="s">
        <v>1163</v>
      </c>
      <c r="N716" s="7">
        <v>44139</v>
      </c>
      <c r="O716" s="6">
        <v>765423762</v>
      </c>
      <c r="P716" s="7">
        <v>44153</v>
      </c>
      <c r="Q716" s="6">
        <v>4756</v>
      </c>
      <c r="R716" s="8">
        <v>421.89</v>
      </c>
      <c r="S716" s="8">
        <v>2006508.8399999999</v>
      </c>
    </row>
    <row r="717" spans="1:19" x14ac:dyDescent="0.35">
      <c r="A717" s="6" t="s">
        <v>901</v>
      </c>
      <c r="B717" s="6" t="s">
        <v>3861</v>
      </c>
      <c r="C717" s="7">
        <v>29574</v>
      </c>
      <c r="D717" s="6" t="s">
        <v>3862</v>
      </c>
      <c r="E717" s="6" t="s">
        <v>3863</v>
      </c>
      <c r="F717" s="6" t="s">
        <v>3864</v>
      </c>
      <c r="G717" s="6" t="s">
        <v>1173</v>
      </c>
      <c r="H717" s="6" t="s">
        <v>63</v>
      </c>
      <c r="I717" s="6" t="s">
        <v>427</v>
      </c>
      <c r="J717" s="6">
        <v>223</v>
      </c>
      <c r="K717" s="6" t="s">
        <v>28</v>
      </c>
      <c r="L717" s="6" t="s">
        <v>12</v>
      </c>
      <c r="M717" s="6" t="s">
        <v>1166</v>
      </c>
      <c r="N717" s="7">
        <v>44353</v>
      </c>
      <c r="O717" s="6">
        <v>532205045</v>
      </c>
      <c r="P717" s="7">
        <v>44378</v>
      </c>
      <c r="Q717" s="6">
        <v>154</v>
      </c>
      <c r="R717" s="8">
        <v>255.28</v>
      </c>
      <c r="S717" s="8">
        <v>39313.120000000003</v>
      </c>
    </row>
    <row r="718" spans="1:19" x14ac:dyDescent="0.35">
      <c r="A718" s="6" t="s">
        <v>902</v>
      </c>
      <c r="B718" s="6" t="s">
        <v>3865</v>
      </c>
      <c r="C718" s="7">
        <v>33286</v>
      </c>
      <c r="D718" s="6" t="s">
        <v>3084</v>
      </c>
      <c r="E718" s="6" t="s">
        <v>3866</v>
      </c>
      <c r="F718" s="6" t="s">
        <v>3867</v>
      </c>
      <c r="G718" s="6" t="s">
        <v>1204</v>
      </c>
      <c r="H718" s="6" t="s">
        <v>9</v>
      </c>
      <c r="I718" s="6" t="s">
        <v>90</v>
      </c>
      <c r="J718" s="6">
        <v>431</v>
      </c>
      <c r="K718" s="6" t="s">
        <v>51</v>
      </c>
      <c r="L718" s="6" t="s">
        <v>16</v>
      </c>
      <c r="M718" s="6" t="s">
        <v>1166</v>
      </c>
      <c r="N718" s="7">
        <v>44641</v>
      </c>
      <c r="O718" s="6">
        <v>345527160</v>
      </c>
      <c r="P718" s="7">
        <v>44679</v>
      </c>
      <c r="Q718" s="6">
        <v>8020</v>
      </c>
      <c r="R718" s="8">
        <v>154.06</v>
      </c>
      <c r="S718" s="8">
        <v>1235561.2</v>
      </c>
    </row>
    <row r="719" spans="1:19" x14ac:dyDescent="0.35">
      <c r="A719" s="6" t="s">
        <v>903</v>
      </c>
      <c r="B719" s="6" t="s">
        <v>3868</v>
      </c>
      <c r="C719" s="7">
        <v>26922</v>
      </c>
      <c r="D719" s="6" t="s">
        <v>3869</v>
      </c>
      <c r="E719" s="6" t="s">
        <v>3870</v>
      </c>
      <c r="F719" s="6" t="s">
        <v>3871</v>
      </c>
      <c r="G719" s="6" t="s">
        <v>1173</v>
      </c>
      <c r="H719" s="6" t="s">
        <v>22</v>
      </c>
      <c r="I719" s="6" t="s">
        <v>649</v>
      </c>
      <c r="J719" s="6">
        <v>151</v>
      </c>
      <c r="K719" s="6" t="s">
        <v>51</v>
      </c>
      <c r="L719" s="6" t="s">
        <v>16</v>
      </c>
      <c r="M719" s="6" t="s">
        <v>1163</v>
      </c>
      <c r="N719" s="7">
        <v>44357</v>
      </c>
      <c r="O719" s="6">
        <v>525751435</v>
      </c>
      <c r="P719" s="7">
        <v>44382</v>
      </c>
      <c r="Q719" s="6">
        <v>388</v>
      </c>
      <c r="R719" s="8">
        <v>154.06</v>
      </c>
      <c r="S719" s="8">
        <v>59775.28</v>
      </c>
    </row>
    <row r="720" spans="1:19" x14ac:dyDescent="0.35">
      <c r="A720" s="6" t="s">
        <v>904</v>
      </c>
      <c r="B720" s="6" t="s">
        <v>3872</v>
      </c>
      <c r="C720" s="7">
        <v>28197</v>
      </c>
      <c r="D720" s="6" t="s">
        <v>3873</v>
      </c>
      <c r="E720" s="6" t="s">
        <v>3874</v>
      </c>
      <c r="F720" s="6" t="s">
        <v>3875</v>
      </c>
      <c r="G720" s="6" t="s">
        <v>1191</v>
      </c>
      <c r="H720" s="6" t="s">
        <v>22</v>
      </c>
      <c r="I720" s="6" t="s">
        <v>322</v>
      </c>
      <c r="J720" s="6">
        <v>156</v>
      </c>
      <c r="K720" s="6" t="s">
        <v>51</v>
      </c>
      <c r="L720" s="6" t="s">
        <v>16</v>
      </c>
      <c r="M720" s="6" t="s">
        <v>1165</v>
      </c>
      <c r="N720" s="7">
        <v>44569</v>
      </c>
      <c r="O720" s="6">
        <v>563551700</v>
      </c>
      <c r="P720" s="7">
        <v>44616</v>
      </c>
      <c r="Q720" s="6">
        <v>6326</v>
      </c>
      <c r="R720" s="8">
        <v>154.06</v>
      </c>
      <c r="S720" s="8">
        <v>974583.56</v>
      </c>
    </row>
    <row r="721" spans="1:19" x14ac:dyDescent="0.35">
      <c r="A721" s="6" t="s">
        <v>417</v>
      </c>
      <c r="B721" s="6" t="s">
        <v>2169</v>
      </c>
      <c r="C721" s="7">
        <v>31153</v>
      </c>
      <c r="D721" s="6" t="s">
        <v>2170</v>
      </c>
      <c r="E721" s="6" t="s">
        <v>2171</v>
      </c>
      <c r="F721" s="6" t="s">
        <v>2172</v>
      </c>
      <c r="G721" s="6" t="s">
        <v>1209</v>
      </c>
      <c r="H721" s="6" t="s">
        <v>9</v>
      </c>
      <c r="I721" s="6" t="s">
        <v>197</v>
      </c>
      <c r="J721" s="6">
        <v>421</v>
      </c>
      <c r="K721" s="6" t="s">
        <v>28</v>
      </c>
      <c r="L721" s="6" t="s">
        <v>12</v>
      </c>
      <c r="M721" s="6" t="s">
        <v>1165</v>
      </c>
      <c r="N721" s="7">
        <v>44402</v>
      </c>
      <c r="O721" s="6">
        <v>469914281</v>
      </c>
      <c r="P721" s="7">
        <v>44426</v>
      </c>
      <c r="Q721" s="6">
        <v>6933</v>
      </c>
      <c r="R721" s="8">
        <v>255.28</v>
      </c>
      <c r="S721" s="8">
        <v>1769856.24</v>
      </c>
    </row>
    <row r="722" spans="1:19" x14ac:dyDescent="0.35">
      <c r="A722" s="6" t="s">
        <v>905</v>
      </c>
      <c r="B722" s="6" t="s">
        <v>3876</v>
      </c>
      <c r="C722" s="7">
        <v>34350</v>
      </c>
      <c r="D722" s="6" t="s">
        <v>3084</v>
      </c>
      <c r="E722" s="6" t="s">
        <v>3877</v>
      </c>
      <c r="F722" s="6" t="s">
        <v>3878</v>
      </c>
      <c r="G722" s="6" t="s">
        <v>1191</v>
      </c>
      <c r="H722" s="6" t="s">
        <v>9</v>
      </c>
      <c r="I722" s="6" t="s">
        <v>267</v>
      </c>
      <c r="J722" s="6">
        <v>434</v>
      </c>
      <c r="K722" s="6" t="s">
        <v>15</v>
      </c>
      <c r="L722" s="6" t="s">
        <v>16</v>
      </c>
      <c r="M722" s="6" t="s">
        <v>1164</v>
      </c>
      <c r="N722" s="7">
        <v>44695</v>
      </c>
      <c r="O722" s="6">
        <v>326138007</v>
      </c>
      <c r="P722" s="7">
        <v>44716</v>
      </c>
      <c r="Q722" s="6">
        <v>339</v>
      </c>
      <c r="R722" s="8">
        <v>421.89</v>
      </c>
      <c r="S722" s="8">
        <v>143020.71</v>
      </c>
    </row>
    <row r="723" spans="1:19" x14ac:dyDescent="0.35">
      <c r="A723" s="6" t="s">
        <v>906</v>
      </c>
      <c r="B723" s="6" t="s">
        <v>3879</v>
      </c>
      <c r="C723" s="7">
        <v>26286</v>
      </c>
      <c r="D723" s="6" t="s">
        <v>3880</v>
      </c>
      <c r="E723" s="6" t="s">
        <v>3881</v>
      </c>
      <c r="F723" s="6" t="s">
        <v>3882</v>
      </c>
      <c r="G723" s="6" t="s">
        <v>1204</v>
      </c>
      <c r="H723" s="6" t="s">
        <v>9</v>
      </c>
      <c r="I723" s="6" t="s">
        <v>646</v>
      </c>
      <c r="J723" s="6">
        <v>445</v>
      </c>
      <c r="K723" s="6" t="s">
        <v>41</v>
      </c>
      <c r="L723" s="6" t="s">
        <v>12</v>
      </c>
      <c r="M723" s="6" t="s">
        <v>1163</v>
      </c>
      <c r="N723" s="7">
        <v>44345</v>
      </c>
      <c r="O723" s="6">
        <v>733834207</v>
      </c>
      <c r="P723" s="7">
        <v>44356</v>
      </c>
      <c r="Q723" s="6">
        <v>6704</v>
      </c>
      <c r="R723" s="8">
        <v>651.21</v>
      </c>
      <c r="S723" s="8">
        <v>4365711.84</v>
      </c>
    </row>
    <row r="724" spans="1:19" x14ac:dyDescent="0.35">
      <c r="A724" s="6" t="s">
        <v>907</v>
      </c>
      <c r="B724" s="6" t="s">
        <v>3883</v>
      </c>
      <c r="C724" s="7">
        <v>32550</v>
      </c>
      <c r="D724" s="6" t="s">
        <v>3884</v>
      </c>
      <c r="E724" s="6" t="s">
        <v>3885</v>
      </c>
      <c r="F724" s="6" t="s">
        <v>3886</v>
      </c>
      <c r="G724" s="6" t="s">
        <v>1191</v>
      </c>
      <c r="H724" s="6" t="s">
        <v>63</v>
      </c>
      <c r="I724" s="6" t="s">
        <v>908</v>
      </c>
      <c r="J724" s="6">
        <v>24</v>
      </c>
      <c r="K724" s="6" t="s">
        <v>83</v>
      </c>
      <c r="L724" s="6" t="s">
        <v>16</v>
      </c>
      <c r="M724" s="6" t="s">
        <v>1163</v>
      </c>
      <c r="N724" s="7">
        <v>43963</v>
      </c>
      <c r="O724" s="6">
        <v>564926707</v>
      </c>
      <c r="P724" s="7">
        <v>43970</v>
      </c>
      <c r="Q724" s="6">
        <v>3221</v>
      </c>
      <c r="R724" s="8">
        <v>668.27</v>
      </c>
      <c r="S724" s="8">
        <v>2152497.67</v>
      </c>
    </row>
    <row r="725" spans="1:19" x14ac:dyDescent="0.35">
      <c r="A725" s="6" t="s">
        <v>909</v>
      </c>
      <c r="B725" s="6" t="s">
        <v>3887</v>
      </c>
      <c r="C725" s="7">
        <v>29162</v>
      </c>
      <c r="D725" s="6" t="s">
        <v>3084</v>
      </c>
      <c r="E725" s="6" t="s">
        <v>3888</v>
      </c>
      <c r="F725" s="6" t="s">
        <v>3889</v>
      </c>
      <c r="G725" s="6" t="s">
        <v>1173</v>
      </c>
      <c r="H725" s="6" t="s">
        <v>9</v>
      </c>
      <c r="I725" s="6" t="s">
        <v>171</v>
      </c>
      <c r="J725" s="6">
        <v>47</v>
      </c>
      <c r="K725" s="6" t="s">
        <v>73</v>
      </c>
      <c r="L725" s="6" t="s">
        <v>12</v>
      </c>
      <c r="M725" s="6" t="s">
        <v>1163</v>
      </c>
      <c r="N725" s="7">
        <v>44305</v>
      </c>
      <c r="O725" s="6">
        <v>111651837</v>
      </c>
      <c r="P725" s="7">
        <v>44341</v>
      </c>
      <c r="Q725" s="6">
        <v>9115</v>
      </c>
      <c r="R725" s="8">
        <v>109.28</v>
      </c>
      <c r="S725" s="8">
        <v>996087.2</v>
      </c>
    </row>
    <row r="726" spans="1:19" x14ac:dyDescent="0.35">
      <c r="A726" s="6" t="s">
        <v>910</v>
      </c>
      <c r="B726" s="6" t="s">
        <v>3890</v>
      </c>
      <c r="C726" s="7">
        <v>27991</v>
      </c>
      <c r="D726" s="6" t="s">
        <v>3891</v>
      </c>
      <c r="E726" s="6" t="s">
        <v>3892</v>
      </c>
      <c r="F726" s="6" t="s">
        <v>3893</v>
      </c>
      <c r="G726" s="6" t="s">
        <v>1204</v>
      </c>
      <c r="H726" s="6" t="s">
        <v>63</v>
      </c>
      <c r="I726" s="6" t="s">
        <v>375</v>
      </c>
      <c r="J726" s="6">
        <v>218</v>
      </c>
      <c r="K726" s="6" t="s">
        <v>51</v>
      </c>
      <c r="L726" s="6" t="s">
        <v>16</v>
      </c>
      <c r="M726" s="6" t="s">
        <v>1166</v>
      </c>
      <c r="N726" s="7">
        <v>44709</v>
      </c>
      <c r="O726" s="6">
        <v>636558425</v>
      </c>
      <c r="P726" s="7">
        <v>44720</v>
      </c>
      <c r="Q726" s="6">
        <v>639</v>
      </c>
      <c r="R726" s="8">
        <v>154.06</v>
      </c>
      <c r="S726" s="8">
        <v>98444.34</v>
      </c>
    </row>
    <row r="727" spans="1:19" x14ac:dyDescent="0.35">
      <c r="A727" s="6" t="s">
        <v>911</v>
      </c>
      <c r="B727" s="6" t="s">
        <v>3894</v>
      </c>
      <c r="C727" s="7">
        <v>31034</v>
      </c>
      <c r="D727" s="6" t="s">
        <v>3895</v>
      </c>
      <c r="E727" s="6" t="s">
        <v>3896</v>
      </c>
      <c r="F727" s="6" t="s">
        <v>1555</v>
      </c>
      <c r="G727" s="6" t="s">
        <v>1204</v>
      </c>
      <c r="H727" s="6" t="s">
        <v>63</v>
      </c>
      <c r="I727" s="6" t="s">
        <v>230</v>
      </c>
      <c r="J727" s="6">
        <v>28</v>
      </c>
      <c r="K727" s="6" t="s">
        <v>11</v>
      </c>
      <c r="L727" s="6" t="s">
        <v>12</v>
      </c>
      <c r="M727" s="6" t="s">
        <v>1164</v>
      </c>
      <c r="N727" s="7">
        <v>44660</v>
      </c>
      <c r="O727" s="6">
        <v>322507798</v>
      </c>
      <c r="P727" s="7">
        <v>44672</v>
      </c>
      <c r="Q727" s="6">
        <v>6079</v>
      </c>
      <c r="R727" s="8">
        <v>152.58000000000001</v>
      </c>
      <c r="S727" s="8">
        <v>927533.82000000007</v>
      </c>
    </row>
    <row r="728" spans="1:19" x14ac:dyDescent="0.35">
      <c r="A728" s="6" t="s">
        <v>912</v>
      </c>
      <c r="B728" s="6" t="s">
        <v>3897</v>
      </c>
      <c r="C728" s="7">
        <v>33848</v>
      </c>
      <c r="D728" s="6" t="s">
        <v>3084</v>
      </c>
      <c r="E728" s="6" t="s">
        <v>3898</v>
      </c>
      <c r="F728" s="6" t="s">
        <v>3899</v>
      </c>
      <c r="G728" s="6" t="s">
        <v>1209</v>
      </c>
      <c r="H728" s="6" t="s">
        <v>63</v>
      </c>
      <c r="I728" s="6" t="s">
        <v>252</v>
      </c>
      <c r="J728" s="6">
        <v>225</v>
      </c>
      <c r="K728" s="6" t="s">
        <v>73</v>
      </c>
      <c r="L728" s="6" t="s">
        <v>12</v>
      </c>
      <c r="M728" s="6" t="s">
        <v>1164</v>
      </c>
      <c r="N728" s="7">
        <v>44311</v>
      </c>
      <c r="O728" s="6">
        <v>122673785</v>
      </c>
      <c r="P728" s="7">
        <v>44315</v>
      </c>
      <c r="Q728" s="6">
        <v>754</v>
      </c>
      <c r="R728" s="8">
        <v>109.28</v>
      </c>
      <c r="S728" s="8">
        <v>82397.119999999995</v>
      </c>
    </row>
    <row r="729" spans="1:19" x14ac:dyDescent="0.35">
      <c r="A729" s="6" t="s">
        <v>913</v>
      </c>
      <c r="B729" s="6" t="s">
        <v>3900</v>
      </c>
      <c r="C729" s="7">
        <v>26724</v>
      </c>
      <c r="D729" s="6" t="s">
        <v>3901</v>
      </c>
      <c r="E729" s="6" t="s">
        <v>3902</v>
      </c>
      <c r="F729" s="6" t="s">
        <v>3903</v>
      </c>
      <c r="G729" s="6" t="s">
        <v>1191</v>
      </c>
      <c r="H729" s="6" t="s">
        <v>9</v>
      </c>
      <c r="I729" s="6" t="s">
        <v>222</v>
      </c>
      <c r="J729" s="6">
        <v>42</v>
      </c>
      <c r="K729" s="6" t="s">
        <v>51</v>
      </c>
      <c r="L729" s="6" t="s">
        <v>12</v>
      </c>
      <c r="M729" s="6" t="s">
        <v>1166</v>
      </c>
      <c r="N729" s="7">
        <v>43963</v>
      </c>
      <c r="O729" s="6">
        <v>610542714</v>
      </c>
      <c r="P729" s="7">
        <v>43980</v>
      </c>
      <c r="Q729" s="6">
        <v>2012</v>
      </c>
      <c r="R729" s="8">
        <v>154.06</v>
      </c>
      <c r="S729" s="8">
        <v>309968.72000000003</v>
      </c>
    </row>
    <row r="730" spans="1:19" x14ac:dyDescent="0.35">
      <c r="A730" s="6" t="s">
        <v>914</v>
      </c>
      <c r="B730" s="6" t="s">
        <v>3904</v>
      </c>
      <c r="C730" s="7">
        <v>27545</v>
      </c>
      <c r="D730" s="6" t="s">
        <v>3905</v>
      </c>
      <c r="E730" s="6" t="s">
        <v>3906</v>
      </c>
      <c r="F730" s="6" t="s">
        <v>3907</v>
      </c>
      <c r="G730" s="6" t="s">
        <v>1173</v>
      </c>
      <c r="H730" s="6" t="s">
        <v>22</v>
      </c>
      <c r="I730" s="6" t="s">
        <v>50</v>
      </c>
      <c r="J730" s="6">
        <v>130</v>
      </c>
      <c r="K730" s="6" t="s">
        <v>28</v>
      </c>
      <c r="L730" s="6" t="s">
        <v>16</v>
      </c>
      <c r="M730" s="6" t="s">
        <v>1165</v>
      </c>
      <c r="N730" s="7">
        <v>44584</v>
      </c>
      <c r="O730" s="6">
        <v>629913413</v>
      </c>
      <c r="P730" s="7">
        <v>44601</v>
      </c>
      <c r="Q730" s="6">
        <v>4232</v>
      </c>
      <c r="R730" s="8">
        <v>255.28</v>
      </c>
      <c r="S730" s="8">
        <v>1080344.96</v>
      </c>
    </row>
    <row r="731" spans="1:19" x14ac:dyDescent="0.35">
      <c r="A731" s="6" t="s">
        <v>915</v>
      </c>
      <c r="B731" s="6" t="s">
        <v>3908</v>
      </c>
      <c r="C731" s="7">
        <v>28748</v>
      </c>
      <c r="D731" s="6" t="s">
        <v>3084</v>
      </c>
      <c r="E731" s="6" t="s">
        <v>3909</v>
      </c>
      <c r="F731" s="6" t="s">
        <v>3910</v>
      </c>
      <c r="G731" s="6" t="s">
        <v>1173</v>
      </c>
      <c r="H731" s="6" t="s">
        <v>22</v>
      </c>
      <c r="I731" s="6" t="s">
        <v>55</v>
      </c>
      <c r="J731" s="6">
        <v>142</v>
      </c>
      <c r="K731" s="6" t="s">
        <v>73</v>
      </c>
      <c r="L731" s="6" t="s">
        <v>16</v>
      </c>
      <c r="M731" s="6" t="s">
        <v>1164</v>
      </c>
      <c r="N731" s="7">
        <v>44159</v>
      </c>
      <c r="O731" s="6">
        <v>444897210</v>
      </c>
      <c r="P731" s="7">
        <v>44197</v>
      </c>
      <c r="Q731" s="6">
        <v>3826</v>
      </c>
      <c r="R731" s="8">
        <v>109.28</v>
      </c>
      <c r="S731" s="8">
        <v>418105.28</v>
      </c>
    </row>
    <row r="732" spans="1:19" x14ac:dyDescent="0.35">
      <c r="A732" s="6" t="s">
        <v>916</v>
      </c>
      <c r="B732" s="6" t="s">
        <v>3911</v>
      </c>
      <c r="C732" s="7">
        <v>29624</v>
      </c>
      <c r="D732" s="6" t="s">
        <v>3912</v>
      </c>
      <c r="E732" s="6" t="s">
        <v>3913</v>
      </c>
      <c r="F732" s="6" t="s">
        <v>3914</v>
      </c>
      <c r="G732" s="6" t="s">
        <v>1209</v>
      </c>
      <c r="H732" s="6" t="s">
        <v>18</v>
      </c>
      <c r="I732" s="6" t="s">
        <v>343</v>
      </c>
      <c r="J732" s="6">
        <v>312</v>
      </c>
      <c r="K732" s="6" t="s">
        <v>11</v>
      </c>
      <c r="L732" s="6" t="s">
        <v>12</v>
      </c>
      <c r="M732" s="6" t="s">
        <v>1164</v>
      </c>
      <c r="N732" s="7">
        <v>44472</v>
      </c>
      <c r="O732" s="6">
        <v>389917933</v>
      </c>
      <c r="P732" s="7">
        <v>44518</v>
      </c>
      <c r="Q732" s="6">
        <v>4236</v>
      </c>
      <c r="R732" s="8">
        <v>152.58000000000001</v>
      </c>
      <c r="S732" s="8">
        <v>646328.88</v>
      </c>
    </row>
    <row r="733" spans="1:19" x14ac:dyDescent="0.35">
      <c r="A733" s="6" t="s">
        <v>917</v>
      </c>
      <c r="B733" s="6" t="s">
        <v>3915</v>
      </c>
      <c r="C733" s="7">
        <v>32517</v>
      </c>
      <c r="D733" s="6" t="s">
        <v>3916</v>
      </c>
      <c r="E733" s="6" t="s">
        <v>3917</v>
      </c>
      <c r="F733" s="6" t="s">
        <v>3918</v>
      </c>
      <c r="G733" s="6" t="s">
        <v>1173</v>
      </c>
      <c r="H733" s="6" t="s">
        <v>22</v>
      </c>
      <c r="I733" s="6" t="s">
        <v>412</v>
      </c>
      <c r="J733" s="6">
        <v>116</v>
      </c>
      <c r="K733" s="6" t="s">
        <v>36</v>
      </c>
      <c r="L733" s="6" t="s">
        <v>16</v>
      </c>
      <c r="M733" s="6" t="s">
        <v>1164</v>
      </c>
      <c r="N733" s="7">
        <v>44323</v>
      </c>
      <c r="O733" s="6">
        <v>419711911</v>
      </c>
      <c r="P733" s="7">
        <v>44348</v>
      </c>
      <c r="Q733" s="6">
        <v>936</v>
      </c>
      <c r="R733" s="8">
        <v>437.2</v>
      </c>
      <c r="S733" s="8">
        <v>409219.2</v>
      </c>
    </row>
    <row r="734" spans="1:19" x14ac:dyDescent="0.35">
      <c r="A734" s="6" t="s">
        <v>918</v>
      </c>
      <c r="B734" s="6" t="s">
        <v>3919</v>
      </c>
      <c r="C734" s="7">
        <v>28443</v>
      </c>
      <c r="D734" s="6" t="s">
        <v>3084</v>
      </c>
      <c r="E734" s="6" t="s">
        <v>3920</v>
      </c>
      <c r="F734" s="6" t="s">
        <v>3921</v>
      </c>
      <c r="G734" s="6" t="s">
        <v>1173</v>
      </c>
      <c r="H734" s="6" t="s">
        <v>22</v>
      </c>
      <c r="I734" s="6" t="s">
        <v>254</v>
      </c>
      <c r="J734" s="6">
        <v>167</v>
      </c>
      <c r="K734" s="6" t="s">
        <v>73</v>
      </c>
      <c r="L734" s="6" t="s">
        <v>12</v>
      </c>
      <c r="M734" s="6" t="s">
        <v>1165</v>
      </c>
      <c r="N734" s="7">
        <v>44223</v>
      </c>
      <c r="O734" s="6">
        <v>559327971</v>
      </c>
      <c r="P734" s="7">
        <v>44270</v>
      </c>
      <c r="Q734" s="6">
        <v>6431</v>
      </c>
      <c r="R734" s="8">
        <v>109.28</v>
      </c>
      <c r="S734" s="8">
        <v>702779.68</v>
      </c>
    </row>
    <row r="735" spans="1:19" x14ac:dyDescent="0.35">
      <c r="A735" s="6" t="s">
        <v>919</v>
      </c>
      <c r="B735" s="6" t="s">
        <v>3922</v>
      </c>
      <c r="C735" s="7">
        <v>25826</v>
      </c>
      <c r="D735" s="6" t="s">
        <v>3923</v>
      </c>
      <c r="E735" s="6" t="s">
        <v>3924</v>
      </c>
      <c r="F735" s="6" t="s">
        <v>3925</v>
      </c>
      <c r="G735" s="6" t="s">
        <v>1209</v>
      </c>
      <c r="H735" s="6" t="s">
        <v>9</v>
      </c>
      <c r="I735" s="6" t="s">
        <v>193</v>
      </c>
      <c r="J735" s="6">
        <v>41</v>
      </c>
      <c r="K735" s="6" t="s">
        <v>41</v>
      </c>
      <c r="L735" s="6" t="s">
        <v>16</v>
      </c>
      <c r="M735" s="6" t="s">
        <v>1164</v>
      </c>
      <c r="N735" s="7">
        <v>44833</v>
      </c>
      <c r="O735" s="6">
        <v>454127442</v>
      </c>
      <c r="P735" s="7">
        <v>44877</v>
      </c>
      <c r="Q735" s="6">
        <v>5257</v>
      </c>
      <c r="R735" s="8">
        <v>651.21</v>
      </c>
      <c r="S735" s="8">
        <v>3423410.97</v>
      </c>
    </row>
    <row r="736" spans="1:19" x14ac:dyDescent="0.35">
      <c r="A736" s="6" t="s">
        <v>920</v>
      </c>
      <c r="B736" s="6" t="s">
        <v>3926</v>
      </c>
      <c r="C736" s="7">
        <v>36192</v>
      </c>
      <c r="D736" s="6" t="s">
        <v>3927</v>
      </c>
      <c r="E736" s="6" t="s">
        <v>3928</v>
      </c>
      <c r="F736" s="6" t="s">
        <v>3929</v>
      </c>
      <c r="G736" s="6" t="s">
        <v>1204</v>
      </c>
      <c r="H736" s="6" t="s">
        <v>18</v>
      </c>
      <c r="I736" s="6" t="s">
        <v>191</v>
      </c>
      <c r="J736" s="6">
        <v>311</v>
      </c>
      <c r="K736" s="6" t="s">
        <v>20</v>
      </c>
      <c r="L736" s="6" t="s">
        <v>16</v>
      </c>
      <c r="M736" s="6" t="s">
        <v>1163</v>
      </c>
      <c r="N736" s="7">
        <v>44348</v>
      </c>
      <c r="O736" s="6">
        <v>719784152</v>
      </c>
      <c r="P736" s="7">
        <v>44388</v>
      </c>
      <c r="Q736" s="6">
        <v>8981</v>
      </c>
      <c r="R736" s="8">
        <v>205.7</v>
      </c>
      <c r="S736" s="8">
        <v>1847391.7</v>
      </c>
    </row>
    <row r="737" spans="1:19" x14ac:dyDescent="0.35">
      <c r="A737" s="6" t="s">
        <v>921</v>
      </c>
      <c r="B737" s="6" t="s">
        <v>3930</v>
      </c>
      <c r="C737" s="7">
        <v>35267</v>
      </c>
      <c r="D737" s="6" t="s">
        <v>3084</v>
      </c>
      <c r="E737" s="6" t="s">
        <v>3931</v>
      </c>
      <c r="F737" s="6" t="s">
        <v>3932</v>
      </c>
      <c r="G737" s="6" t="s">
        <v>1209</v>
      </c>
      <c r="H737" s="6" t="s">
        <v>63</v>
      </c>
      <c r="I737" s="6" t="s">
        <v>95</v>
      </c>
      <c r="J737" s="6">
        <v>27</v>
      </c>
      <c r="K737" s="6" t="s">
        <v>51</v>
      </c>
      <c r="L737" s="6" t="s">
        <v>16</v>
      </c>
      <c r="M737" s="6" t="s">
        <v>1164</v>
      </c>
      <c r="N737" s="7">
        <v>44243</v>
      </c>
      <c r="O737" s="6">
        <v>692284429</v>
      </c>
      <c r="P737" s="7">
        <v>44262</v>
      </c>
      <c r="Q737" s="6">
        <v>1201</v>
      </c>
      <c r="R737" s="8">
        <v>154.06</v>
      </c>
      <c r="S737" s="8">
        <v>185026.06</v>
      </c>
    </row>
    <row r="738" spans="1:19" x14ac:dyDescent="0.35">
      <c r="A738" s="6" t="s">
        <v>922</v>
      </c>
      <c r="B738" s="6" t="s">
        <v>3933</v>
      </c>
      <c r="C738" s="7">
        <v>36076</v>
      </c>
      <c r="D738" s="6" t="s">
        <v>3934</v>
      </c>
      <c r="E738" s="6" t="s">
        <v>3935</v>
      </c>
      <c r="F738" s="6" t="s">
        <v>3936</v>
      </c>
      <c r="G738" s="6" t="s">
        <v>1178</v>
      </c>
      <c r="H738" s="6" t="s">
        <v>22</v>
      </c>
      <c r="I738" s="6" t="s">
        <v>720</v>
      </c>
      <c r="J738" s="6">
        <v>157</v>
      </c>
      <c r="K738" s="6" t="s">
        <v>11</v>
      </c>
      <c r="L738" s="6" t="s">
        <v>12</v>
      </c>
      <c r="M738" s="6" t="s">
        <v>1165</v>
      </c>
      <c r="N738" s="7">
        <v>44573</v>
      </c>
      <c r="O738" s="6">
        <v>677927100</v>
      </c>
      <c r="P738" s="7">
        <v>44579</v>
      </c>
      <c r="Q738" s="6">
        <v>2549</v>
      </c>
      <c r="R738" s="8">
        <v>152.58000000000001</v>
      </c>
      <c r="S738" s="8">
        <v>388926.42000000004</v>
      </c>
    </row>
    <row r="739" spans="1:19" x14ac:dyDescent="0.35">
      <c r="A739" s="6" t="s">
        <v>923</v>
      </c>
      <c r="B739" s="6" t="s">
        <v>3937</v>
      </c>
      <c r="C739" s="7">
        <v>25985</v>
      </c>
      <c r="D739" s="6" t="s">
        <v>3938</v>
      </c>
      <c r="E739" s="6" t="s">
        <v>3939</v>
      </c>
      <c r="F739" s="6" t="s">
        <v>3940</v>
      </c>
      <c r="G739" s="6" t="s">
        <v>1191</v>
      </c>
      <c r="H739" s="6" t="s">
        <v>22</v>
      </c>
      <c r="I739" s="6" t="s">
        <v>246</v>
      </c>
      <c r="J739" s="6">
        <v>137</v>
      </c>
      <c r="K739" s="6" t="s">
        <v>20</v>
      </c>
      <c r="L739" s="6" t="s">
        <v>16</v>
      </c>
      <c r="M739" s="6" t="s">
        <v>1165</v>
      </c>
      <c r="N739" s="7">
        <v>44496</v>
      </c>
      <c r="O739" s="6">
        <v>603323495</v>
      </c>
      <c r="P739" s="7">
        <v>44536</v>
      </c>
      <c r="Q739" s="6">
        <v>5684</v>
      </c>
      <c r="R739" s="8">
        <v>205.7</v>
      </c>
      <c r="S739" s="8">
        <v>1169198.8</v>
      </c>
    </row>
    <row r="740" spans="1:19" x14ac:dyDescent="0.35">
      <c r="A740" s="6" t="s">
        <v>924</v>
      </c>
      <c r="B740" s="6" t="s">
        <v>3941</v>
      </c>
      <c r="C740" s="7">
        <v>27875</v>
      </c>
      <c r="D740" s="6" t="s">
        <v>3084</v>
      </c>
      <c r="E740" s="6" t="s">
        <v>3942</v>
      </c>
      <c r="F740" s="6" t="s">
        <v>3943</v>
      </c>
      <c r="G740" s="6" t="s">
        <v>1178</v>
      </c>
      <c r="H740" s="6" t="s">
        <v>9</v>
      </c>
      <c r="I740" s="6" t="s">
        <v>10</v>
      </c>
      <c r="J740" s="6">
        <v>446</v>
      </c>
      <c r="K740" s="6" t="s">
        <v>73</v>
      </c>
      <c r="L740" s="6" t="s">
        <v>16</v>
      </c>
      <c r="M740" s="6" t="s">
        <v>1165</v>
      </c>
      <c r="N740" s="7">
        <v>43841</v>
      </c>
      <c r="O740" s="6">
        <v>465397441</v>
      </c>
      <c r="P740" s="7">
        <v>43884</v>
      </c>
      <c r="Q740" s="6">
        <v>300</v>
      </c>
      <c r="R740" s="8">
        <v>109.28</v>
      </c>
      <c r="S740" s="8">
        <v>32784</v>
      </c>
    </row>
    <row r="741" spans="1:19" x14ac:dyDescent="0.35">
      <c r="A741" s="6" t="s">
        <v>925</v>
      </c>
      <c r="B741" s="6" t="s">
        <v>3944</v>
      </c>
      <c r="C741" s="7">
        <v>28924</v>
      </c>
      <c r="D741" s="6" t="s">
        <v>3945</v>
      </c>
      <c r="E741" s="6" t="s">
        <v>3946</v>
      </c>
      <c r="F741" s="6" t="s">
        <v>3947</v>
      </c>
      <c r="G741" s="6" t="s">
        <v>1204</v>
      </c>
      <c r="H741" s="6" t="s">
        <v>26</v>
      </c>
      <c r="I741" s="6" t="s">
        <v>148</v>
      </c>
      <c r="J741" s="6">
        <v>613</v>
      </c>
      <c r="K741" s="6" t="s">
        <v>28</v>
      </c>
      <c r="L741" s="6" t="s">
        <v>16</v>
      </c>
      <c r="M741" s="6" t="s">
        <v>1164</v>
      </c>
      <c r="N741" s="7">
        <v>44668</v>
      </c>
      <c r="O741" s="6">
        <v>781385266</v>
      </c>
      <c r="P741" s="7">
        <v>44673</v>
      </c>
      <c r="Q741" s="6">
        <v>8119</v>
      </c>
      <c r="R741" s="8">
        <v>255.28</v>
      </c>
      <c r="S741" s="8">
        <v>2072618.32</v>
      </c>
    </row>
    <row r="742" spans="1:19" x14ac:dyDescent="0.35">
      <c r="A742" s="6" t="s">
        <v>739</v>
      </c>
      <c r="B742" s="6" t="s">
        <v>3295</v>
      </c>
      <c r="C742" s="7">
        <v>29214</v>
      </c>
      <c r="D742" s="6" t="s">
        <v>3296</v>
      </c>
      <c r="E742" s="6" t="s">
        <v>3297</v>
      </c>
      <c r="F742" s="6" t="s">
        <v>3298</v>
      </c>
      <c r="G742" s="6" t="s">
        <v>1209</v>
      </c>
      <c r="H742" s="6" t="s">
        <v>63</v>
      </c>
      <c r="I742" s="6" t="s">
        <v>425</v>
      </c>
      <c r="J742" s="6">
        <v>216</v>
      </c>
      <c r="K742" s="6" t="s">
        <v>41</v>
      </c>
      <c r="L742" s="6" t="s">
        <v>12</v>
      </c>
      <c r="M742" s="6" t="s">
        <v>1166</v>
      </c>
      <c r="N742" s="7">
        <v>44490</v>
      </c>
      <c r="O742" s="6">
        <v>338835799</v>
      </c>
      <c r="P742" s="7">
        <v>44495</v>
      </c>
      <c r="Q742" s="6">
        <v>7898</v>
      </c>
      <c r="R742" s="8">
        <v>651.21</v>
      </c>
      <c r="S742" s="8">
        <v>5143256.58</v>
      </c>
    </row>
    <row r="743" spans="1:19" x14ac:dyDescent="0.35">
      <c r="A743" s="6" t="s">
        <v>926</v>
      </c>
      <c r="B743" s="6" t="s">
        <v>3948</v>
      </c>
      <c r="C743" s="7">
        <v>35745</v>
      </c>
      <c r="D743" s="6" t="s">
        <v>3949</v>
      </c>
      <c r="E743" s="6" t="s">
        <v>3950</v>
      </c>
      <c r="F743" s="6" t="s">
        <v>3951</v>
      </c>
      <c r="G743" s="6" t="s">
        <v>1173</v>
      </c>
      <c r="H743" s="6" t="s">
        <v>22</v>
      </c>
      <c r="I743" s="6" t="s">
        <v>75</v>
      </c>
      <c r="J743" s="6">
        <v>138</v>
      </c>
      <c r="K743" s="6" t="s">
        <v>28</v>
      </c>
      <c r="L743" s="6" t="s">
        <v>16</v>
      </c>
      <c r="M743" s="6" t="s">
        <v>1163</v>
      </c>
      <c r="N743" s="7">
        <v>44094</v>
      </c>
      <c r="O743" s="6">
        <v>245610368</v>
      </c>
      <c r="P743" s="7">
        <v>44126</v>
      </c>
      <c r="Q743" s="6">
        <v>421</v>
      </c>
      <c r="R743" s="8">
        <v>255.28</v>
      </c>
      <c r="S743" s="8">
        <v>107472.88</v>
      </c>
    </row>
    <row r="744" spans="1:19" x14ac:dyDescent="0.35">
      <c r="A744" s="6" t="s">
        <v>927</v>
      </c>
      <c r="B744" s="6" t="s">
        <v>3952</v>
      </c>
      <c r="C744" s="7">
        <v>30247</v>
      </c>
      <c r="D744" s="6" t="s">
        <v>3084</v>
      </c>
      <c r="E744" s="6" t="s">
        <v>3953</v>
      </c>
      <c r="F744" s="6" t="s">
        <v>3954</v>
      </c>
      <c r="G744" s="6" t="s">
        <v>1191</v>
      </c>
      <c r="H744" s="6" t="s">
        <v>63</v>
      </c>
      <c r="I744" s="6" t="s">
        <v>138</v>
      </c>
      <c r="J744" s="6">
        <v>25</v>
      </c>
      <c r="K744" s="6" t="s">
        <v>28</v>
      </c>
      <c r="L744" s="6" t="s">
        <v>16</v>
      </c>
      <c r="M744" s="6" t="s">
        <v>1164</v>
      </c>
      <c r="N744" s="7">
        <v>43897</v>
      </c>
      <c r="O744" s="6">
        <v>779882800</v>
      </c>
      <c r="P744" s="7">
        <v>43911</v>
      </c>
      <c r="Q744" s="6">
        <v>3506</v>
      </c>
      <c r="R744" s="8">
        <v>255.28</v>
      </c>
      <c r="S744" s="8">
        <v>895011.68</v>
      </c>
    </row>
    <row r="745" spans="1:19" x14ac:dyDescent="0.35">
      <c r="A745" s="6" t="s">
        <v>928</v>
      </c>
      <c r="B745" s="6" t="s">
        <v>3955</v>
      </c>
      <c r="C745" s="7">
        <v>34172</v>
      </c>
      <c r="D745" s="6" t="s">
        <v>3956</v>
      </c>
      <c r="E745" s="6" t="s">
        <v>3957</v>
      </c>
      <c r="F745" s="6" t="s">
        <v>3958</v>
      </c>
      <c r="G745" s="6" t="s">
        <v>1191</v>
      </c>
      <c r="H745" s="6" t="s">
        <v>22</v>
      </c>
      <c r="I745" s="6" t="s">
        <v>225</v>
      </c>
      <c r="J745" s="6">
        <v>164</v>
      </c>
      <c r="K745" s="6" t="s">
        <v>38</v>
      </c>
      <c r="L745" s="6" t="s">
        <v>16</v>
      </c>
      <c r="M745" s="6" t="s">
        <v>1165</v>
      </c>
      <c r="N745" s="7">
        <v>44458</v>
      </c>
      <c r="O745" s="6">
        <v>940139424</v>
      </c>
      <c r="P745" s="7">
        <v>44502</v>
      </c>
      <c r="Q745" s="6">
        <v>7002</v>
      </c>
      <c r="R745" s="8">
        <v>81.73</v>
      </c>
      <c r="S745" s="8">
        <v>572273.46000000008</v>
      </c>
    </row>
    <row r="746" spans="1:19" x14ac:dyDescent="0.35">
      <c r="A746" s="6" t="s">
        <v>929</v>
      </c>
      <c r="B746" s="6" t="s">
        <v>3959</v>
      </c>
      <c r="C746" s="7">
        <v>31635</v>
      </c>
      <c r="D746" s="6" t="s">
        <v>3960</v>
      </c>
      <c r="E746" s="6" t="s">
        <v>3961</v>
      </c>
      <c r="F746" s="6" t="s">
        <v>3962</v>
      </c>
      <c r="G746" s="6" t="s">
        <v>1204</v>
      </c>
      <c r="H746" s="6" t="s">
        <v>18</v>
      </c>
      <c r="I746" s="6" t="s">
        <v>343</v>
      </c>
      <c r="J746" s="6">
        <v>312</v>
      </c>
      <c r="K746" s="6" t="s">
        <v>83</v>
      </c>
      <c r="L746" s="6" t="s">
        <v>12</v>
      </c>
      <c r="M746" s="6" t="s">
        <v>1164</v>
      </c>
      <c r="N746" s="7">
        <v>43877</v>
      </c>
      <c r="O746" s="6">
        <v>695179069</v>
      </c>
      <c r="P746" s="7">
        <v>43877</v>
      </c>
      <c r="Q746" s="6">
        <v>7790</v>
      </c>
      <c r="R746" s="8">
        <v>668.27</v>
      </c>
      <c r="S746" s="8">
        <v>5205823.3</v>
      </c>
    </row>
    <row r="747" spans="1:19" x14ac:dyDescent="0.35">
      <c r="A747" s="6" t="s">
        <v>930</v>
      </c>
      <c r="B747" s="6" t="s">
        <v>3963</v>
      </c>
      <c r="C747" s="7">
        <v>29702</v>
      </c>
      <c r="D747" s="6" t="s">
        <v>3084</v>
      </c>
      <c r="E747" s="6" t="s">
        <v>3964</v>
      </c>
      <c r="F747" s="6" t="s">
        <v>3965</v>
      </c>
      <c r="G747" s="6" t="s">
        <v>1191</v>
      </c>
      <c r="H747" s="6" t="s">
        <v>22</v>
      </c>
      <c r="I747" s="6" t="s">
        <v>232</v>
      </c>
      <c r="J747" s="6">
        <v>112</v>
      </c>
      <c r="K747" s="6" t="s">
        <v>24</v>
      </c>
      <c r="L747" s="6" t="s">
        <v>12</v>
      </c>
      <c r="M747" s="6" t="s">
        <v>1163</v>
      </c>
      <c r="N747" s="7">
        <v>44573</v>
      </c>
      <c r="O747" s="6">
        <v>534113061</v>
      </c>
      <c r="P747" s="7">
        <v>44602</v>
      </c>
      <c r="Q747" s="6">
        <v>4779</v>
      </c>
      <c r="R747" s="8">
        <v>9.33</v>
      </c>
      <c r="S747" s="8">
        <v>44588.07</v>
      </c>
    </row>
    <row r="748" spans="1:19" x14ac:dyDescent="0.35">
      <c r="A748" s="6" t="s">
        <v>931</v>
      </c>
      <c r="B748" s="6" t="s">
        <v>3966</v>
      </c>
      <c r="C748" s="7">
        <v>28995</v>
      </c>
      <c r="D748" s="6" t="s">
        <v>3967</v>
      </c>
      <c r="E748" s="6" t="s">
        <v>3968</v>
      </c>
      <c r="F748" s="6" t="s">
        <v>3969</v>
      </c>
      <c r="G748" s="6" t="s">
        <v>1204</v>
      </c>
      <c r="H748" s="6" t="s">
        <v>22</v>
      </c>
      <c r="I748" s="6" t="s">
        <v>403</v>
      </c>
      <c r="J748" s="6">
        <v>160</v>
      </c>
      <c r="K748" s="6" t="s">
        <v>36</v>
      </c>
      <c r="L748" s="6" t="s">
        <v>16</v>
      </c>
      <c r="M748" s="6" t="s">
        <v>1165</v>
      </c>
      <c r="N748" s="7">
        <v>44418</v>
      </c>
      <c r="O748" s="6">
        <v>116365230</v>
      </c>
      <c r="P748" s="7">
        <v>44428</v>
      </c>
      <c r="Q748" s="6">
        <v>3912</v>
      </c>
      <c r="R748" s="8">
        <v>437.2</v>
      </c>
      <c r="S748" s="8">
        <v>1710326.4</v>
      </c>
    </row>
    <row r="749" spans="1:19" x14ac:dyDescent="0.35">
      <c r="A749" s="6" t="s">
        <v>932</v>
      </c>
      <c r="B749" s="6" t="s">
        <v>3970</v>
      </c>
      <c r="C749" s="7">
        <v>36410</v>
      </c>
      <c r="D749" s="6" t="s">
        <v>3971</v>
      </c>
      <c r="E749" s="6" t="s">
        <v>3972</v>
      </c>
      <c r="F749" s="6" t="s">
        <v>3973</v>
      </c>
      <c r="G749" s="6" t="s">
        <v>1209</v>
      </c>
      <c r="H749" s="6" t="s">
        <v>22</v>
      </c>
      <c r="I749" s="6" t="s">
        <v>386</v>
      </c>
      <c r="J749" s="6">
        <v>168</v>
      </c>
      <c r="K749" s="6" t="s">
        <v>20</v>
      </c>
      <c r="L749" s="6" t="s">
        <v>16</v>
      </c>
      <c r="M749" s="6" t="s">
        <v>1166</v>
      </c>
      <c r="N749" s="7">
        <v>44558</v>
      </c>
      <c r="O749" s="6">
        <v>521671903</v>
      </c>
      <c r="P749" s="7">
        <v>44598</v>
      </c>
      <c r="Q749" s="6">
        <v>3164</v>
      </c>
      <c r="R749" s="8">
        <v>205.7</v>
      </c>
      <c r="S749" s="8">
        <v>650834.79999999993</v>
      </c>
    </row>
    <row r="750" spans="1:19" x14ac:dyDescent="0.35">
      <c r="A750" s="6" t="s">
        <v>933</v>
      </c>
      <c r="B750" s="6" t="s">
        <v>3974</v>
      </c>
      <c r="C750" s="7">
        <v>29849</v>
      </c>
      <c r="D750" s="6" t="s">
        <v>3084</v>
      </c>
      <c r="E750" s="6" t="s">
        <v>3975</v>
      </c>
      <c r="F750" s="6" t="s">
        <v>3976</v>
      </c>
      <c r="G750" s="6" t="s">
        <v>1173</v>
      </c>
      <c r="H750" s="6" t="s">
        <v>18</v>
      </c>
      <c r="I750" s="6" t="s">
        <v>33</v>
      </c>
      <c r="J750" s="6">
        <v>34</v>
      </c>
      <c r="K750" s="6" t="s">
        <v>31</v>
      </c>
      <c r="L750" s="6" t="s">
        <v>12</v>
      </c>
      <c r="M750" s="6" t="s">
        <v>1165</v>
      </c>
      <c r="N750" s="7">
        <v>44724</v>
      </c>
      <c r="O750" s="6">
        <v>200081908</v>
      </c>
      <c r="P750" s="7">
        <v>44724</v>
      </c>
      <c r="Q750" s="6">
        <v>7538</v>
      </c>
      <c r="R750" s="8">
        <v>47.45</v>
      </c>
      <c r="S750" s="8">
        <v>357678.10000000003</v>
      </c>
    </row>
    <row r="751" spans="1:19" x14ac:dyDescent="0.35">
      <c r="A751" s="6" t="s">
        <v>934</v>
      </c>
      <c r="B751" s="6" t="s">
        <v>3977</v>
      </c>
      <c r="C751" s="7">
        <v>34528</v>
      </c>
      <c r="D751" s="6" t="s">
        <v>3978</v>
      </c>
      <c r="E751" s="6" t="s">
        <v>3979</v>
      </c>
      <c r="F751" s="6" t="s">
        <v>3980</v>
      </c>
      <c r="G751" s="6" t="s">
        <v>1173</v>
      </c>
      <c r="H751" s="6" t="s">
        <v>22</v>
      </c>
      <c r="I751" s="6" t="s">
        <v>403</v>
      </c>
      <c r="J751" s="6">
        <v>160</v>
      </c>
      <c r="K751" s="6" t="s">
        <v>36</v>
      </c>
      <c r="L751" s="6" t="s">
        <v>12</v>
      </c>
      <c r="M751" s="6" t="s">
        <v>1163</v>
      </c>
      <c r="N751" s="7">
        <v>44792</v>
      </c>
      <c r="O751" s="6">
        <v>821956574</v>
      </c>
      <c r="P751" s="7">
        <v>44831</v>
      </c>
      <c r="Q751" s="6">
        <v>4071</v>
      </c>
      <c r="R751" s="8">
        <v>437.2</v>
      </c>
      <c r="S751" s="8">
        <v>1779841.2</v>
      </c>
    </row>
    <row r="752" spans="1:19" x14ac:dyDescent="0.35">
      <c r="A752" s="6" t="s">
        <v>935</v>
      </c>
      <c r="B752" s="6" t="s">
        <v>3981</v>
      </c>
      <c r="C752" s="7">
        <v>31903</v>
      </c>
      <c r="D752" s="6" t="s">
        <v>3982</v>
      </c>
      <c r="E752" s="6" t="s">
        <v>3983</v>
      </c>
      <c r="F752" s="6" t="s">
        <v>3984</v>
      </c>
      <c r="G752" s="6" t="s">
        <v>1191</v>
      </c>
      <c r="H752" s="6" t="s">
        <v>9</v>
      </c>
      <c r="I752" s="6" t="s">
        <v>936</v>
      </c>
      <c r="J752" s="6">
        <v>447</v>
      </c>
      <c r="K752" s="6" t="s">
        <v>51</v>
      </c>
      <c r="L752" s="6" t="s">
        <v>12</v>
      </c>
      <c r="M752" s="6" t="s">
        <v>1164</v>
      </c>
      <c r="N752" s="7">
        <v>44262</v>
      </c>
      <c r="O752" s="6">
        <v>527969729</v>
      </c>
      <c r="P752" s="7">
        <v>44303</v>
      </c>
      <c r="Q752" s="6">
        <v>6830</v>
      </c>
      <c r="R752" s="8">
        <v>154.06</v>
      </c>
      <c r="S752" s="8">
        <v>1052229.8</v>
      </c>
    </row>
    <row r="753" spans="1:19" x14ac:dyDescent="0.35">
      <c r="A753" s="6" t="s">
        <v>937</v>
      </c>
      <c r="B753" s="6" t="s">
        <v>3985</v>
      </c>
      <c r="C753" s="7">
        <v>32968</v>
      </c>
      <c r="D753" s="6" t="s">
        <v>3084</v>
      </c>
      <c r="E753" s="6" t="s">
        <v>3986</v>
      </c>
      <c r="F753" s="6" t="s">
        <v>3987</v>
      </c>
      <c r="G753" s="6" t="s">
        <v>1191</v>
      </c>
      <c r="H753" s="6" t="s">
        <v>63</v>
      </c>
      <c r="I753" s="6" t="s">
        <v>161</v>
      </c>
      <c r="J753" s="6">
        <v>224</v>
      </c>
      <c r="K753" s="6" t="s">
        <v>31</v>
      </c>
      <c r="L753" s="6" t="s">
        <v>16</v>
      </c>
      <c r="M753" s="6" t="s">
        <v>1165</v>
      </c>
      <c r="N753" s="7">
        <v>44870</v>
      </c>
      <c r="O753" s="6">
        <v>679107701</v>
      </c>
      <c r="P753" s="7">
        <v>44872</v>
      </c>
      <c r="Q753" s="6">
        <v>1915</v>
      </c>
      <c r="R753" s="8">
        <v>47.45</v>
      </c>
      <c r="S753" s="8">
        <v>90866.75</v>
      </c>
    </row>
    <row r="754" spans="1:19" x14ac:dyDescent="0.35">
      <c r="A754" s="6" t="s">
        <v>938</v>
      </c>
      <c r="B754" s="6" t="s">
        <v>3988</v>
      </c>
      <c r="C754" s="7">
        <v>32012</v>
      </c>
      <c r="D754" s="6" t="s">
        <v>3989</v>
      </c>
      <c r="E754" s="6" t="s">
        <v>3990</v>
      </c>
      <c r="F754" s="6" t="s">
        <v>3991</v>
      </c>
      <c r="G754" s="6" t="s">
        <v>1178</v>
      </c>
      <c r="H754" s="6" t="s">
        <v>9</v>
      </c>
      <c r="I754" s="6" t="s">
        <v>142</v>
      </c>
      <c r="J754" s="6">
        <v>415</v>
      </c>
      <c r="K754" s="6" t="s">
        <v>51</v>
      </c>
      <c r="L754" s="6" t="s">
        <v>16</v>
      </c>
      <c r="M754" s="6" t="s">
        <v>1164</v>
      </c>
      <c r="N754" s="7">
        <v>44846</v>
      </c>
      <c r="O754" s="6">
        <v>906669318</v>
      </c>
      <c r="P754" s="7">
        <v>44858</v>
      </c>
      <c r="Q754" s="6">
        <v>2454</v>
      </c>
      <c r="R754" s="8">
        <v>154.06</v>
      </c>
      <c r="S754" s="8">
        <v>378063.24</v>
      </c>
    </row>
    <row r="755" spans="1:19" x14ac:dyDescent="0.35">
      <c r="A755" s="6" t="s">
        <v>939</v>
      </c>
      <c r="B755" s="6" t="s">
        <v>3992</v>
      </c>
      <c r="C755" s="7">
        <v>28573</v>
      </c>
      <c r="D755" s="6" t="s">
        <v>3993</v>
      </c>
      <c r="E755" s="6" t="s">
        <v>3994</v>
      </c>
      <c r="F755" s="6" t="s">
        <v>3995</v>
      </c>
      <c r="G755" s="6" t="s">
        <v>1173</v>
      </c>
      <c r="H755" s="6" t="s">
        <v>22</v>
      </c>
      <c r="I755" s="6" t="s">
        <v>297</v>
      </c>
      <c r="J755" s="6">
        <v>125</v>
      </c>
      <c r="K755" s="6" t="s">
        <v>11</v>
      </c>
      <c r="L755" s="6" t="s">
        <v>16</v>
      </c>
      <c r="M755" s="6" t="s">
        <v>1165</v>
      </c>
      <c r="N755" s="7">
        <v>44651</v>
      </c>
      <c r="O755" s="6">
        <v>462265908</v>
      </c>
      <c r="P755" s="7">
        <v>44670</v>
      </c>
      <c r="Q755" s="6">
        <v>3610</v>
      </c>
      <c r="R755" s="8">
        <v>152.58000000000001</v>
      </c>
      <c r="S755" s="8">
        <v>550813.80000000005</v>
      </c>
    </row>
    <row r="756" spans="1:19" x14ac:dyDescent="0.35">
      <c r="A756" s="6" t="s">
        <v>940</v>
      </c>
      <c r="B756" s="6" t="s">
        <v>3996</v>
      </c>
      <c r="C756" s="7">
        <v>36023</v>
      </c>
      <c r="D756" s="6" t="s">
        <v>3084</v>
      </c>
      <c r="E756" s="6" t="s">
        <v>3997</v>
      </c>
      <c r="F756" s="6" t="s">
        <v>3998</v>
      </c>
      <c r="G756" s="6" t="s">
        <v>1173</v>
      </c>
      <c r="H756" s="6" t="s">
        <v>9</v>
      </c>
      <c r="I756" s="6" t="s">
        <v>501</v>
      </c>
      <c r="J756" s="6">
        <v>412</v>
      </c>
      <c r="K756" s="6" t="s">
        <v>11</v>
      </c>
      <c r="L756" s="6" t="s">
        <v>16</v>
      </c>
      <c r="M756" s="6" t="s">
        <v>1165</v>
      </c>
      <c r="N756" s="7">
        <v>44375</v>
      </c>
      <c r="O756" s="6">
        <v>467821300</v>
      </c>
      <c r="P756" s="7">
        <v>44386</v>
      </c>
      <c r="Q756" s="6">
        <v>7573</v>
      </c>
      <c r="R756" s="8">
        <v>152.58000000000001</v>
      </c>
      <c r="S756" s="8">
        <v>1155488.3400000001</v>
      </c>
    </row>
    <row r="757" spans="1:19" x14ac:dyDescent="0.35">
      <c r="A757" s="6" t="s">
        <v>941</v>
      </c>
      <c r="B757" s="6" t="s">
        <v>3999</v>
      </c>
      <c r="C757" s="7">
        <v>35544</v>
      </c>
      <c r="D757" s="6" t="s">
        <v>4000</v>
      </c>
      <c r="E757" s="6" t="s">
        <v>4001</v>
      </c>
      <c r="F757" s="6" t="s">
        <v>4002</v>
      </c>
      <c r="G757" s="6" t="s">
        <v>1178</v>
      </c>
      <c r="H757" s="6" t="s">
        <v>22</v>
      </c>
      <c r="I757" s="6" t="s">
        <v>403</v>
      </c>
      <c r="J757" s="6">
        <v>160</v>
      </c>
      <c r="K757" s="6" t="s">
        <v>36</v>
      </c>
      <c r="L757" s="6" t="s">
        <v>12</v>
      </c>
      <c r="M757" s="6" t="s">
        <v>1164</v>
      </c>
      <c r="N757" s="7">
        <v>44253</v>
      </c>
      <c r="O757" s="6">
        <v>765571820</v>
      </c>
      <c r="P757" s="7">
        <v>44293</v>
      </c>
      <c r="Q757" s="6">
        <v>8569</v>
      </c>
      <c r="R757" s="8">
        <v>437.2</v>
      </c>
      <c r="S757" s="8">
        <v>3746366.8</v>
      </c>
    </row>
    <row r="758" spans="1:19" x14ac:dyDescent="0.35">
      <c r="A758" s="6" t="s">
        <v>942</v>
      </c>
      <c r="B758" s="6" t="s">
        <v>4003</v>
      </c>
      <c r="C758" s="7">
        <v>35099</v>
      </c>
      <c r="D758" s="6" t="s">
        <v>4004</v>
      </c>
      <c r="E758" s="6" t="s">
        <v>4005</v>
      </c>
      <c r="F758" s="6" t="s">
        <v>4006</v>
      </c>
      <c r="G758" s="6" t="s">
        <v>1178</v>
      </c>
      <c r="H758" s="6" t="s">
        <v>26</v>
      </c>
      <c r="I758" s="6" t="s">
        <v>188</v>
      </c>
      <c r="J758" s="6">
        <v>620</v>
      </c>
      <c r="K758" s="6" t="s">
        <v>36</v>
      </c>
      <c r="L758" s="6" t="s">
        <v>16</v>
      </c>
      <c r="M758" s="6" t="s">
        <v>1163</v>
      </c>
      <c r="N758" s="7">
        <v>44144</v>
      </c>
      <c r="O758" s="6">
        <v>368066298</v>
      </c>
      <c r="P758" s="7">
        <v>44189</v>
      </c>
      <c r="Q758" s="6">
        <v>7852</v>
      </c>
      <c r="R758" s="8">
        <v>437.2</v>
      </c>
      <c r="S758" s="8">
        <v>3432894.4</v>
      </c>
    </row>
    <row r="759" spans="1:19" x14ac:dyDescent="0.35">
      <c r="A759" s="6" t="s">
        <v>943</v>
      </c>
      <c r="B759" s="6" t="s">
        <v>4007</v>
      </c>
      <c r="C759" s="7">
        <v>29436</v>
      </c>
      <c r="D759" s="6" t="s">
        <v>3084</v>
      </c>
      <c r="E759" s="6" t="s">
        <v>4008</v>
      </c>
      <c r="F759" s="6" t="s">
        <v>4009</v>
      </c>
      <c r="G759" s="6" t="s">
        <v>1178</v>
      </c>
      <c r="H759" s="6" t="s">
        <v>22</v>
      </c>
      <c r="I759" s="6" t="s">
        <v>265</v>
      </c>
      <c r="J759" s="6">
        <v>123</v>
      </c>
      <c r="K759" s="6" t="s">
        <v>83</v>
      </c>
      <c r="L759" s="6" t="s">
        <v>16</v>
      </c>
      <c r="M759" s="6" t="s">
        <v>1166</v>
      </c>
      <c r="N759" s="7">
        <v>44055</v>
      </c>
      <c r="O759" s="6">
        <v>608166062</v>
      </c>
      <c r="P759" s="7">
        <v>44083</v>
      </c>
      <c r="Q759" s="6">
        <v>8707</v>
      </c>
      <c r="R759" s="8">
        <v>668.27</v>
      </c>
      <c r="S759" s="8">
        <v>5818626.8899999997</v>
      </c>
    </row>
    <row r="760" spans="1:19" x14ac:dyDescent="0.35">
      <c r="A760" s="6" t="s">
        <v>944</v>
      </c>
      <c r="B760" s="6" t="s">
        <v>4010</v>
      </c>
      <c r="C760" s="7">
        <v>36269</v>
      </c>
      <c r="D760" s="6" t="s">
        <v>4011</v>
      </c>
      <c r="E760" s="6" t="s">
        <v>4012</v>
      </c>
      <c r="F760" s="6" t="s">
        <v>4013</v>
      </c>
      <c r="G760" s="6" t="s">
        <v>1209</v>
      </c>
      <c r="H760" s="6" t="s">
        <v>22</v>
      </c>
      <c r="I760" s="6" t="s">
        <v>945</v>
      </c>
      <c r="J760" s="6">
        <v>117</v>
      </c>
      <c r="K760" s="6" t="s">
        <v>73</v>
      </c>
      <c r="L760" s="6" t="s">
        <v>16</v>
      </c>
      <c r="M760" s="6" t="s">
        <v>1164</v>
      </c>
      <c r="N760" s="7">
        <v>44661</v>
      </c>
      <c r="O760" s="6">
        <v>189044940</v>
      </c>
      <c r="P760" s="7">
        <v>44693</v>
      </c>
      <c r="Q760" s="6">
        <v>1454</v>
      </c>
      <c r="R760" s="8">
        <v>109.28</v>
      </c>
      <c r="S760" s="8">
        <v>158893.12</v>
      </c>
    </row>
    <row r="761" spans="1:19" x14ac:dyDescent="0.35">
      <c r="A761" s="6" t="s">
        <v>946</v>
      </c>
      <c r="B761" s="6" t="s">
        <v>4014</v>
      </c>
      <c r="C761" s="7">
        <v>26727</v>
      </c>
      <c r="D761" s="6" t="s">
        <v>4015</v>
      </c>
      <c r="E761" s="6" t="s">
        <v>4016</v>
      </c>
      <c r="F761" s="6" t="s">
        <v>4017</v>
      </c>
      <c r="G761" s="6" t="s">
        <v>1204</v>
      </c>
      <c r="H761" s="6" t="s">
        <v>18</v>
      </c>
      <c r="I761" s="6" t="s">
        <v>318</v>
      </c>
      <c r="J761" s="6">
        <v>38</v>
      </c>
      <c r="K761" s="6" t="s">
        <v>20</v>
      </c>
      <c r="L761" s="6" t="s">
        <v>12</v>
      </c>
      <c r="M761" s="6" t="s">
        <v>1163</v>
      </c>
      <c r="N761" s="7">
        <v>44696</v>
      </c>
      <c r="O761" s="6">
        <v>134189260</v>
      </c>
      <c r="P761" s="7">
        <v>44705</v>
      </c>
      <c r="Q761" s="6">
        <v>8439</v>
      </c>
      <c r="R761" s="8">
        <v>205.7</v>
      </c>
      <c r="S761" s="8">
        <v>1735902.2999999998</v>
      </c>
    </row>
    <row r="762" spans="1:19" x14ac:dyDescent="0.35">
      <c r="A762" s="6" t="s">
        <v>947</v>
      </c>
      <c r="B762" s="6" t="s">
        <v>4018</v>
      </c>
      <c r="C762" s="7">
        <v>28951</v>
      </c>
      <c r="D762" s="6" t="s">
        <v>3084</v>
      </c>
      <c r="E762" s="6" t="s">
        <v>4019</v>
      </c>
      <c r="F762" s="6" t="s">
        <v>1265</v>
      </c>
      <c r="G762" s="6" t="s">
        <v>1178</v>
      </c>
      <c r="H762" s="6" t="s">
        <v>22</v>
      </c>
      <c r="I762" s="6" t="s">
        <v>150</v>
      </c>
      <c r="J762" s="6">
        <v>161</v>
      </c>
      <c r="K762" s="6" t="s">
        <v>38</v>
      </c>
      <c r="L762" s="6" t="s">
        <v>12</v>
      </c>
      <c r="M762" s="6" t="s">
        <v>1165</v>
      </c>
      <c r="N762" s="7">
        <v>44609</v>
      </c>
      <c r="O762" s="6">
        <v>637397849</v>
      </c>
      <c r="P762" s="7">
        <v>44613</v>
      </c>
      <c r="Q762" s="6">
        <v>9043</v>
      </c>
      <c r="R762" s="8">
        <v>81.73</v>
      </c>
      <c r="S762" s="8">
        <v>739084.39</v>
      </c>
    </row>
    <row r="763" spans="1:19" x14ac:dyDescent="0.35">
      <c r="A763" s="6" t="s">
        <v>948</v>
      </c>
      <c r="B763" s="6" t="s">
        <v>4020</v>
      </c>
      <c r="C763" s="7">
        <v>35371</v>
      </c>
      <c r="D763" s="6" t="s">
        <v>4021</v>
      </c>
      <c r="E763" s="6" t="s">
        <v>4022</v>
      </c>
      <c r="F763" s="6" t="s">
        <v>4023</v>
      </c>
      <c r="G763" s="6" t="s">
        <v>1173</v>
      </c>
      <c r="H763" s="6" t="s">
        <v>9</v>
      </c>
      <c r="I763" s="6" t="s">
        <v>193</v>
      </c>
      <c r="J763" s="6">
        <v>41</v>
      </c>
      <c r="K763" s="6" t="s">
        <v>73</v>
      </c>
      <c r="L763" s="6" t="s">
        <v>16</v>
      </c>
      <c r="M763" s="6" t="s">
        <v>1164</v>
      </c>
      <c r="N763" s="7">
        <v>43947</v>
      </c>
      <c r="O763" s="6">
        <v>612782037</v>
      </c>
      <c r="P763" s="7">
        <v>43970</v>
      </c>
      <c r="Q763" s="6">
        <v>4677</v>
      </c>
      <c r="R763" s="8">
        <v>109.28</v>
      </c>
      <c r="S763" s="8">
        <v>511102.56</v>
      </c>
    </row>
    <row r="764" spans="1:19" x14ac:dyDescent="0.35">
      <c r="A764" s="6" t="s">
        <v>949</v>
      </c>
      <c r="B764" s="6" t="s">
        <v>4024</v>
      </c>
      <c r="C764" s="7">
        <v>35886</v>
      </c>
      <c r="D764" s="6" t="s">
        <v>4025</v>
      </c>
      <c r="E764" s="6" t="s">
        <v>4026</v>
      </c>
      <c r="F764" s="6" t="s">
        <v>4027</v>
      </c>
      <c r="G764" s="6" t="s">
        <v>1173</v>
      </c>
      <c r="H764" s="6" t="s">
        <v>63</v>
      </c>
      <c r="I764" s="6" t="s">
        <v>163</v>
      </c>
      <c r="J764" s="6">
        <v>222</v>
      </c>
      <c r="K764" s="6" t="s">
        <v>41</v>
      </c>
      <c r="L764" s="6" t="s">
        <v>12</v>
      </c>
      <c r="M764" s="6" t="s">
        <v>1163</v>
      </c>
      <c r="N764" s="7">
        <v>43975</v>
      </c>
      <c r="O764" s="6">
        <v>844765651</v>
      </c>
      <c r="P764" s="7">
        <v>43983</v>
      </c>
      <c r="Q764" s="6">
        <v>3783</v>
      </c>
      <c r="R764" s="8">
        <v>651.21</v>
      </c>
      <c r="S764" s="8">
        <v>2463527.4300000002</v>
      </c>
    </row>
    <row r="765" spans="1:19" x14ac:dyDescent="0.35">
      <c r="A765" s="6" t="s">
        <v>950</v>
      </c>
      <c r="B765" s="6" t="s">
        <v>4028</v>
      </c>
      <c r="C765" s="7">
        <v>31830</v>
      </c>
      <c r="D765" s="6" t="s">
        <v>3084</v>
      </c>
      <c r="E765" s="6" t="s">
        <v>4029</v>
      </c>
      <c r="F765" s="6" t="s">
        <v>4030</v>
      </c>
      <c r="G765" s="6" t="s">
        <v>1173</v>
      </c>
      <c r="H765" s="6" t="s">
        <v>22</v>
      </c>
      <c r="I765" s="6" t="s">
        <v>274</v>
      </c>
      <c r="J765" s="6">
        <v>121</v>
      </c>
      <c r="K765" s="6" t="s">
        <v>31</v>
      </c>
      <c r="L765" s="6" t="s">
        <v>12</v>
      </c>
      <c r="M765" s="6" t="s">
        <v>1166</v>
      </c>
      <c r="N765" s="7">
        <v>44014</v>
      </c>
      <c r="O765" s="6">
        <v>838085019</v>
      </c>
      <c r="P765" s="7">
        <v>44033</v>
      </c>
      <c r="Q765" s="6">
        <v>6836</v>
      </c>
      <c r="R765" s="8">
        <v>47.45</v>
      </c>
      <c r="S765" s="8">
        <v>324368.2</v>
      </c>
    </row>
    <row r="766" spans="1:19" x14ac:dyDescent="0.35">
      <c r="A766" s="6" t="s">
        <v>951</v>
      </c>
      <c r="B766" s="6" t="s">
        <v>4031</v>
      </c>
      <c r="C766" s="7">
        <v>34112</v>
      </c>
      <c r="D766" s="6" t="s">
        <v>4032</v>
      </c>
      <c r="E766" s="6" t="s">
        <v>4033</v>
      </c>
      <c r="F766" s="6" t="s">
        <v>4034</v>
      </c>
      <c r="G766" s="6" t="s">
        <v>1204</v>
      </c>
      <c r="H766" s="6" t="s">
        <v>9</v>
      </c>
      <c r="I766" s="6" t="s">
        <v>10</v>
      </c>
      <c r="J766" s="6">
        <v>446</v>
      </c>
      <c r="K766" s="6" t="s">
        <v>11</v>
      </c>
      <c r="L766" s="6" t="s">
        <v>12</v>
      </c>
      <c r="M766" s="6" t="s">
        <v>1166</v>
      </c>
      <c r="N766" s="7">
        <v>44054</v>
      </c>
      <c r="O766" s="6">
        <v>167788970</v>
      </c>
      <c r="P766" s="7">
        <v>44054</v>
      </c>
      <c r="Q766" s="6">
        <v>1340</v>
      </c>
      <c r="R766" s="8">
        <v>152.58000000000001</v>
      </c>
      <c r="S766" s="8">
        <v>204457.2</v>
      </c>
    </row>
    <row r="767" spans="1:19" x14ac:dyDescent="0.35">
      <c r="A767" s="6" t="s">
        <v>952</v>
      </c>
      <c r="B767" s="6" t="s">
        <v>4035</v>
      </c>
      <c r="C767" s="7">
        <v>27144</v>
      </c>
      <c r="D767" s="6" t="s">
        <v>4036</v>
      </c>
      <c r="E767" s="6" t="s">
        <v>4037</v>
      </c>
      <c r="F767" s="6" t="s">
        <v>4038</v>
      </c>
      <c r="G767" s="6" t="s">
        <v>1173</v>
      </c>
      <c r="H767" s="6" t="s">
        <v>22</v>
      </c>
      <c r="I767" s="6" t="s">
        <v>195</v>
      </c>
      <c r="J767" s="6">
        <v>111</v>
      </c>
      <c r="K767" s="6" t="s">
        <v>41</v>
      </c>
      <c r="L767" s="6" t="s">
        <v>12</v>
      </c>
      <c r="M767" s="6" t="s">
        <v>1165</v>
      </c>
      <c r="N767" s="7">
        <v>44232</v>
      </c>
      <c r="O767" s="6">
        <v>729238831</v>
      </c>
      <c r="P767" s="7">
        <v>44243</v>
      </c>
      <c r="Q767" s="6">
        <v>6830</v>
      </c>
      <c r="R767" s="8">
        <v>651.21</v>
      </c>
      <c r="S767" s="8">
        <v>4447764.3</v>
      </c>
    </row>
    <row r="768" spans="1:19" x14ac:dyDescent="0.35">
      <c r="A768" s="6" t="s">
        <v>953</v>
      </c>
      <c r="B768" s="6" t="s">
        <v>4039</v>
      </c>
      <c r="C768" s="7">
        <v>36580</v>
      </c>
      <c r="D768" s="6" t="s">
        <v>3084</v>
      </c>
      <c r="E768" s="6" t="s">
        <v>4040</v>
      </c>
      <c r="F768" s="6" t="s">
        <v>4041</v>
      </c>
      <c r="G768" s="6" t="s">
        <v>1191</v>
      </c>
      <c r="H768" s="6" t="s">
        <v>22</v>
      </c>
      <c r="I768" s="6" t="s">
        <v>152</v>
      </c>
      <c r="J768" s="6">
        <v>162</v>
      </c>
      <c r="K768" s="6" t="s">
        <v>28</v>
      </c>
      <c r="L768" s="6" t="s">
        <v>16</v>
      </c>
      <c r="M768" s="6" t="s">
        <v>1166</v>
      </c>
      <c r="N768" s="7">
        <v>44310</v>
      </c>
      <c r="O768" s="6">
        <v>888108432</v>
      </c>
      <c r="P768" s="7">
        <v>44360</v>
      </c>
      <c r="Q768" s="6">
        <v>9876</v>
      </c>
      <c r="R768" s="8">
        <v>255.28</v>
      </c>
      <c r="S768" s="8">
        <v>2521145.2799999998</v>
      </c>
    </row>
    <row r="769" spans="1:19" x14ac:dyDescent="0.35">
      <c r="A769" s="6" t="s">
        <v>954</v>
      </c>
      <c r="B769" s="6" t="s">
        <v>4042</v>
      </c>
      <c r="C769" s="7">
        <v>34973</v>
      </c>
      <c r="D769" s="6" t="s">
        <v>4043</v>
      </c>
      <c r="E769" s="6" t="s">
        <v>4044</v>
      </c>
      <c r="F769" s="6" t="s">
        <v>4045</v>
      </c>
      <c r="G769" s="6" t="s">
        <v>1191</v>
      </c>
      <c r="H769" s="6" t="s">
        <v>26</v>
      </c>
      <c r="I769" s="6" t="s">
        <v>188</v>
      </c>
      <c r="J769" s="6">
        <v>620</v>
      </c>
      <c r="K769" s="6" t="s">
        <v>11</v>
      </c>
      <c r="L769" s="6" t="s">
        <v>16</v>
      </c>
      <c r="M769" s="6" t="s">
        <v>1164</v>
      </c>
      <c r="N769" s="7">
        <v>44197</v>
      </c>
      <c r="O769" s="6">
        <v>430384099</v>
      </c>
      <c r="P769" s="7">
        <v>44223</v>
      </c>
      <c r="Q769" s="6">
        <v>9074</v>
      </c>
      <c r="R769" s="8">
        <v>152.58000000000001</v>
      </c>
      <c r="S769" s="8">
        <v>1384510.9200000002</v>
      </c>
    </row>
    <row r="770" spans="1:19" x14ac:dyDescent="0.35">
      <c r="A770" s="6" t="s">
        <v>955</v>
      </c>
      <c r="B770" s="6" t="s">
        <v>4046</v>
      </c>
      <c r="C770" s="7">
        <v>34977</v>
      </c>
      <c r="D770" s="6" t="s">
        <v>4047</v>
      </c>
      <c r="E770" s="6" t="s">
        <v>4048</v>
      </c>
      <c r="F770" s="6" t="s">
        <v>4049</v>
      </c>
      <c r="G770" s="6" t="s">
        <v>1204</v>
      </c>
      <c r="H770" s="6" t="s">
        <v>22</v>
      </c>
      <c r="I770" s="6" t="s">
        <v>225</v>
      </c>
      <c r="J770" s="6">
        <v>164</v>
      </c>
      <c r="K770" s="6" t="s">
        <v>20</v>
      </c>
      <c r="L770" s="6" t="s">
        <v>12</v>
      </c>
      <c r="M770" s="6" t="s">
        <v>1164</v>
      </c>
      <c r="N770" s="7">
        <v>44470</v>
      </c>
      <c r="O770" s="6">
        <v>112364661</v>
      </c>
      <c r="P770" s="7">
        <v>44509</v>
      </c>
      <c r="Q770" s="6">
        <v>55</v>
      </c>
      <c r="R770" s="8">
        <v>205.7</v>
      </c>
      <c r="S770" s="8">
        <v>11313.5</v>
      </c>
    </row>
    <row r="771" spans="1:19" x14ac:dyDescent="0.35">
      <c r="A771" s="6" t="s">
        <v>808</v>
      </c>
      <c r="B771" s="6" t="s">
        <v>3530</v>
      </c>
      <c r="C771" s="7">
        <v>36421</v>
      </c>
      <c r="D771" s="6" t="s">
        <v>3531</v>
      </c>
      <c r="E771" s="6" t="s">
        <v>3532</v>
      </c>
      <c r="F771" s="6" t="s">
        <v>3533</v>
      </c>
      <c r="G771" s="6" t="s">
        <v>1173</v>
      </c>
      <c r="H771" s="6" t="s">
        <v>9</v>
      </c>
      <c r="I771" s="6" t="s">
        <v>90</v>
      </c>
      <c r="J771" s="6">
        <v>431</v>
      </c>
      <c r="K771" s="6" t="s">
        <v>83</v>
      </c>
      <c r="L771" s="6" t="s">
        <v>16</v>
      </c>
      <c r="M771" s="6" t="s">
        <v>1164</v>
      </c>
      <c r="N771" s="7">
        <v>44811</v>
      </c>
      <c r="O771" s="6">
        <v>310661447</v>
      </c>
      <c r="P771" s="7">
        <v>44812</v>
      </c>
      <c r="Q771" s="6">
        <v>480</v>
      </c>
      <c r="R771" s="8">
        <v>668.27</v>
      </c>
      <c r="S771" s="8">
        <v>320769.59999999998</v>
      </c>
    </row>
    <row r="772" spans="1:19" x14ac:dyDescent="0.35">
      <c r="A772" s="6" t="s">
        <v>956</v>
      </c>
      <c r="B772" s="6" t="s">
        <v>4050</v>
      </c>
      <c r="C772" s="7">
        <v>33619</v>
      </c>
      <c r="D772" s="6" t="s">
        <v>3084</v>
      </c>
      <c r="E772" s="6" t="s">
        <v>4051</v>
      </c>
      <c r="F772" s="6" t="s">
        <v>4052</v>
      </c>
      <c r="G772" s="6" t="s">
        <v>1209</v>
      </c>
      <c r="H772" s="6" t="s">
        <v>9</v>
      </c>
      <c r="I772" s="6" t="s">
        <v>353</v>
      </c>
      <c r="J772" s="6">
        <v>437</v>
      </c>
      <c r="K772" s="6" t="s">
        <v>73</v>
      </c>
      <c r="L772" s="6" t="s">
        <v>12</v>
      </c>
      <c r="M772" s="6" t="s">
        <v>1166</v>
      </c>
      <c r="N772" s="7">
        <v>44523</v>
      </c>
      <c r="O772" s="6">
        <v>572198283</v>
      </c>
      <c r="P772" s="7">
        <v>44536</v>
      </c>
      <c r="Q772" s="6">
        <v>5042</v>
      </c>
      <c r="R772" s="8">
        <v>109.28</v>
      </c>
      <c r="S772" s="8">
        <v>550989.76</v>
      </c>
    </row>
    <row r="773" spans="1:19" x14ac:dyDescent="0.35">
      <c r="A773" s="6" t="s">
        <v>957</v>
      </c>
      <c r="B773" s="6" t="s">
        <v>4053</v>
      </c>
      <c r="C773" s="7">
        <v>25738</v>
      </c>
      <c r="D773" s="6" t="s">
        <v>4054</v>
      </c>
      <c r="E773" s="6" t="s">
        <v>4055</v>
      </c>
      <c r="F773" s="6" t="s">
        <v>4056</v>
      </c>
      <c r="G773" s="6" t="s">
        <v>1178</v>
      </c>
      <c r="H773" s="6" t="s">
        <v>63</v>
      </c>
      <c r="I773" s="6" t="s">
        <v>425</v>
      </c>
      <c r="J773" s="6">
        <v>216</v>
      </c>
      <c r="K773" s="6" t="s">
        <v>20</v>
      </c>
      <c r="L773" s="6" t="s">
        <v>12</v>
      </c>
      <c r="M773" s="6" t="s">
        <v>1166</v>
      </c>
      <c r="N773" s="7">
        <v>44103</v>
      </c>
      <c r="O773" s="6">
        <v>964211499</v>
      </c>
      <c r="P773" s="7">
        <v>44142</v>
      </c>
      <c r="Q773" s="6">
        <v>464</v>
      </c>
      <c r="R773" s="8">
        <v>205.7</v>
      </c>
      <c r="S773" s="8">
        <v>95444.799999999988</v>
      </c>
    </row>
    <row r="774" spans="1:19" x14ac:dyDescent="0.35">
      <c r="A774" s="6" t="s">
        <v>958</v>
      </c>
      <c r="B774" s="6" t="s">
        <v>4057</v>
      </c>
      <c r="C774" s="7">
        <v>32921</v>
      </c>
      <c r="D774" s="6" t="s">
        <v>4058</v>
      </c>
      <c r="E774" s="6" t="s">
        <v>4059</v>
      </c>
      <c r="F774" s="6" t="s">
        <v>4060</v>
      </c>
      <c r="G774" s="6" t="s">
        <v>1209</v>
      </c>
      <c r="H774" s="6" t="s">
        <v>22</v>
      </c>
      <c r="I774" s="6" t="s">
        <v>50</v>
      </c>
      <c r="J774" s="6">
        <v>130</v>
      </c>
      <c r="K774" s="6" t="s">
        <v>83</v>
      </c>
      <c r="L774" s="6" t="s">
        <v>16</v>
      </c>
      <c r="M774" s="6" t="s">
        <v>1164</v>
      </c>
      <c r="N774" s="7">
        <v>44716</v>
      </c>
      <c r="O774" s="6">
        <v>724249923</v>
      </c>
      <c r="P774" s="7">
        <v>44745</v>
      </c>
      <c r="Q774" s="6">
        <v>501</v>
      </c>
      <c r="R774" s="8">
        <v>668.27</v>
      </c>
      <c r="S774" s="8">
        <v>334803.27</v>
      </c>
    </row>
    <row r="775" spans="1:19" x14ac:dyDescent="0.35">
      <c r="A775" s="6" t="s">
        <v>959</v>
      </c>
      <c r="B775" s="6" t="s">
        <v>4061</v>
      </c>
      <c r="C775" s="7">
        <v>27301</v>
      </c>
      <c r="D775" s="6" t="s">
        <v>3084</v>
      </c>
      <c r="E775" s="6" t="s">
        <v>4062</v>
      </c>
      <c r="F775" s="6" t="s">
        <v>4063</v>
      </c>
      <c r="G775" s="6" t="s">
        <v>1209</v>
      </c>
      <c r="H775" s="6" t="s">
        <v>22</v>
      </c>
      <c r="I775" s="6" t="s">
        <v>820</v>
      </c>
      <c r="J775" s="6">
        <v>171</v>
      </c>
      <c r="K775" s="6" t="s">
        <v>28</v>
      </c>
      <c r="L775" s="6" t="s">
        <v>16</v>
      </c>
      <c r="M775" s="6" t="s">
        <v>1163</v>
      </c>
      <c r="N775" s="7">
        <v>44541</v>
      </c>
      <c r="O775" s="6">
        <v>510174882</v>
      </c>
      <c r="P775" s="7">
        <v>44542</v>
      </c>
      <c r="Q775" s="6">
        <v>940</v>
      </c>
      <c r="R775" s="8">
        <v>255.28</v>
      </c>
      <c r="S775" s="8">
        <v>239963.2</v>
      </c>
    </row>
    <row r="776" spans="1:19" x14ac:dyDescent="0.35">
      <c r="A776" s="6" t="s">
        <v>960</v>
      </c>
      <c r="B776" s="6" t="s">
        <v>4064</v>
      </c>
      <c r="C776" s="7">
        <v>33415</v>
      </c>
      <c r="D776" s="6" t="s">
        <v>4065</v>
      </c>
      <c r="E776" s="6" t="s">
        <v>4066</v>
      </c>
      <c r="F776" s="6" t="s">
        <v>2152</v>
      </c>
      <c r="G776" s="6" t="s">
        <v>1173</v>
      </c>
      <c r="H776" s="6" t="s">
        <v>22</v>
      </c>
      <c r="I776" s="6" t="s">
        <v>448</v>
      </c>
      <c r="J776" s="6">
        <v>166</v>
      </c>
      <c r="K776" s="6" t="s">
        <v>31</v>
      </c>
      <c r="L776" s="6" t="s">
        <v>12</v>
      </c>
      <c r="M776" s="6" t="s">
        <v>1164</v>
      </c>
      <c r="N776" s="7">
        <v>44515</v>
      </c>
      <c r="O776" s="6">
        <v>150160205</v>
      </c>
      <c r="P776" s="7">
        <v>44522</v>
      </c>
      <c r="Q776" s="6">
        <v>4596</v>
      </c>
      <c r="R776" s="8">
        <v>47.45</v>
      </c>
      <c r="S776" s="8">
        <v>218080.2</v>
      </c>
    </row>
    <row r="777" spans="1:19" x14ac:dyDescent="0.35">
      <c r="A777" s="6" t="s">
        <v>961</v>
      </c>
      <c r="B777" s="6" t="s">
        <v>4067</v>
      </c>
      <c r="C777" s="7">
        <v>26514</v>
      </c>
      <c r="D777" s="6" t="s">
        <v>4068</v>
      </c>
      <c r="E777" s="6" t="s">
        <v>4069</v>
      </c>
      <c r="F777" s="6" t="s">
        <v>4070</v>
      </c>
      <c r="G777" s="6" t="s">
        <v>1178</v>
      </c>
      <c r="H777" s="6" t="s">
        <v>9</v>
      </c>
      <c r="I777" s="6" t="s">
        <v>237</v>
      </c>
      <c r="J777" s="6">
        <v>435</v>
      </c>
      <c r="K777" s="6" t="s">
        <v>31</v>
      </c>
      <c r="L777" s="6" t="s">
        <v>16</v>
      </c>
      <c r="M777" s="6" t="s">
        <v>1166</v>
      </c>
      <c r="N777" s="7">
        <v>44678</v>
      </c>
      <c r="O777" s="6">
        <v>892692220</v>
      </c>
      <c r="P777" s="7">
        <v>44692</v>
      </c>
      <c r="Q777" s="6">
        <v>6320</v>
      </c>
      <c r="R777" s="8">
        <v>47.45</v>
      </c>
      <c r="S777" s="8">
        <v>299884</v>
      </c>
    </row>
    <row r="778" spans="1:19" x14ac:dyDescent="0.35">
      <c r="A778" s="6" t="s">
        <v>962</v>
      </c>
      <c r="B778" s="6" t="s">
        <v>4071</v>
      </c>
      <c r="C778" s="7">
        <v>35927</v>
      </c>
      <c r="D778" s="6" t="s">
        <v>3084</v>
      </c>
      <c r="E778" s="6" t="s">
        <v>4072</v>
      </c>
      <c r="F778" s="6" t="s">
        <v>4073</v>
      </c>
      <c r="G778" s="6" t="s">
        <v>1178</v>
      </c>
      <c r="H778" s="6" t="s">
        <v>26</v>
      </c>
      <c r="I778" s="6" t="s">
        <v>422</v>
      </c>
      <c r="J778" s="6">
        <v>64</v>
      </c>
      <c r="K778" s="6" t="s">
        <v>83</v>
      </c>
      <c r="L778" s="6" t="s">
        <v>16</v>
      </c>
      <c r="M778" s="6" t="s">
        <v>1166</v>
      </c>
      <c r="N778" s="7">
        <v>44692</v>
      </c>
      <c r="O778" s="6">
        <v>456569755</v>
      </c>
      <c r="P778" s="7">
        <v>44721</v>
      </c>
      <c r="Q778" s="6">
        <v>7991</v>
      </c>
      <c r="R778" s="8">
        <v>668.27</v>
      </c>
      <c r="S778" s="8">
        <v>5340145.57</v>
      </c>
    </row>
    <row r="779" spans="1:19" x14ac:dyDescent="0.35">
      <c r="A779" s="6" t="s">
        <v>963</v>
      </c>
      <c r="B779" s="6" t="s">
        <v>4074</v>
      </c>
      <c r="C779" s="7">
        <v>30769</v>
      </c>
      <c r="D779" s="6" t="s">
        <v>4075</v>
      </c>
      <c r="E779" s="6" t="s">
        <v>4076</v>
      </c>
      <c r="F779" s="6" t="s">
        <v>4077</v>
      </c>
      <c r="G779" s="6" t="s">
        <v>1191</v>
      </c>
      <c r="H779" s="6" t="s">
        <v>43</v>
      </c>
      <c r="I779" s="6" t="s">
        <v>512</v>
      </c>
      <c r="J779" s="6">
        <v>51</v>
      </c>
      <c r="K779" s="6" t="s">
        <v>41</v>
      </c>
      <c r="L779" s="6" t="s">
        <v>16</v>
      </c>
      <c r="M779" s="6" t="s">
        <v>1166</v>
      </c>
      <c r="N779" s="7">
        <v>44370</v>
      </c>
      <c r="O779" s="6">
        <v>680904138</v>
      </c>
      <c r="P779" s="7">
        <v>44388</v>
      </c>
      <c r="Q779" s="6">
        <v>3520</v>
      </c>
      <c r="R779" s="8">
        <v>651.21</v>
      </c>
      <c r="S779" s="8">
        <v>2292259.2000000002</v>
      </c>
    </row>
    <row r="780" spans="1:19" x14ac:dyDescent="0.35">
      <c r="A780" s="6" t="s">
        <v>964</v>
      </c>
      <c r="B780" s="6" t="s">
        <v>4078</v>
      </c>
      <c r="C780" s="7">
        <v>35955</v>
      </c>
      <c r="D780" s="6" t="s">
        <v>4079</v>
      </c>
      <c r="E780" s="6" t="s">
        <v>4080</v>
      </c>
      <c r="F780" s="6" t="s">
        <v>4081</v>
      </c>
      <c r="G780" s="6" t="s">
        <v>1209</v>
      </c>
      <c r="H780" s="6" t="s">
        <v>26</v>
      </c>
      <c r="I780" s="6" t="s">
        <v>188</v>
      </c>
      <c r="J780" s="6">
        <v>620</v>
      </c>
      <c r="K780" s="6" t="s">
        <v>83</v>
      </c>
      <c r="L780" s="6" t="s">
        <v>16</v>
      </c>
      <c r="M780" s="6" t="s">
        <v>1166</v>
      </c>
      <c r="N780" s="7">
        <v>44190</v>
      </c>
      <c r="O780" s="6">
        <v>775119197</v>
      </c>
      <c r="P780" s="7">
        <v>44229</v>
      </c>
      <c r="Q780" s="6">
        <v>3850</v>
      </c>
      <c r="R780" s="8">
        <v>668.27</v>
      </c>
      <c r="S780" s="8">
        <v>2572839.5</v>
      </c>
    </row>
    <row r="781" spans="1:19" x14ac:dyDescent="0.35">
      <c r="A781" s="6" t="s">
        <v>762</v>
      </c>
      <c r="B781" s="6" t="s">
        <v>3378</v>
      </c>
      <c r="C781" s="7">
        <v>33746</v>
      </c>
      <c r="D781" s="6" t="s">
        <v>3379</v>
      </c>
      <c r="E781" s="6" t="s">
        <v>3380</v>
      </c>
      <c r="F781" s="6" t="s">
        <v>3381</v>
      </c>
      <c r="G781" s="6" t="s">
        <v>1191</v>
      </c>
      <c r="H781" s="6" t="s">
        <v>22</v>
      </c>
      <c r="I781" s="6" t="s">
        <v>23</v>
      </c>
      <c r="J781" s="6">
        <v>126</v>
      </c>
      <c r="K781" s="6" t="s">
        <v>15</v>
      </c>
      <c r="L781" s="6" t="s">
        <v>16</v>
      </c>
      <c r="M781" s="6" t="s">
        <v>1165</v>
      </c>
      <c r="N781" s="7">
        <v>44780</v>
      </c>
      <c r="O781" s="6">
        <v>468951261</v>
      </c>
      <c r="P781" s="7">
        <v>44792</v>
      </c>
      <c r="Q781" s="6">
        <v>1954</v>
      </c>
      <c r="R781" s="8">
        <v>421.89</v>
      </c>
      <c r="S781" s="8">
        <v>824373.05999999994</v>
      </c>
    </row>
    <row r="782" spans="1:19" x14ac:dyDescent="0.35">
      <c r="A782" s="6" t="s">
        <v>965</v>
      </c>
      <c r="B782" s="6" t="s">
        <v>4082</v>
      </c>
      <c r="C782" s="7">
        <v>34241</v>
      </c>
      <c r="D782" s="6" t="s">
        <v>3084</v>
      </c>
      <c r="E782" s="6" t="s">
        <v>4083</v>
      </c>
      <c r="F782" s="6" t="s">
        <v>4084</v>
      </c>
      <c r="G782" s="6" t="s">
        <v>1191</v>
      </c>
      <c r="H782" s="6" t="s">
        <v>22</v>
      </c>
      <c r="I782" s="6" t="s">
        <v>77</v>
      </c>
      <c r="J782" s="6">
        <v>19</v>
      </c>
      <c r="K782" s="6" t="s">
        <v>41</v>
      </c>
      <c r="L782" s="6" t="s">
        <v>16</v>
      </c>
      <c r="M782" s="6" t="s">
        <v>1165</v>
      </c>
      <c r="N782" s="7">
        <v>44302</v>
      </c>
      <c r="O782" s="6">
        <v>462449157</v>
      </c>
      <c r="P782" s="7">
        <v>44347</v>
      </c>
      <c r="Q782" s="6">
        <v>7837</v>
      </c>
      <c r="R782" s="8">
        <v>651.21</v>
      </c>
      <c r="S782" s="8">
        <v>5103532.7700000005</v>
      </c>
    </row>
    <row r="783" spans="1:19" x14ac:dyDescent="0.35">
      <c r="A783" s="6" t="s">
        <v>966</v>
      </c>
      <c r="B783" s="6" t="s">
        <v>4085</v>
      </c>
      <c r="C783" s="7">
        <v>27897</v>
      </c>
      <c r="D783" s="6" t="s">
        <v>4086</v>
      </c>
      <c r="E783" s="6" t="s">
        <v>4087</v>
      </c>
      <c r="F783" s="6" t="s">
        <v>4088</v>
      </c>
      <c r="G783" s="6" t="s">
        <v>1191</v>
      </c>
      <c r="H783" s="6" t="s">
        <v>22</v>
      </c>
      <c r="I783" s="6" t="s">
        <v>242</v>
      </c>
      <c r="J783" s="6">
        <v>110</v>
      </c>
      <c r="K783" s="6" t="s">
        <v>36</v>
      </c>
      <c r="L783" s="6" t="s">
        <v>12</v>
      </c>
      <c r="M783" s="6" t="s">
        <v>1164</v>
      </c>
      <c r="N783" s="7">
        <v>44199</v>
      </c>
      <c r="O783" s="6">
        <v>175974214</v>
      </c>
      <c r="P783" s="7">
        <v>44209</v>
      </c>
      <c r="Q783" s="6">
        <v>3535</v>
      </c>
      <c r="R783" s="8">
        <v>437.2</v>
      </c>
      <c r="S783" s="8">
        <v>1545502</v>
      </c>
    </row>
    <row r="784" spans="1:19" x14ac:dyDescent="0.35">
      <c r="A784" s="6" t="s">
        <v>967</v>
      </c>
      <c r="B784" s="6" t="s">
        <v>4089</v>
      </c>
      <c r="C784" s="7">
        <v>32655</v>
      </c>
      <c r="D784" s="6" t="s">
        <v>4090</v>
      </c>
      <c r="E784" s="6" t="s">
        <v>4091</v>
      </c>
      <c r="F784" s="6" t="s">
        <v>4092</v>
      </c>
      <c r="G784" s="6" t="s">
        <v>1191</v>
      </c>
      <c r="H784" s="6" t="s">
        <v>63</v>
      </c>
      <c r="I784" s="6" t="s">
        <v>200</v>
      </c>
      <c r="J784" s="6">
        <v>213</v>
      </c>
      <c r="K784" s="6" t="s">
        <v>36</v>
      </c>
      <c r="L784" s="6" t="s">
        <v>12</v>
      </c>
      <c r="M784" s="6" t="s">
        <v>1165</v>
      </c>
      <c r="N784" s="7">
        <v>44493</v>
      </c>
      <c r="O784" s="6">
        <v>900200259</v>
      </c>
      <c r="P784" s="7">
        <v>44510</v>
      </c>
      <c r="Q784" s="6">
        <v>8116</v>
      </c>
      <c r="R784" s="8">
        <v>437.2</v>
      </c>
      <c r="S784" s="8">
        <v>3548315.1999999997</v>
      </c>
    </row>
    <row r="785" spans="1:19" x14ac:dyDescent="0.35">
      <c r="A785" s="6" t="s">
        <v>968</v>
      </c>
      <c r="B785" s="6" t="s">
        <v>4093</v>
      </c>
      <c r="C785" s="7">
        <v>32352</v>
      </c>
      <c r="D785" s="6" t="s">
        <v>3084</v>
      </c>
      <c r="E785" s="6" t="s">
        <v>4094</v>
      </c>
      <c r="F785" s="6" t="s">
        <v>4095</v>
      </c>
      <c r="G785" s="6" t="s">
        <v>1178</v>
      </c>
      <c r="H785" s="6" t="s">
        <v>26</v>
      </c>
      <c r="I785" s="6" t="s">
        <v>545</v>
      </c>
      <c r="J785" s="6">
        <v>614</v>
      </c>
      <c r="K785" s="6" t="s">
        <v>20</v>
      </c>
      <c r="L785" s="6" t="s">
        <v>12</v>
      </c>
      <c r="M785" s="6" t="s">
        <v>1163</v>
      </c>
      <c r="N785" s="7">
        <v>44311</v>
      </c>
      <c r="O785" s="6">
        <v>846113622</v>
      </c>
      <c r="P785" s="7">
        <v>44350</v>
      </c>
      <c r="Q785" s="6">
        <v>2678</v>
      </c>
      <c r="R785" s="8">
        <v>205.7</v>
      </c>
      <c r="S785" s="8">
        <v>550864.6</v>
      </c>
    </row>
    <row r="786" spans="1:19" x14ac:dyDescent="0.35">
      <c r="A786" s="6" t="s">
        <v>969</v>
      </c>
      <c r="B786" s="6" t="s">
        <v>4096</v>
      </c>
      <c r="C786" s="7">
        <v>36529</v>
      </c>
      <c r="D786" s="6" t="s">
        <v>4097</v>
      </c>
      <c r="E786" s="6" t="s">
        <v>4098</v>
      </c>
      <c r="F786" s="6" t="s">
        <v>4099</v>
      </c>
      <c r="G786" s="6" t="s">
        <v>1204</v>
      </c>
      <c r="H786" s="6" t="s">
        <v>9</v>
      </c>
      <c r="I786" s="6" t="s">
        <v>646</v>
      </c>
      <c r="J786" s="6">
        <v>445</v>
      </c>
      <c r="K786" s="6" t="s">
        <v>28</v>
      </c>
      <c r="L786" s="6" t="s">
        <v>12</v>
      </c>
      <c r="M786" s="6" t="s">
        <v>1164</v>
      </c>
      <c r="N786" s="7">
        <v>44491</v>
      </c>
      <c r="O786" s="6">
        <v>995013129</v>
      </c>
      <c r="P786" s="7">
        <v>44527</v>
      </c>
      <c r="Q786" s="6">
        <v>5351</v>
      </c>
      <c r="R786" s="8">
        <v>255.28</v>
      </c>
      <c r="S786" s="8">
        <v>1366003.28</v>
      </c>
    </row>
    <row r="787" spans="1:19" x14ac:dyDescent="0.35">
      <c r="A787" s="6" t="s">
        <v>970</v>
      </c>
      <c r="B787" s="6" t="s">
        <v>4100</v>
      </c>
      <c r="C787" s="7">
        <v>28418</v>
      </c>
      <c r="D787" s="6" t="s">
        <v>4101</v>
      </c>
      <c r="E787" s="6" t="s">
        <v>4102</v>
      </c>
      <c r="F787" s="6" t="s">
        <v>4103</v>
      </c>
      <c r="G787" s="6" t="s">
        <v>1204</v>
      </c>
      <c r="H787" s="6" t="s">
        <v>22</v>
      </c>
      <c r="I787" s="6" t="s">
        <v>180</v>
      </c>
      <c r="J787" s="6">
        <v>136</v>
      </c>
      <c r="K787" s="6" t="s">
        <v>38</v>
      </c>
      <c r="L787" s="6" t="s">
        <v>16</v>
      </c>
      <c r="M787" s="6" t="s">
        <v>1163</v>
      </c>
      <c r="N787" s="7">
        <v>43930</v>
      </c>
      <c r="O787" s="6">
        <v>148510110</v>
      </c>
      <c r="P787" s="7">
        <v>43965</v>
      </c>
      <c r="Q787" s="6">
        <v>6297</v>
      </c>
      <c r="R787" s="8">
        <v>81.73</v>
      </c>
      <c r="S787" s="8">
        <v>514653.81</v>
      </c>
    </row>
    <row r="788" spans="1:19" x14ac:dyDescent="0.35">
      <c r="A788" s="6" t="s">
        <v>971</v>
      </c>
      <c r="B788" s="6" t="s">
        <v>4104</v>
      </c>
      <c r="C788" s="7">
        <v>35618</v>
      </c>
      <c r="D788" s="6" t="s">
        <v>3084</v>
      </c>
      <c r="E788" s="6" t="s">
        <v>4105</v>
      </c>
      <c r="F788" s="6" t="s">
        <v>2969</v>
      </c>
      <c r="G788" s="6" t="s">
        <v>1173</v>
      </c>
      <c r="H788" s="6" t="s">
        <v>18</v>
      </c>
      <c r="I788" s="6" t="s">
        <v>40</v>
      </c>
      <c r="J788" s="6">
        <v>31</v>
      </c>
      <c r="K788" s="6" t="s">
        <v>73</v>
      </c>
      <c r="L788" s="6" t="s">
        <v>16</v>
      </c>
      <c r="M788" s="6" t="s">
        <v>1166</v>
      </c>
      <c r="N788" s="7">
        <v>44282</v>
      </c>
      <c r="O788" s="6">
        <v>778528392</v>
      </c>
      <c r="P788" s="7">
        <v>44330</v>
      </c>
      <c r="Q788" s="6">
        <v>2707</v>
      </c>
      <c r="R788" s="8">
        <v>109.28</v>
      </c>
      <c r="S788" s="8">
        <v>295820.96000000002</v>
      </c>
    </row>
    <row r="789" spans="1:19" x14ac:dyDescent="0.35">
      <c r="A789" s="6" t="s">
        <v>972</v>
      </c>
      <c r="B789" s="6" t="s">
        <v>4106</v>
      </c>
      <c r="C789" s="7">
        <v>30932</v>
      </c>
      <c r="D789" s="6" t="s">
        <v>4107</v>
      </c>
      <c r="E789" s="6" t="s">
        <v>4108</v>
      </c>
      <c r="F789" s="6" t="s">
        <v>4109</v>
      </c>
      <c r="G789" s="6" t="s">
        <v>1191</v>
      </c>
      <c r="H789" s="6" t="s">
        <v>22</v>
      </c>
      <c r="I789" s="6" t="s">
        <v>322</v>
      </c>
      <c r="J789" s="6">
        <v>156</v>
      </c>
      <c r="K789" s="6" t="s">
        <v>31</v>
      </c>
      <c r="L789" s="6" t="s">
        <v>16</v>
      </c>
      <c r="M789" s="6" t="s">
        <v>1166</v>
      </c>
      <c r="N789" s="7">
        <v>44218</v>
      </c>
      <c r="O789" s="6">
        <v>477304303</v>
      </c>
      <c r="P789" s="7">
        <v>44219</v>
      </c>
      <c r="Q789" s="6">
        <v>3805</v>
      </c>
      <c r="R789" s="8">
        <v>47.45</v>
      </c>
      <c r="S789" s="8">
        <v>180547.25</v>
      </c>
    </row>
    <row r="790" spans="1:19" x14ac:dyDescent="0.35">
      <c r="A790" s="6" t="s">
        <v>973</v>
      </c>
      <c r="B790" s="6" t="s">
        <v>4110</v>
      </c>
      <c r="C790" s="7">
        <v>31456</v>
      </c>
      <c r="D790" s="6" t="s">
        <v>4111</v>
      </c>
      <c r="E790" s="6" t="s">
        <v>4112</v>
      </c>
      <c r="F790" s="6" t="s">
        <v>4113</v>
      </c>
      <c r="G790" s="6" t="s">
        <v>1209</v>
      </c>
      <c r="H790" s="6" t="s">
        <v>9</v>
      </c>
      <c r="I790" s="6" t="s">
        <v>705</v>
      </c>
      <c r="J790" s="6">
        <v>438</v>
      </c>
      <c r="K790" s="6" t="s">
        <v>11</v>
      </c>
      <c r="L790" s="6" t="s">
        <v>12</v>
      </c>
      <c r="M790" s="6" t="s">
        <v>1164</v>
      </c>
      <c r="N790" s="7">
        <v>44117</v>
      </c>
      <c r="O790" s="6">
        <v>507386672</v>
      </c>
      <c r="P790" s="7">
        <v>44126</v>
      </c>
      <c r="Q790" s="6">
        <v>5846</v>
      </c>
      <c r="R790" s="8">
        <v>152.58000000000001</v>
      </c>
      <c r="S790" s="8">
        <v>891982.68</v>
      </c>
    </row>
    <row r="791" spans="1:19" x14ac:dyDescent="0.35">
      <c r="A791" s="6" t="s">
        <v>974</v>
      </c>
      <c r="B791" s="6" t="s">
        <v>4114</v>
      </c>
      <c r="C791" s="7">
        <v>30220</v>
      </c>
      <c r="D791" s="6" t="s">
        <v>4115</v>
      </c>
      <c r="E791" s="6" t="s">
        <v>4116</v>
      </c>
      <c r="F791" s="6" t="s">
        <v>4117</v>
      </c>
      <c r="G791" s="6" t="s">
        <v>1209</v>
      </c>
      <c r="H791" s="6" t="s">
        <v>22</v>
      </c>
      <c r="I791" s="6" t="s">
        <v>448</v>
      </c>
      <c r="J791" s="6">
        <v>166</v>
      </c>
      <c r="K791" s="6" t="s">
        <v>11</v>
      </c>
      <c r="L791" s="6" t="s">
        <v>12</v>
      </c>
      <c r="M791" s="6" t="s">
        <v>1163</v>
      </c>
      <c r="N791" s="7">
        <v>44510</v>
      </c>
      <c r="O791" s="6">
        <v>851636826</v>
      </c>
      <c r="P791" s="7">
        <v>44510</v>
      </c>
      <c r="Q791" s="6">
        <v>7117</v>
      </c>
      <c r="R791" s="8">
        <v>152.58000000000001</v>
      </c>
      <c r="S791" s="8">
        <v>1085911.8600000001</v>
      </c>
    </row>
    <row r="792" spans="1:19" x14ac:dyDescent="0.35">
      <c r="A792" s="6" t="s">
        <v>430</v>
      </c>
      <c r="B792" s="6" t="s">
        <v>2205</v>
      </c>
      <c r="C792" s="7">
        <v>25745</v>
      </c>
      <c r="D792" s="6" t="s">
        <v>2206</v>
      </c>
      <c r="E792" s="6" t="s">
        <v>2207</v>
      </c>
      <c r="F792" s="6" t="s">
        <v>2208</v>
      </c>
      <c r="G792" s="6" t="s">
        <v>1173</v>
      </c>
      <c r="H792" s="6" t="s">
        <v>26</v>
      </c>
      <c r="I792" s="6" t="s">
        <v>30</v>
      </c>
      <c r="J792" s="6">
        <v>69</v>
      </c>
      <c r="K792" s="6" t="s">
        <v>15</v>
      </c>
      <c r="L792" s="6" t="s">
        <v>16</v>
      </c>
      <c r="M792" s="6" t="s">
        <v>1164</v>
      </c>
      <c r="N792" s="7">
        <v>44504</v>
      </c>
      <c r="O792" s="6">
        <v>663228595</v>
      </c>
      <c r="P792" s="7">
        <v>44545</v>
      </c>
      <c r="Q792" s="6">
        <v>2934</v>
      </c>
      <c r="R792" s="8">
        <v>421.89</v>
      </c>
      <c r="S792" s="8">
        <v>1237825.26</v>
      </c>
    </row>
    <row r="793" spans="1:19" x14ac:dyDescent="0.35">
      <c r="A793" s="6" t="s">
        <v>975</v>
      </c>
      <c r="B793" s="6" t="s">
        <v>4118</v>
      </c>
      <c r="C793" s="7">
        <v>29690</v>
      </c>
      <c r="D793" s="6" t="s">
        <v>4119</v>
      </c>
      <c r="E793" s="6" t="s">
        <v>4120</v>
      </c>
      <c r="F793" s="6" t="s">
        <v>4121</v>
      </c>
      <c r="G793" s="6" t="s">
        <v>1173</v>
      </c>
      <c r="H793" s="6" t="s">
        <v>9</v>
      </c>
      <c r="I793" s="6" t="s">
        <v>210</v>
      </c>
      <c r="J793" s="6">
        <v>425</v>
      </c>
      <c r="K793" s="6" t="s">
        <v>20</v>
      </c>
      <c r="L793" s="6" t="s">
        <v>12</v>
      </c>
      <c r="M793" s="6" t="s">
        <v>1165</v>
      </c>
      <c r="N793" s="7">
        <v>44402</v>
      </c>
      <c r="O793" s="6">
        <v>515648305</v>
      </c>
      <c r="P793" s="7">
        <v>44411</v>
      </c>
      <c r="Q793" s="6">
        <v>647</v>
      </c>
      <c r="R793" s="8">
        <v>205.7</v>
      </c>
      <c r="S793" s="8">
        <v>133087.9</v>
      </c>
    </row>
    <row r="794" spans="1:19" x14ac:dyDescent="0.35">
      <c r="A794" s="6" t="s">
        <v>976</v>
      </c>
      <c r="B794" s="6" t="s">
        <v>4122</v>
      </c>
      <c r="C794" s="7">
        <v>29636</v>
      </c>
      <c r="D794" s="6" t="s">
        <v>4123</v>
      </c>
      <c r="E794" s="6" t="s">
        <v>4124</v>
      </c>
      <c r="F794" s="6" t="s">
        <v>4125</v>
      </c>
      <c r="G794" s="6" t="s">
        <v>1173</v>
      </c>
      <c r="H794" s="6" t="s">
        <v>18</v>
      </c>
      <c r="I794" s="6" t="s">
        <v>86</v>
      </c>
      <c r="J794" s="6">
        <v>310</v>
      </c>
      <c r="K794" s="6" t="s">
        <v>31</v>
      </c>
      <c r="L794" s="6" t="s">
        <v>16</v>
      </c>
      <c r="M794" s="6" t="s">
        <v>1164</v>
      </c>
      <c r="N794" s="7">
        <v>44127</v>
      </c>
      <c r="O794" s="6">
        <v>152694785</v>
      </c>
      <c r="P794" s="7">
        <v>44151</v>
      </c>
      <c r="Q794" s="6">
        <v>4635</v>
      </c>
      <c r="R794" s="8">
        <v>47.45</v>
      </c>
      <c r="S794" s="8">
        <v>219930.75</v>
      </c>
    </row>
    <row r="795" spans="1:19" x14ac:dyDescent="0.35">
      <c r="A795" s="6" t="s">
        <v>977</v>
      </c>
      <c r="B795" s="6" t="s">
        <v>4126</v>
      </c>
      <c r="C795" s="7">
        <v>34340</v>
      </c>
      <c r="D795" s="6" t="s">
        <v>4127</v>
      </c>
      <c r="E795" s="6" t="s">
        <v>4128</v>
      </c>
      <c r="F795" s="6" t="s">
        <v>4129</v>
      </c>
      <c r="G795" s="6" t="s">
        <v>1204</v>
      </c>
      <c r="H795" s="6" t="s">
        <v>9</v>
      </c>
      <c r="I795" s="6" t="s">
        <v>311</v>
      </c>
      <c r="J795" s="6">
        <v>439</v>
      </c>
      <c r="K795" s="6" t="s">
        <v>20</v>
      </c>
      <c r="L795" s="6" t="s">
        <v>16</v>
      </c>
      <c r="M795" s="6" t="s">
        <v>1164</v>
      </c>
      <c r="N795" s="7">
        <v>44796</v>
      </c>
      <c r="O795" s="6">
        <v>738479363</v>
      </c>
      <c r="P795" s="7">
        <v>44811</v>
      </c>
      <c r="Q795" s="6">
        <v>1309</v>
      </c>
      <c r="R795" s="8">
        <v>205.7</v>
      </c>
      <c r="S795" s="8">
        <v>269261.3</v>
      </c>
    </row>
    <row r="796" spans="1:19" x14ac:dyDescent="0.35">
      <c r="A796" s="6" t="s">
        <v>978</v>
      </c>
      <c r="B796" s="6" t="s">
        <v>4130</v>
      </c>
      <c r="C796" s="7">
        <v>27036</v>
      </c>
      <c r="D796" s="6" t="s">
        <v>4131</v>
      </c>
      <c r="E796" s="6" t="s">
        <v>4132</v>
      </c>
      <c r="F796" s="6" t="s">
        <v>4133</v>
      </c>
      <c r="G796" s="6" t="s">
        <v>1191</v>
      </c>
      <c r="H796" s="6" t="s">
        <v>9</v>
      </c>
      <c r="I796" s="6" t="s">
        <v>646</v>
      </c>
      <c r="J796" s="6">
        <v>445</v>
      </c>
      <c r="K796" s="6" t="s">
        <v>11</v>
      </c>
      <c r="L796" s="6" t="s">
        <v>12</v>
      </c>
      <c r="M796" s="6" t="s">
        <v>1166</v>
      </c>
      <c r="N796" s="7">
        <v>44017</v>
      </c>
      <c r="O796" s="6">
        <v>807425868</v>
      </c>
      <c r="P796" s="7">
        <v>44019</v>
      </c>
      <c r="Q796" s="6">
        <v>4112</v>
      </c>
      <c r="R796" s="8">
        <v>152.58000000000001</v>
      </c>
      <c r="S796" s="8">
        <v>627408.96000000008</v>
      </c>
    </row>
    <row r="797" spans="1:19" x14ac:dyDescent="0.35">
      <c r="A797" s="6" t="s">
        <v>979</v>
      </c>
      <c r="B797" s="6" t="s">
        <v>4134</v>
      </c>
      <c r="C797" s="7">
        <v>29707</v>
      </c>
      <c r="D797" s="6" t="s">
        <v>4135</v>
      </c>
      <c r="E797" s="6" t="s">
        <v>4136</v>
      </c>
      <c r="F797" s="6" t="s">
        <v>4137</v>
      </c>
      <c r="G797" s="6" t="s">
        <v>1191</v>
      </c>
      <c r="H797" s="6" t="s">
        <v>43</v>
      </c>
      <c r="I797" s="6" t="s">
        <v>44</v>
      </c>
      <c r="J797" s="6">
        <v>52</v>
      </c>
      <c r="K797" s="6" t="s">
        <v>31</v>
      </c>
      <c r="L797" s="6" t="s">
        <v>12</v>
      </c>
      <c r="M797" s="6" t="s">
        <v>1163</v>
      </c>
      <c r="N797" s="7">
        <v>44766</v>
      </c>
      <c r="O797" s="6">
        <v>314270627</v>
      </c>
      <c r="P797" s="7">
        <v>44785</v>
      </c>
      <c r="Q797" s="6">
        <v>8517</v>
      </c>
      <c r="R797" s="8">
        <v>47.45</v>
      </c>
      <c r="S797" s="8">
        <v>404131.65</v>
      </c>
    </row>
    <row r="798" spans="1:19" x14ac:dyDescent="0.35">
      <c r="A798" s="6" t="s">
        <v>980</v>
      </c>
      <c r="B798" s="6" t="s">
        <v>4138</v>
      </c>
      <c r="C798" s="7">
        <v>31574</v>
      </c>
      <c r="D798" s="6" t="s">
        <v>4139</v>
      </c>
      <c r="E798" s="6" t="s">
        <v>4140</v>
      </c>
      <c r="F798" s="6" t="s">
        <v>4141</v>
      </c>
      <c r="G798" s="6" t="s">
        <v>1191</v>
      </c>
      <c r="H798" s="6" t="s">
        <v>9</v>
      </c>
      <c r="I798" s="6" t="s">
        <v>210</v>
      </c>
      <c r="J798" s="6">
        <v>425</v>
      </c>
      <c r="K798" s="6" t="s">
        <v>83</v>
      </c>
      <c r="L798" s="6" t="s">
        <v>12</v>
      </c>
      <c r="M798" s="6" t="s">
        <v>1165</v>
      </c>
      <c r="N798" s="7">
        <v>44423</v>
      </c>
      <c r="O798" s="6">
        <v>184062469</v>
      </c>
      <c r="P798" s="7">
        <v>44459</v>
      </c>
      <c r="Q798" s="6">
        <v>7030</v>
      </c>
      <c r="R798" s="8">
        <v>668.27</v>
      </c>
      <c r="S798" s="8">
        <v>4697938.0999999996</v>
      </c>
    </row>
    <row r="799" spans="1:19" x14ac:dyDescent="0.35">
      <c r="A799" s="6" t="s">
        <v>981</v>
      </c>
      <c r="B799" s="6" t="s">
        <v>4142</v>
      </c>
      <c r="C799" s="7">
        <v>31696</v>
      </c>
      <c r="D799" s="6" t="s">
        <v>4143</v>
      </c>
      <c r="E799" s="6" t="s">
        <v>4144</v>
      </c>
      <c r="F799" s="6" t="s">
        <v>4145</v>
      </c>
      <c r="G799" s="6" t="s">
        <v>1209</v>
      </c>
      <c r="H799" s="6" t="s">
        <v>22</v>
      </c>
      <c r="I799" s="6" t="s">
        <v>124</v>
      </c>
      <c r="J799" s="6">
        <v>158</v>
      </c>
      <c r="K799" s="6" t="s">
        <v>38</v>
      </c>
      <c r="L799" s="6" t="s">
        <v>12</v>
      </c>
      <c r="M799" s="6" t="s">
        <v>1165</v>
      </c>
      <c r="N799" s="7">
        <v>44691</v>
      </c>
      <c r="O799" s="6">
        <v>962162721</v>
      </c>
      <c r="P799" s="7">
        <v>44727</v>
      </c>
      <c r="Q799" s="6">
        <v>4185</v>
      </c>
      <c r="R799" s="8">
        <v>81.73</v>
      </c>
      <c r="S799" s="8">
        <v>342040.05</v>
      </c>
    </row>
    <row r="800" spans="1:19" x14ac:dyDescent="0.35">
      <c r="A800" s="6" t="s">
        <v>982</v>
      </c>
      <c r="B800" s="6" t="s">
        <v>4146</v>
      </c>
      <c r="C800" s="7">
        <v>30713</v>
      </c>
      <c r="D800" s="6" t="s">
        <v>4147</v>
      </c>
      <c r="E800" s="6" t="s">
        <v>4148</v>
      </c>
      <c r="F800" s="6" t="s">
        <v>2017</v>
      </c>
      <c r="G800" s="6" t="s">
        <v>1173</v>
      </c>
      <c r="H800" s="6" t="s">
        <v>63</v>
      </c>
      <c r="I800" s="6" t="s">
        <v>200</v>
      </c>
      <c r="J800" s="6">
        <v>213</v>
      </c>
      <c r="K800" s="6" t="s">
        <v>73</v>
      </c>
      <c r="L800" s="6" t="s">
        <v>16</v>
      </c>
      <c r="M800" s="6" t="s">
        <v>1163</v>
      </c>
      <c r="N800" s="7">
        <v>44811</v>
      </c>
      <c r="O800" s="6">
        <v>564245212</v>
      </c>
      <c r="P800" s="7">
        <v>44853</v>
      </c>
      <c r="Q800" s="6">
        <v>1552</v>
      </c>
      <c r="R800" s="8">
        <v>109.28</v>
      </c>
      <c r="S800" s="8">
        <v>169602.56</v>
      </c>
    </row>
    <row r="801" spans="1:19" x14ac:dyDescent="0.35">
      <c r="A801" s="6" t="s">
        <v>983</v>
      </c>
      <c r="B801" s="6" t="s">
        <v>4149</v>
      </c>
      <c r="C801" s="7">
        <v>32172</v>
      </c>
      <c r="D801" s="6" t="s">
        <v>4150</v>
      </c>
      <c r="E801" s="6" t="s">
        <v>4151</v>
      </c>
      <c r="F801" s="6" t="s">
        <v>4152</v>
      </c>
      <c r="G801" s="6" t="s">
        <v>1178</v>
      </c>
      <c r="H801" s="6" t="s">
        <v>63</v>
      </c>
      <c r="I801" s="6" t="s">
        <v>144</v>
      </c>
      <c r="J801" s="6">
        <v>29</v>
      </c>
      <c r="K801" s="6" t="s">
        <v>83</v>
      </c>
      <c r="L801" s="6" t="s">
        <v>12</v>
      </c>
      <c r="M801" s="6" t="s">
        <v>1166</v>
      </c>
      <c r="N801" s="7">
        <v>44168</v>
      </c>
      <c r="O801" s="6">
        <v>126296269</v>
      </c>
      <c r="P801" s="7">
        <v>44208</v>
      </c>
      <c r="Q801" s="6">
        <v>2728</v>
      </c>
      <c r="R801" s="8">
        <v>668.27</v>
      </c>
      <c r="S801" s="8">
        <v>1823040.56</v>
      </c>
    </row>
    <row r="802" spans="1:19" x14ac:dyDescent="0.35">
      <c r="A802" s="6" t="s">
        <v>984</v>
      </c>
      <c r="B802" s="6" t="s">
        <v>4153</v>
      </c>
      <c r="C802" s="7">
        <v>29211</v>
      </c>
      <c r="D802" s="6" t="s">
        <v>4154</v>
      </c>
      <c r="E802" s="6" t="s">
        <v>4155</v>
      </c>
      <c r="F802" s="6" t="s">
        <v>4156</v>
      </c>
      <c r="G802" s="6" t="s">
        <v>1204</v>
      </c>
      <c r="H802" s="6" t="s">
        <v>22</v>
      </c>
      <c r="I802" s="6" t="s">
        <v>259</v>
      </c>
      <c r="J802" s="6">
        <v>131</v>
      </c>
      <c r="K802" s="6" t="s">
        <v>36</v>
      </c>
      <c r="L802" s="6" t="s">
        <v>16</v>
      </c>
      <c r="M802" s="6" t="s">
        <v>1165</v>
      </c>
      <c r="N802" s="7">
        <v>43863</v>
      </c>
      <c r="O802" s="6">
        <v>854614722</v>
      </c>
      <c r="P802" s="7">
        <v>43866</v>
      </c>
      <c r="Q802" s="6">
        <v>8343</v>
      </c>
      <c r="R802" s="8">
        <v>437.2</v>
      </c>
      <c r="S802" s="8">
        <v>3647559.6</v>
      </c>
    </row>
    <row r="803" spans="1:19" x14ac:dyDescent="0.35">
      <c r="A803" s="6" t="s">
        <v>985</v>
      </c>
      <c r="B803" s="6" t="s">
        <v>4157</v>
      </c>
      <c r="C803" s="7">
        <v>26668</v>
      </c>
      <c r="D803" s="6" t="s">
        <v>4158</v>
      </c>
      <c r="E803" s="6" t="s">
        <v>4159</v>
      </c>
      <c r="F803" s="6" t="s">
        <v>4160</v>
      </c>
      <c r="G803" s="6" t="s">
        <v>1178</v>
      </c>
      <c r="H803" s="6" t="s">
        <v>22</v>
      </c>
      <c r="I803" s="6" t="s">
        <v>129</v>
      </c>
      <c r="J803" s="6">
        <v>150</v>
      </c>
      <c r="K803" s="6" t="s">
        <v>38</v>
      </c>
      <c r="L803" s="6" t="s">
        <v>12</v>
      </c>
      <c r="M803" s="6" t="s">
        <v>1164</v>
      </c>
      <c r="N803" s="7">
        <v>44097</v>
      </c>
      <c r="O803" s="6">
        <v>875811898</v>
      </c>
      <c r="P803" s="7">
        <v>44117</v>
      </c>
      <c r="Q803" s="6">
        <v>1058</v>
      </c>
      <c r="R803" s="8">
        <v>81.73</v>
      </c>
      <c r="S803" s="8">
        <v>86470.340000000011</v>
      </c>
    </row>
    <row r="804" spans="1:19" x14ac:dyDescent="0.35">
      <c r="A804" s="6" t="s">
        <v>986</v>
      </c>
      <c r="B804" s="6" t="s">
        <v>4161</v>
      </c>
      <c r="C804" s="7">
        <v>32007</v>
      </c>
      <c r="D804" s="6" t="s">
        <v>4162</v>
      </c>
      <c r="E804" s="6" t="s">
        <v>4163</v>
      </c>
      <c r="F804" s="6" t="s">
        <v>4164</v>
      </c>
      <c r="G804" s="6" t="s">
        <v>1173</v>
      </c>
      <c r="H804" s="6" t="s">
        <v>22</v>
      </c>
      <c r="I804" s="6" t="s">
        <v>242</v>
      </c>
      <c r="J804" s="6">
        <v>110</v>
      </c>
      <c r="K804" s="6" t="s">
        <v>38</v>
      </c>
      <c r="L804" s="6" t="s">
        <v>12</v>
      </c>
      <c r="M804" s="6" t="s">
        <v>1163</v>
      </c>
      <c r="N804" s="7">
        <v>44699</v>
      </c>
      <c r="O804" s="6">
        <v>186811625</v>
      </c>
      <c r="P804" s="7">
        <v>44715</v>
      </c>
      <c r="Q804" s="6">
        <v>566</v>
      </c>
      <c r="R804" s="8">
        <v>81.73</v>
      </c>
      <c r="S804" s="8">
        <v>46259.18</v>
      </c>
    </row>
    <row r="805" spans="1:19" x14ac:dyDescent="0.35">
      <c r="A805" s="6" t="s">
        <v>987</v>
      </c>
      <c r="B805" s="6" t="s">
        <v>4165</v>
      </c>
      <c r="C805" s="7">
        <v>32400</v>
      </c>
      <c r="D805" s="6" t="s">
        <v>4166</v>
      </c>
      <c r="E805" s="6" t="s">
        <v>4167</v>
      </c>
      <c r="F805" s="6" t="s">
        <v>4168</v>
      </c>
      <c r="G805" s="6" t="s">
        <v>1204</v>
      </c>
      <c r="H805" s="6" t="s">
        <v>9</v>
      </c>
      <c r="I805" s="6" t="s">
        <v>443</v>
      </c>
      <c r="J805" s="6">
        <v>411</v>
      </c>
      <c r="K805" s="6" t="s">
        <v>15</v>
      </c>
      <c r="L805" s="6" t="s">
        <v>12</v>
      </c>
      <c r="M805" s="6" t="s">
        <v>1163</v>
      </c>
      <c r="N805" s="7">
        <v>44598</v>
      </c>
      <c r="O805" s="6">
        <v>204850232</v>
      </c>
      <c r="P805" s="7">
        <v>44626</v>
      </c>
      <c r="Q805" s="6">
        <v>8591</v>
      </c>
      <c r="R805" s="8">
        <v>421.89</v>
      </c>
      <c r="S805" s="8">
        <v>3624456.9899999998</v>
      </c>
    </row>
    <row r="806" spans="1:19" x14ac:dyDescent="0.35">
      <c r="A806" s="6" t="s">
        <v>988</v>
      </c>
      <c r="B806" s="6" t="s">
        <v>4169</v>
      </c>
      <c r="C806" s="7">
        <v>35884</v>
      </c>
      <c r="D806" s="6" t="s">
        <v>4170</v>
      </c>
      <c r="E806" s="6" t="s">
        <v>4171</v>
      </c>
      <c r="F806" s="6" t="s">
        <v>4172</v>
      </c>
      <c r="G806" s="6" t="s">
        <v>1178</v>
      </c>
      <c r="H806" s="6" t="s">
        <v>22</v>
      </c>
      <c r="I806" s="6" t="s">
        <v>802</v>
      </c>
      <c r="J806" s="6">
        <v>119</v>
      </c>
      <c r="K806" s="6" t="s">
        <v>83</v>
      </c>
      <c r="L806" s="6" t="s">
        <v>12</v>
      </c>
      <c r="M806" s="6" t="s">
        <v>1163</v>
      </c>
      <c r="N806" s="7">
        <v>44436</v>
      </c>
      <c r="O806" s="6">
        <v>617476546</v>
      </c>
      <c r="P806" s="7">
        <v>44472</v>
      </c>
      <c r="Q806" s="6">
        <v>3887</v>
      </c>
      <c r="R806" s="8">
        <v>668.27</v>
      </c>
      <c r="S806" s="8">
        <v>2597565.4899999998</v>
      </c>
    </row>
    <row r="807" spans="1:19" x14ac:dyDescent="0.35">
      <c r="A807" s="6" t="s">
        <v>989</v>
      </c>
      <c r="B807" s="6" t="s">
        <v>4173</v>
      </c>
      <c r="C807" s="7">
        <v>34712</v>
      </c>
      <c r="D807" s="6" t="s">
        <v>4174</v>
      </c>
      <c r="E807" s="6" t="s">
        <v>4175</v>
      </c>
      <c r="F807" s="6" t="s">
        <v>4176</v>
      </c>
      <c r="G807" s="6" t="s">
        <v>1178</v>
      </c>
      <c r="H807" s="6" t="s">
        <v>22</v>
      </c>
      <c r="I807" s="6" t="s">
        <v>239</v>
      </c>
      <c r="J807" s="6">
        <v>134</v>
      </c>
      <c r="K807" s="6" t="s">
        <v>24</v>
      </c>
      <c r="L807" s="6" t="s">
        <v>16</v>
      </c>
      <c r="M807" s="6" t="s">
        <v>1163</v>
      </c>
      <c r="N807" s="7">
        <v>43960</v>
      </c>
      <c r="O807" s="6">
        <v>732551896</v>
      </c>
      <c r="P807" s="7">
        <v>43987</v>
      </c>
      <c r="Q807" s="6">
        <v>7240</v>
      </c>
      <c r="R807" s="8">
        <v>9.33</v>
      </c>
      <c r="S807" s="8">
        <v>67549.2</v>
      </c>
    </row>
    <row r="808" spans="1:19" x14ac:dyDescent="0.35">
      <c r="A808" s="6" t="s">
        <v>84</v>
      </c>
      <c r="B808" s="6" t="s">
        <v>1290</v>
      </c>
      <c r="C808" s="7">
        <v>35503</v>
      </c>
      <c r="D808" s="6" t="s">
        <v>1291</v>
      </c>
      <c r="E808" s="6" t="s">
        <v>1292</v>
      </c>
      <c r="F808" s="6" t="s">
        <v>1293</v>
      </c>
      <c r="G808" s="6" t="s">
        <v>1209</v>
      </c>
      <c r="H808" s="6" t="s">
        <v>22</v>
      </c>
      <c r="I808" s="6" t="s">
        <v>68</v>
      </c>
      <c r="J808" s="6">
        <v>163</v>
      </c>
      <c r="K808" s="6" t="s">
        <v>38</v>
      </c>
      <c r="L808" s="6" t="s">
        <v>16</v>
      </c>
      <c r="M808" s="6" t="s">
        <v>1164</v>
      </c>
      <c r="N808" s="7">
        <v>44628</v>
      </c>
      <c r="O808" s="6">
        <v>828250110</v>
      </c>
      <c r="P808" s="7">
        <v>44661</v>
      </c>
      <c r="Q808" s="6">
        <v>6468</v>
      </c>
      <c r="R808" s="8">
        <v>81.73</v>
      </c>
      <c r="S808" s="8">
        <v>528629.64</v>
      </c>
    </row>
    <row r="809" spans="1:19" x14ac:dyDescent="0.35">
      <c r="A809" s="6" t="s">
        <v>990</v>
      </c>
      <c r="B809" s="6" t="s">
        <v>4177</v>
      </c>
      <c r="C809" s="7">
        <v>31959</v>
      </c>
      <c r="D809" s="6" t="s">
        <v>4178</v>
      </c>
      <c r="E809" s="6" t="s">
        <v>4179</v>
      </c>
      <c r="F809" s="6" t="s">
        <v>4180</v>
      </c>
      <c r="G809" s="6" t="s">
        <v>1191</v>
      </c>
      <c r="H809" s="6" t="s">
        <v>22</v>
      </c>
      <c r="I809" s="6" t="s">
        <v>239</v>
      </c>
      <c r="J809" s="6">
        <v>134</v>
      </c>
      <c r="K809" s="6" t="s">
        <v>38</v>
      </c>
      <c r="L809" s="6" t="s">
        <v>16</v>
      </c>
      <c r="M809" s="6" t="s">
        <v>1166</v>
      </c>
      <c r="N809" s="7">
        <v>43869</v>
      </c>
      <c r="O809" s="6">
        <v>803057515</v>
      </c>
      <c r="P809" s="7">
        <v>43912</v>
      </c>
      <c r="Q809" s="6">
        <v>1419</v>
      </c>
      <c r="R809" s="8">
        <v>81.73</v>
      </c>
      <c r="S809" s="8">
        <v>115974.87000000001</v>
      </c>
    </row>
    <row r="810" spans="1:19" x14ac:dyDescent="0.35">
      <c r="A810" s="6" t="s">
        <v>991</v>
      </c>
      <c r="B810" s="6" t="s">
        <v>4181</v>
      </c>
      <c r="C810" s="7">
        <v>36265</v>
      </c>
      <c r="D810" s="6" t="s">
        <v>4182</v>
      </c>
      <c r="E810" s="6" t="s">
        <v>4183</v>
      </c>
      <c r="F810" s="6" t="s">
        <v>4184</v>
      </c>
      <c r="G810" s="6" t="s">
        <v>1204</v>
      </c>
      <c r="H810" s="6" t="s">
        <v>9</v>
      </c>
      <c r="I810" s="6" t="s">
        <v>556</v>
      </c>
      <c r="J810" s="6">
        <v>430</v>
      </c>
      <c r="K810" s="6" t="s">
        <v>41</v>
      </c>
      <c r="L810" s="6" t="s">
        <v>12</v>
      </c>
      <c r="M810" s="6" t="s">
        <v>1166</v>
      </c>
      <c r="N810" s="7">
        <v>43958</v>
      </c>
      <c r="O810" s="6">
        <v>625772941</v>
      </c>
      <c r="P810" s="7">
        <v>43997</v>
      </c>
      <c r="Q810" s="6">
        <v>8974</v>
      </c>
      <c r="R810" s="8">
        <v>651.21</v>
      </c>
      <c r="S810" s="8">
        <v>5843958.54</v>
      </c>
    </row>
    <row r="811" spans="1:19" x14ac:dyDescent="0.35">
      <c r="A811" s="6" t="s">
        <v>992</v>
      </c>
      <c r="B811" s="6" t="s">
        <v>4185</v>
      </c>
      <c r="C811" s="7">
        <v>35295</v>
      </c>
      <c r="D811" s="6" t="s">
        <v>4186</v>
      </c>
      <c r="E811" s="6" t="s">
        <v>4187</v>
      </c>
      <c r="F811" s="6" t="s">
        <v>4188</v>
      </c>
      <c r="G811" s="6" t="s">
        <v>1209</v>
      </c>
      <c r="H811" s="6" t="s">
        <v>63</v>
      </c>
      <c r="I811" s="6" t="s">
        <v>161</v>
      </c>
      <c r="J811" s="6">
        <v>224</v>
      </c>
      <c r="K811" s="6" t="s">
        <v>11</v>
      </c>
      <c r="L811" s="6" t="s">
        <v>12</v>
      </c>
      <c r="M811" s="6" t="s">
        <v>1164</v>
      </c>
      <c r="N811" s="7">
        <v>44182</v>
      </c>
      <c r="O811" s="6">
        <v>785507714</v>
      </c>
      <c r="P811" s="7">
        <v>44196</v>
      </c>
      <c r="Q811" s="6">
        <v>8043</v>
      </c>
      <c r="R811" s="8">
        <v>152.58000000000001</v>
      </c>
      <c r="S811" s="8">
        <v>1227200.9400000002</v>
      </c>
    </row>
    <row r="812" spans="1:19" x14ac:dyDescent="0.35">
      <c r="A812" s="6" t="s">
        <v>993</v>
      </c>
      <c r="B812" s="6" t="s">
        <v>4189</v>
      </c>
      <c r="C812" s="7">
        <v>36307</v>
      </c>
      <c r="D812" s="6" t="s">
        <v>4190</v>
      </c>
      <c r="E812" s="6" t="s">
        <v>4191</v>
      </c>
      <c r="F812" s="6" t="s">
        <v>4192</v>
      </c>
      <c r="G812" s="6" t="s">
        <v>1209</v>
      </c>
      <c r="H812" s="6" t="s">
        <v>22</v>
      </c>
      <c r="I812" s="6" t="s">
        <v>195</v>
      </c>
      <c r="J812" s="6">
        <v>111</v>
      </c>
      <c r="K812" s="6" t="s">
        <v>31</v>
      </c>
      <c r="L812" s="6" t="s">
        <v>12</v>
      </c>
      <c r="M812" s="6" t="s">
        <v>1163</v>
      </c>
      <c r="N812" s="7">
        <v>44501</v>
      </c>
      <c r="O812" s="6">
        <v>941685664</v>
      </c>
      <c r="P812" s="7">
        <v>44551</v>
      </c>
      <c r="Q812" s="6">
        <v>4569</v>
      </c>
      <c r="R812" s="8">
        <v>47.45</v>
      </c>
      <c r="S812" s="8">
        <v>216799.05000000002</v>
      </c>
    </row>
    <row r="813" spans="1:19" x14ac:dyDescent="0.35">
      <c r="A813" s="6" t="s">
        <v>994</v>
      </c>
      <c r="B813" s="6" t="s">
        <v>4193</v>
      </c>
      <c r="C813" s="7">
        <v>30703</v>
      </c>
      <c r="D813" s="6" t="s">
        <v>4194</v>
      </c>
      <c r="E813" s="6" t="s">
        <v>4195</v>
      </c>
      <c r="F813" s="6" t="s">
        <v>4196</v>
      </c>
      <c r="G813" s="6" t="s">
        <v>1178</v>
      </c>
      <c r="H813" s="6" t="s">
        <v>22</v>
      </c>
      <c r="I813" s="6" t="s">
        <v>129</v>
      </c>
      <c r="J813" s="6">
        <v>150</v>
      </c>
      <c r="K813" s="6" t="s">
        <v>24</v>
      </c>
      <c r="L813" s="6" t="s">
        <v>12</v>
      </c>
      <c r="M813" s="6" t="s">
        <v>1166</v>
      </c>
      <c r="N813" s="7">
        <v>43973</v>
      </c>
      <c r="O813" s="6">
        <v>374043118</v>
      </c>
      <c r="P813" s="7">
        <v>44014</v>
      </c>
      <c r="Q813" s="6">
        <v>6526</v>
      </c>
      <c r="R813" s="8">
        <v>9.33</v>
      </c>
      <c r="S813" s="8">
        <v>60887.58</v>
      </c>
    </row>
    <row r="814" spans="1:19" x14ac:dyDescent="0.35">
      <c r="A814" s="6" t="s">
        <v>21</v>
      </c>
      <c r="B814" s="6" t="s">
        <v>1183</v>
      </c>
      <c r="C814" s="7">
        <v>35401</v>
      </c>
      <c r="D814" s="6" t="s">
        <v>1184</v>
      </c>
      <c r="E814" s="6" t="s">
        <v>1185</v>
      </c>
      <c r="F814" s="6" t="s">
        <v>1186</v>
      </c>
      <c r="G814" s="6" t="s">
        <v>1178</v>
      </c>
      <c r="H814" s="6" t="s">
        <v>22</v>
      </c>
      <c r="I814" s="6" t="s">
        <v>383</v>
      </c>
      <c r="J814" s="6">
        <v>113</v>
      </c>
      <c r="K814" s="6" t="s">
        <v>38</v>
      </c>
      <c r="L814" s="6" t="s">
        <v>12</v>
      </c>
      <c r="M814" s="6" t="s">
        <v>1166</v>
      </c>
      <c r="N814" s="7">
        <v>44418</v>
      </c>
      <c r="O814" s="6">
        <v>232628905</v>
      </c>
      <c r="P814" s="7">
        <v>44440</v>
      </c>
      <c r="Q814" s="6">
        <v>8917</v>
      </c>
      <c r="R814" s="8">
        <v>81.73</v>
      </c>
      <c r="S814" s="8">
        <v>728786.41</v>
      </c>
    </row>
    <row r="815" spans="1:19" x14ac:dyDescent="0.35">
      <c r="A815" s="6" t="s">
        <v>995</v>
      </c>
      <c r="B815" s="6" t="s">
        <v>4197</v>
      </c>
      <c r="C815" s="7">
        <v>30673</v>
      </c>
      <c r="D815" s="6" t="s">
        <v>4198</v>
      </c>
      <c r="E815" s="6" t="s">
        <v>4199</v>
      </c>
      <c r="F815" s="6" t="s">
        <v>4200</v>
      </c>
      <c r="G815" s="6" t="s">
        <v>1178</v>
      </c>
      <c r="H815" s="6" t="s">
        <v>22</v>
      </c>
      <c r="I815" s="6" t="s">
        <v>448</v>
      </c>
      <c r="J815" s="6">
        <v>166</v>
      </c>
      <c r="K815" s="6" t="s">
        <v>38</v>
      </c>
      <c r="L815" s="6" t="s">
        <v>16</v>
      </c>
      <c r="M815" s="6" t="s">
        <v>1165</v>
      </c>
      <c r="N815" s="7">
        <v>44666</v>
      </c>
      <c r="O815" s="6">
        <v>387804353</v>
      </c>
      <c r="P815" s="7">
        <v>44704</v>
      </c>
      <c r="Q815" s="6">
        <v>8781</v>
      </c>
      <c r="R815" s="8">
        <v>81.73</v>
      </c>
      <c r="S815" s="8">
        <v>717671.13</v>
      </c>
    </row>
    <row r="816" spans="1:19" x14ac:dyDescent="0.35">
      <c r="A816" s="6" t="s">
        <v>996</v>
      </c>
      <c r="B816" s="6" t="s">
        <v>4201</v>
      </c>
      <c r="C816" s="7">
        <v>28967</v>
      </c>
      <c r="D816" s="6" t="s">
        <v>4202</v>
      </c>
      <c r="E816" s="6" t="s">
        <v>4203</v>
      </c>
      <c r="F816" s="6" t="s">
        <v>4204</v>
      </c>
      <c r="G816" s="6" t="s">
        <v>1209</v>
      </c>
      <c r="H816" s="6" t="s">
        <v>22</v>
      </c>
      <c r="I816" s="6" t="s">
        <v>152</v>
      </c>
      <c r="J816" s="6">
        <v>162</v>
      </c>
      <c r="K816" s="6" t="s">
        <v>73</v>
      </c>
      <c r="L816" s="6" t="s">
        <v>16</v>
      </c>
      <c r="M816" s="6" t="s">
        <v>1163</v>
      </c>
      <c r="N816" s="7">
        <v>44219</v>
      </c>
      <c r="O816" s="6">
        <v>780243289</v>
      </c>
      <c r="P816" s="7">
        <v>44244</v>
      </c>
      <c r="Q816" s="6">
        <v>183</v>
      </c>
      <c r="R816" s="8">
        <v>109.28</v>
      </c>
      <c r="S816" s="8">
        <v>19998.240000000002</v>
      </c>
    </row>
    <row r="817" spans="1:19" x14ac:dyDescent="0.35">
      <c r="A817" s="6" t="s">
        <v>997</v>
      </c>
      <c r="B817" s="6" t="s">
        <v>4205</v>
      </c>
      <c r="C817" s="7">
        <v>33032</v>
      </c>
      <c r="D817" s="6" t="s">
        <v>4206</v>
      </c>
      <c r="E817" s="6" t="s">
        <v>4207</v>
      </c>
      <c r="F817" s="6" t="s">
        <v>4208</v>
      </c>
      <c r="G817" s="6" t="s">
        <v>1191</v>
      </c>
      <c r="H817" s="6" t="s">
        <v>22</v>
      </c>
      <c r="I817" s="6" t="s">
        <v>225</v>
      </c>
      <c r="J817" s="6">
        <v>164</v>
      </c>
      <c r="K817" s="6" t="s">
        <v>38</v>
      </c>
      <c r="L817" s="6" t="s">
        <v>16</v>
      </c>
      <c r="M817" s="6" t="s">
        <v>1166</v>
      </c>
      <c r="N817" s="7">
        <v>44812</v>
      </c>
      <c r="O817" s="6">
        <v>970932042</v>
      </c>
      <c r="P817" s="7">
        <v>44843</v>
      </c>
      <c r="Q817" s="6">
        <v>9222</v>
      </c>
      <c r="R817" s="8">
        <v>81.73</v>
      </c>
      <c r="S817" s="8">
        <v>753714.06</v>
      </c>
    </row>
    <row r="818" spans="1:19" x14ac:dyDescent="0.35">
      <c r="A818" s="6" t="s">
        <v>747</v>
      </c>
      <c r="B818" s="6" t="s">
        <v>3323</v>
      </c>
      <c r="C818" s="7">
        <v>34349</v>
      </c>
      <c r="D818" s="6" t="s">
        <v>3324</v>
      </c>
      <c r="E818" s="6" t="s">
        <v>3325</v>
      </c>
      <c r="F818" s="6" t="s">
        <v>3326</v>
      </c>
      <c r="G818" s="6" t="s">
        <v>1173</v>
      </c>
      <c r="H818" s="6" t="s">
        <v>18</v>
      </c>
      <c r="I818" s="6" t="s">
        <v>19</v>
      </c>
      <c r="J818" s="6">
        <v>36</v>
      </c>
      <c r="K818" s="6" t="s">
        <v>15</v>
      </c>
      <c r="L818" s="6" t="s">
        <v>12</v>
      </c>
      <c r="M818" s="6" t="s">
        <v>1164</v>
      </c>
      <c r="N818" s="7">
        <v>44674</v>
      </c>
      <c r="O818" s="6">
        <v>591169440</v>
      </c>
      <c r="P818" s="7">
        <v>44716</v>
      </c>
      <c r="Q818" s="6">
        <v>9029</v>
      </c>
      <c r="R818" s="8">
        <v>421.89</v>
      </c>
      <c r="S818" s="8">
        <v>3809244.81</v>
      </c>
    </row>
    <row r="819" spans="1:19" x14ac:dyDescent="0.35">
      <c r="A819" s="6" t="s">
        <v>998</v>
      </c>
      <c r="B819" s="6" t="s">
        <v>4209</v>
      </c>
      <c r="C819" s="7">
        <v>29676</v>
      </c>
      <c r="D819" s="6" t="s">
        <v>4210</v>
      </c>
      <c r="E819" s="6" t="s">
        <v>4211</v>
      </c>
      <c r="F819" s="6" t="s">
        <v>4212</v>
      </c>
      <c r="G819" s="6" t="s">
        <v>1191</v>
      </c>
      <c r="H819" s="6" t="s">
        <v>26</v>
      </c>
      <c r="I819" s="6" t="s">
        <v>244</v>
      </c>
      <c r="J819" s="6">
        <v>65</v>
      </c>
      <c r="K819" s="6" t="s">
        <v>83</v>
      </c>
      <c r="L819" s="6" t="s">
        <v>16</v>
      </c>
      <c r="M819" s="6" t="s">
        <v>1165</v>
      </c>
      <c r="N819" s="7">
        <v>44269</v>
      </c>
      <c r="O819" s="6">
        <v>692566812</v>
      </c>
      <c r="P819" s="7">
        <v>44276</v>
      </c>
      <c r="Q819" s="6">
        <v>4765</v>
      </c>
      <c r="R819" s="8">
        <v>668.27</v>
      </c>
      <c r="S819" s="8">
        <v>3184306.55</v>
      </c>
    </row>
    <row r="820" spans="1:19" x14ac:dyDescent="0.35">
      <c r="A820" s="6" t="s">
        <v>999</v>
      </c>
      <c r="B820" s="6" t="s">
        <v>4213</v>
      </c>
      <c r="C820" s="7">
        <v>34685</v>
      </c>
      <c r="D820" s="6" t="s">
        <v>4214</v>
      </c>
      <c r="E820" s="6" t="s">
        <v>4215</v>
      </c>
      <c r="F820" s="6" t="s">
        <v>4216</v>
      </c>
      <c r="G820" s="6" t="s">
        <v>1178</v>
      </c>
      <c r="H820" s="6" t="s">
        <v>22</v>
      </c>
      <c r="I820" s="6" t="s">
        <v>297</v>
      </c>
      <c r="J820" s="6">
        <v>125</v>
      </c>
      <c r="K820" s="6" t="s">
        <v>41</v>
      </c>
      <c r="L820" s="6" t="s">
        <v>16</v>
      </c>
      <c r="M820" s="6" t="s">
        <v>1165</v>
      </c>
      <c r="N820" s="7">
        <v>44728</v>
      </c>
      <c r="O820" s="6">
        <v>597047984</v>
      </c>
      <c r="P820" s="7">
        <v>44744</v>
      </c>
      <c r="Q820" s="6">
        <v>8621</v>
      </c>
      <c r="R820" s="8">
        <v>651.21</v>
      </c>
      <c r="S820" s="8">
        <v>5614081.4100000001</v>
      </c>
    </row>
    <row r="821" spans="1:19" x14ac:dyDescent="0.35">
      <c r="A821" s="6" t="s">
        <v>1000</v>
      </c>
      <c r="B821" s="6" t="s">
        <v>4217</v>
      </c>
      <c r="C821" s="7">
        <v>30736</v>
      </c>
      <c r="D821" s="6" t="s">
        <v>4218</v>
      </c>
      <c r="E821" s="6" t="s">
        <v>4219</v>
      </c>
      <c r="F821" s="6" t="s">
        <v>4220</v>
      </c>
      <c r="G821" s="6" t="s">
        <v>1173</v>
      </c>
      <c r="H821" s="6" t="s">
        <v>9</v>
      </c>
      <c r="I821" s="6" t="s">
        <v>142</v>
      </c>
      <c r="J821" s="6">
        <v>415</v>
      </c>
      <c r="K821" s="6" t="s">
        <v>31</v>
      </c>
      <c r="L821" s="6" t="s">
        <v>16</v>
      </c>
      <c r="M821" s="6" t="s">
        <v>1164</v>
      </c>
      <c r="N821" s="7">
        <v>44199</v>
      </c>
      <c r="O821" s="6">
        <v>146849286</v>
      </c>
      <c r="P821" s="7">
        <v>44219</v>
      </c>
      <c r="Q821" s="6">
        <v>4822</v>
      </c>
      <c r="R821" s="8">
        <v>47.45</v>
      </c>
      <c r="S821" s="8">
        <v>228803.90000000002</v>
      </c>
    </row>
    <row r="822" spans="1:19" x14ac:dyDescent="0.35">
      <c r="A822" s="6" t="s">
        <v>1001</v>
      </c>
      <c r="B822" s="6" t="s">
        <v>4221</v>
      </c>
      <c r="C822" s="7">
        <v>29408</v>
      </c>
      <c r="D822" s="6" t="s">
        <v>4222</v>
      </c>
      <c r="E822" s="6" t="s">
        <v>4223</v>
      </c>
      <c r="F822" s="6" t="s">
        <v>4224</v>
      </c>
      <c r="G822" s="6" t="s">
        <v>1173</v>
      </c>
      <c r="H822" s="6" t="s">
        <v>26</v>
      </c>
      <c r="I822" s="6" t="s">
        <v>330</v>
      </c>
      <c r="J822" s="6">
        <v>619</v>
      </c>
      <c r="K822" s="6" t="s">
        <v>24</v>
      </c>
      <c r="L822" s="6" t="s">
        <v>12</v>
      </c>
      <c r="M822" s="6" t="s">
        <v>1164</v>
      </c>
      <c r="N822" s="7">
        <v>44629</v>
      </c>
      <c r="O822" s="6">
        <v>154519546</v>
      </c>
      <c r="P822" s="7">
        <v>44635</v>
      </c>
      <c r="Q822" s="6">
        <v>4622</v>
      </c>
      <c r="R822" s="8">
        <v>9.33</v>
      </c>
      <c r="S822" s="8">
        <v>43123.26</v>
      </c>
    </row>
    <row r="823" spans="1:19" x14ac:dyDescent="0.35">
      <c r="A823" s="6" t="s">
        <v>1002</v>
      </c>
      <c r="B823" s="6" t="s">
        <v>4225</v>
      </c>
      <c r="C823" s="7">
        <v>33954</v>
      </c>
      <c r="D823" s="6" t="s">
        <v>4226</v>
      </c>
      <c r="E823" s="6" t="s">
        <v>4227</v>
      </c>
      <c r="F823" s="6" t="s">
        <v>4228</v>
      </c>
      <c r="G823" s="6" t="s">
        <v>1204</v>
      </c>
      <c r="H823" s="6" t="s">
        <v>9</v>
      </c>
      <c r="I823" s="6" t="s">
        <v>646</v>
      </c>
      <c r="J823" s="6">
        <v>445</v>
      </c>
      <c r="K823" s="6" t="s">
        <v>24</v>
      </c>
      <c r="L823" s="6" t="s">
        <v>12</v>
      </c>
      <c r="M823" s="6" t="s">
        <v>1163</v>
      </c>
      <c r="N823" s="7">
        <v>43937</v>
      </c>
      <c r="O823" s="6">
        <v>152920091</v>
      </c>
      <c r="P823" s="7">
        <v>43968</v>
      </c>
      <c r="Q823" s="6">
        <v>1308</v>
      </c>
      <c r="R823" s="8">
        <v>9.33</v>
      </c>
      <c r="S823" s="8">
        <v>12203.64</v>
      </c>
    </row>
    <row r="824" spans="1:19" x14ac:dyDescent="0.35">
      <c r="A824" s="6" t="s">
        <v>1003</v>
      </c>
      <c r="B824" s="6" t="s">
        <v>4229</v>
      </c>
      <c r="C824" s="7">
        <v>26772</v>
      </c>
      <c r="D824" s="6" t="s">
        <v>4230</v>
      </c>
      <c r="E824" s="6" t="s">
        <v>4231</v>
      </c>
      <c r="F824" s="6" t="s">
        <v>4232</v>
      </c>
      <c r="G824" s="6" t="s">
        <v>1209</v>
      </c>
      <c r="H824" s="6" t="s">
        <v>22</v>
      </c>
      <c r="I824" s="6" t="s">
        <v>945</v>
      </c>
      <c r="J824" s="6">
        <v>117</v>
      </c>
      <c r="K824" s="6" t="s">
        <v>20</v>
      </c>
      <c r="L824" s="6" t="s">
        <v>16</v>
      </c>
      <c r="M824" s="6" t="s">
        <v>1163</v>
      </c>
      <c r="N824" s="7">
        <v>43843</v>
      </c>
      <c r="O824" s="6">
        <v>645224750</v>
      </c>
      <c r="P824" s="7">
        <v>43875</v>
      </c>
      <c r="Q824" s="6">
        <v>5197</v>
      </c>
      <c r="R824" s="8">
        <v>205.7</v>
      </c>
      <c r="S824" s="8">
        <v>1069022.8999999999</v>
      </c>
    </row>
    <row r="825" spans="1:19" x14ac:dyDescent="0.35">
      <c r="A825" s="6" t="s">
        <v>1004</v>
      </c>
      <c r="B825" s="6" t="s">
        <v>4233</v>
      </c>
      <c r="C825" s="7">
        <v>31633</v>
      </c>
      <c r="D825" s="6" t="s">
        <v>4234</v>
      </c>
      <c r="E825" s="6" t="s">
        <v>4235</v>
      </c>
      <c r="F825" s="6" t="s">
        <v>4236</v>
      </c>
      <c r="G825" s="6" t="s">
        <v>1204</v>
      </c>
      <c r="H825" s="6" t="s">
        <v>26</v>
      </c>
      <c r="I825" s="6" t="s">
        <v>494</v>
      </c>
      <c r="J825" s="6">
        <v>612</v>
      </c>
      <c r="K825" s="6" t="s">
        <v>41</v>
      </c>
      <c r="L825" s="6" t="s">
        <v>12</v>
      </c>
      <c r="M825" s="6" t="s">
        <v>1163</v>
      </c>
      <c r="N825" s="7">
        <v>44124</v>
      </c>
      <c r="O825" s="6">
        <v>854919850</v>
      </c>
      <c r="P825" s="7">
        <v>44140</v>
      </c>
      <c r="Q825" s="6">
        <v>8637</v>
      </c>
      <c r="R825" s="8">
        <v>651.21</v>
      </c>
      <c r="S825" s="8">
        <v>5624500.7700000005</v>
      </c>
    </row>
    <row r="826" spans="1:19" x14ac:dyDescent="0.35">
      <c r="A826" s="6" t="s">
        <v>1005</v>
      </c>
      <c r="B826" s="6" t="s">
        <v>4237</v>
      </c>
      <c r="C826" s="7">
        <v>26434</v>
      </c>
      <c r="D826" s="6" t="s">
        <v>4238</v>
      </c>
      <c r="E826" s="6" t="s">
        <v>4239</v>
      </c>
      <c r="F826" s="6" t="s">
        <v>4240</v>
      </c>
      <c r="G826" s="6" t="s">
        <v>1173</v>
      </c>
      <c r="H826" s="6" t="s">
        <v>18</v>
      </c>
      <c r="I826" s="6" t="s">
        <v>110</v>
      </c>
      <c r="J826" s="6">
        <v>39</v>
      </c>
      <c r="K826" s="6" t="s">
        <v>20</v>
      </c>
      <c r="L826" s="6" t="s">
        <v>16</v>
      </c>
      <c r="M826" s="6" t="s">
        <v>1163</v>
      </c>
      <c r="N826" s="7">
        <v>44184</v>
      </c>
      <c r="O826" s="6">
        <v>975804221</v>
      </c>
      <c r="P826" s="7">
        <v>44209</v>
      </c>
      <c r="Q826" s="6">
        <v>1008</v>
      </c>
      <c r="R826" s="8">
        <v>205.7</v>
      </c>
      <c r="S826" s="8">
        <v>207345.59999999998</v>
      </c>
    </row>
    <row r="827" spans="1:19" x14ac:dyDescent="0.35">
      <c r="A827" s="6" t="s">
        <v>934</v>
      </c>
      <c r="B827" s="6" t="s">
        <v>3977</v>
      </c>
      <c r="C827" s="7">
        <v>34528</v>
      </c>
      <c r="D827" s="6" t="s">
        <v>3978</v>
      </c>
      <c r="E827" s="6" t="s">
        <v>3979</v>
      </c>
      <c r="F827" s="6" t="s">
        <v>3980</v>
      </c>
      <c r="G827" s="6" t="s">
        <v>1173</v>
      </c>
      <c r="H827" s="6" t="s">
        <v>9</v>
      </c>
      <c r="I827" s="6" t="s">
        <v>237</v>
      </c>
      <c r="J827" s="6">
        <v>435</v>
      </c>
      <c r="K827" s="6" t="s">
        <v>83</v>
      </c>
      <c r="L827" s="6" t="s">
        <v>12</v>
      </c>
      <c r="M827" s="6" t="s">
        <v>1165</v>
      </c>
      <c r="N827" s="7">
        <v>44617</v>
      </c>
      <c r="O827" s="6">
        <v>821989190</v>
      </c>
      <c r="P827" s="7">
        <v>44631</v>
      </c>
      <c r="Q827" s="6">
        <v>3723</v>
      </c>
      <c r="R827" s="8">
        <v>668.27</v>
      </c>
      <c r="S827" s="8">
        <v>2487969.21</v>
      </c>
    </row>
    <row r="828" spans="1:19" x14ac:dyDescent="0.35">
      <c r="A828" s="6" t="s">
        <v>1006</v>
      </c>
      <c r="B828" s="6" t="s">
        <v>4241</v>
      </c>
      <c r="C828" s="7">
        <v>28639</v>
      </c>
      <c r="D828" s="6" t="s">
        <v>4242</v>
      </c>
      <c r="E828" s="6" t="s">
        <v>4243</v>
      </c>
      <c r="F828" s="6" t="s">
        <v>4244</v>
      </c>
      <c r="G828" s="6" t="s">
        <v>1209</v>
      </c>
      <c r="H828" s="6" t="s">
        <v>22</v>
      </c>
      <c r="I828" s="6" t="s">
        <v>97</v>
      </c>
      <c r="J828" s="6">
        <v>127</v>
      </c>
      <c r="K828" s="6" t="s">
        <v>28</v>
      </c>
      <c r="L828" s="6" t="s">
        <v>12</v>
      </c>
      <c r="M828" s="6" t="s">
        <v>1165</v>
      </c>
      <c r="N828" s="7">
        <v>44597</v>
      </c>
      <c r="O828" s="6">
        <v>277898585</v>
      </c>
      <c r="P828" s="7">
        <v>44626</v>
      </c>
      <c r="Q828" s="6">
        <v>5222</v>
      </c>
      <c r="R828" s="8">
        <v>255.28</v>
      </c>
      <c r="S828" s="8">
        <v>1333072.1599999999</v>
      </c>
    </row>
    <row r="829" spans="1:19" x14ac:dyDescent="0.35">
      <c r="A829" s="6" t="s">
        <v>1007</v>
      </c>
      <c r="B829" s="6" t="s">
        <v>4245</v>
      </c>
      <c r="C829" s="7">
        <v>28761</v>
      </c>
      <c r="D829" s="6" t="s">
        <v>4246</v>
      </c>
      <c r="E829" s="6" t="s">
        <v>4247</v>
      </c>
      <c r="F829" s="6" t="s">
        <v>4248</v>
      </c>
      <c r="G829" s="6" t="s">
        <v>1178</v>
      </c>
      <c r="H829" s="6" t="s">
        <v>63</v>
      </c>
      <c r="I829" s="6" t="s">
        <v>375</v>
      </c>
      <c r="J829" s="6">
        <v>218</v>
      </c>
      <c r="K829" s="6" t="s">
        <v>51</v>
      </c>
      <c r="L829" s="6" t="s">
        <v>12</v>
      </c>
      <c r="M829" s="6" t="s">
        <v>1165</v>
      </c>
      <c r="N829" s="7">
        <v>44490</v>
      </c>
      <c r="O829" s="6">
        <v>648268735</v>
      </c>
      <c r="P829" s="7">
        <v>44517</v>
      </c>
      <c r="Q829" s="6">
        <v>5979</v>
      </c>
      <c r="R829" s="8">
        <v>154.06</v>
      </c>
      <c r="S829" s="8">
        <v>921124.74</v>
      </c>
    </row>
    <row r="830" spans="1:19" x14ac:dyDescent="0.35">
      <c r="A830" s="6" t="s">
        <v>943</v>
      </c>
      <c r="B830" s="6" t="s">
        <v>4007</v>
      </c>
      <c r="C830" s="7">
        <v>29436</v>
      </c>
      <c r="D830" s="6" t="s">
        <v>3084</v>
      </c>
      <c r="E830" s="6" t="s">
        <v>4008</v>
      </c>
      <c r="F830" s="6" t="s">
        <v>4009</v>
      </c>
      <c r="G830" s="6" t="s">
        <v>1178</v>
      </c>
      <c r="H830" s="6" t="s">
        <v>26</v>
      </c>
      <c r="I830" s="6" t="s">
        <v>582</v>
      </c>
      <c r="J830" s="6">
        <v>62</v>
      </c>
      <c r="K830" s="6" t="s">
        <v>24</v>
      </c>
      <c r="L830" s="6" t="s">
        <v>12</v>
      </c>
      <c r="M830" s="6" t="s">
        <v>1163</v>
      </c>
      <c r="N830" s="7">
        <v>44286</v>
      </c>
      <c r="O830" s="6">
        <v>608148467</v>
      </c>
      <c r="P830" s="7">
        <v>44289</v>
      </c>
      <c r="Q830" s="6">
        <v>3501</v>
      </c>
      <c r="R830" s="8">
        <v>9.33</v>
      </c>
      <c r="S830" s="8">
        <v>32664.33</v>
      </c>
    </row>
    <row r="831" spans="1:19" x14ac:dyDescent="0.35">
      <c r="A831" s="6" t="s">
        <v>1008</v>
      </c>
      <c r="B831" s="6" t="s">
        <v>4249</v>
      </c>
      <c r="C831" s="7">
        <v>34537</v>
      </c>
      <c r="D831" s="6" t="s">
        <v>4250</v>
      </c>
      <c r="E831" s="6" t="s">
        <v>4251</v>
      </c>
      <c r="F831" s="6" t="s">
        <v>4252</v>
      </c>
      <c r="G831" s="6" t="s">
        <v>1209</v>
      </c>
      <c r="H831" s="6" t="s">
        <v>22</v>
      </c>
      <c r="I831" s="6" t="s">
        <v>55</v>
      </c>
      <c r="J831" s="6">
        <v>142</v>
      </c>
      <c r="K831" s="6" t="s">
        <v>20</v>
      </c>
      <c r="L831" s="6" t="s">
        <v>16</v>
      </c>
      <c r="M831" s="6" t="s">
        <v>1165</v>
      </c>
      <c r="N831" s="7">
        <v>44123</v>
      </c>
      <c r="O831" s="6">
        <v>252899110</v>
      </c>
      <c r="P831" s="7">
        <v>44140</v>
      </c>
      <c r="Q831" s="6">
        <v>7321</v>
      </c>
      <c r="R831" s="8">
        <v>205.7</v>
      </c>
      <c r="S831" s="8">
        <v>1505929.7</v>
      </c>
    </row>
    <row r="832" spans="1:19" x14ac:dyDescent="0.35">
      <c r="A832" s="6" t="s">
        <v>1009</v>
      </c>
      <c r="B832" s="6" t="s">
        <v>4253</v>
      </c>
      <c r="C832" s="7">
        <v>31783</v>
      </c>
      <c r="D832" s="6" t="s">
        <v>4254</v>
      </c>
      <c r="E832" s="6" t="s">
        <v>4255</v>
      </c>
      <c r="F832" s="6" t="s">
        <v>4256</v>
      </c>
      <c r="G832" s="6" t="s">
        <v>1204</v>
      </c>
      <c r="H832" s="6" t="s">
        <v>9</v>
      </c>
      <c r="I832" s="6" t="s">
        <v>936</v>
      </c>
      <c r="J832" s="6">
        <v>447</v>
      </c>
      <c r="K832" s="6" t="s">
        <v>24</v>
      </c>
      <c r="L832" s="6" t="s">
        <v>16</v>
      </c>
      <c r="M832" s="6" t="s">
        <v>1164</v>
      </c>
      <c r="N832" s="7">
        <v>44805</v>
      </c>
      <c r="O832" s="6">
        <v>648194491</v>
      </c>
      <c r="P832" s="7">
        <v>44821</v>
      </c>
      <c r="Q832" s="6">
        <v>4009</v>
      </c>
      <c r="R832" s="8">
        <v>9.33</v>
      </c>
      <c r="S832" s="8">
        <v>37403.97</v>
      </c>
    </row>
    <row r="833" spans="1:19" x14ac:dyDescent="0.35">
      <c r="A833" s="6" t="s">
        <v>1010</v>
      </c>
      <c r="B833" s="6" t="s">
        <v>4257</v>
      </c>
      <c r="C833" s="7">
        <v>34457</v>
      </c>
      <c r="D833" s="6" t="s">
        <v>4258</v>
      </c>
      <c r="E833" s="6" t="s">
        <v>4259</v>
      </c>
      <c r="F833" s="6" t="s">
        <v>4260</v>
      </c>
      <c r="G833" s="6" t="s">
        <v>1173</v>
      </c>
      <c r="H833" s="6" t="s">
        <v>22</v>
      </c>
      <c r="I833" s="6" t="s">
        <v>259</v>
      </c>
      <c r="J833" s="6">
        <v>131</v>
      </c>
      <c r="K833" s="6" t="s">
        <v>11</v>
      </c>
      <c r="L833" s="6" t="s">
        <v>12</v>
      </c>
      <c r="M833" s="6" t="s">
        <v>1164</v>
      </c>
      <c r="N833" s="7">
        <v>44155</v>
      </c>
      <c r="O833" s="6">
        <v>680020940</v>
      </c>
      <c r="P833" s="7">
        <v>44166</v>
      </c>
      <c r="Q833" s="6">
        <v>2163</v>
      </c>
      <c r="R833" s="8">
        <v>152.58000000000001</v>
      </c>
      <c r="S833" s="8">
        <v>330030.54000000004</v>
      </c>
    </row>
    <row r="834" spans="1:19" x14ac:dyDescent="0.35">
      <c r="A834" s="6" t="s">
        <v>1011</v>
      </c>
      <c r="B834" s="6" t="s">
        <v>4261</v>
      </c>
      <c r="C834" s="7">
        <v>29056</v>
      </c>
      <c r="D834" s="6" t="s">
        <v>4262</v>
      </c>
      <c r="E834" s="6" t="s">
        <v>4263</v>
      </c>
      <c r="F834" s="6" t="s">
        <v>4264</v>
      </c>
      <c r="G834" s="6" t="s">
        <v>1191</v>
      </c>
      <c r="H834" s="6" t="s">
        <v>22</v>
      </c>
      <c r="I834" s="6" t="s">
        <v>779</v>
      </c>
      <c r="J834" s="6">
        <v>122</v>
      </c>
      <c r="K834" s="6" t="s">
        <v>28</v>
      </c>
      <c r="L834" s="6" t="s">
        <v>12</v>
      </c>
      <c r="M834" s="6" t="s">
        <v>1163</v>
      </c>
      <c r="N834" s="7">
        <v>44837</v>
      </c>
      <c r="O834" s="6">
        <v>204677283</v>
      </c>
      <c r="P834" s="7">
        <v>44837</v>
      </c>
      <c r="Q834" s="6">
        <v>7411</v>
      </c>
      <c r="R834" s="8">
        <v>255.28</v>
      </c>
      <c r="S834" s="8">
        <v>1891880.08</v>
      </c>
    </row>
    <row r="835" spans="1:19" x14ac:dyDescent="0.35">
      <c r="A835" s="6" t="s">
        <v>1012</v>
      </c>
      <c r="B835" s="6" t="s">
        <v>4265</v>
      </c>
      <c r="C835" s="7">
        <v>31861</v>
      </c>
      <c r="D835" s="6" t="s">
        <v>4266</v>
      </c>
      <c r="E835" s="6" t="s">
        <v>4267</v>
      </c>
      <c r="F835" s="6" t="s">
        <v>4268</v>
      </c>
      <c r="G835" s="6" t="s">
        <v>1173</v>
      </c>
      <c r="H835" s="6" t="s">
        <v>63</v>
      </c>
      <c r="I835" s="6" t="s">
        <v>408</v>
      </c>
      <c r="J835" s="6">
        <v>23</v>
      </c>
      <c r="K835" s="6" t="s">
        <v>73</v>
      </c>
      <c r="L835" s="6" t="s">
        <v>16</v>
      </c>
      <c r="M835" s="6" t="s">
        <v>1166</v>
      </c>
      <c r="N835" s="7">
        <v>44444</v>
      </c>
      <c r="O835" s="6">
        <v>498774850</v>
      </c>
      <c r="P835" s="7">
        <v>44491</v>
      </c>
      <c r="Q835" s="6">
        <v>7417</v>
      </c>
      <c r="R835" s="8">
        <v>109.28</v>
      </c>
      <c r="S835" s="8">
        <v>810529.76</v>
      </c>
    </row>
    <row r="836" spans="1:19" x14ac:dyDescent="0.35">
      <c r="A836" s="6" t="s">
        <v>1013</v>
      </c>
      <c r="B836" s="6" t="s">
        <v>4269</v>
      </c>
      <c r="C836" s="7">
        <v>36517</v>
      </c>
      <c r="D836" s="6" t="s">
        <v>4270</v>
      </c>
      <c r="E836" s="6" t="s">
        <v>4271</v>
      </c>
      <c r="F836" s="6" t="s">
        <v>4272</v>
      </c>
      <c r="G836" s="6" t="s">
        <v>1209</v>
      </c>
      <c r="H836" s="6" t="s">
        <v>22</v>
      </c>
      <c r="I836" s="6" t="s">
        <v>23</v>
      </c>
      <c r="J836" s="6">
        <v>126</v>
      </c>
      <c r="K836" s="6" t="s">
        <v>24</v>
      </c>
      <c r="L836" s="6" t="s">
        <v>16</v>
      </c>
      <c r="M836" s="6" t="s">
        <v>1164</v>
      </c>
      <c r="N836" s="7">
        <v>44369</v>
      </c>
      <c r="O836" s="6">
        <v>209237468</v>
      </c>
      <c r="P836" s="7">
        <v>44369</v>
      </c>
      <c r="Q836" s="6">
        <v>6871</v>
      </c>
      <c r="R836" s="8">
        <v>9.33</v>
      </c>
      <c r="S836" s="8">
        <v>64106.43</v>
      </c>
    </row>
    <row r="837" spans="1:19" x14ac:dyDescent="0.35">
      <c r="A837" s="6" t="s">
        <v>1014</v>
      </c>
      <c r="B837" s="6" t="s">
        <v>4273</v>
      </c>
      <c r="C837" s="7">
        <v>30654</v>
      </c>
      <c r="D837" s="6" t="s">
        <v>4274</v>
      </c>
      <c r="E837" s="6" t="s">
        <v>4275</v>
      </c>
      <c r="F837" s="6" t="s">
        <v>4276</v>
      </c>
      <c r="G837" s="6" t="s">
        <v>1173</v>
      </c>
      <c r="H837" s="6" t="s">
        <v>9</v>
      </c>
      <c r="I837" s="6" t="s">
        <v>443</v>
      </c>
      <c r="J837" s="6">
        <v>411</v>
      </c>
      <c r="K837" s="6" t="s">
        <v>36</v>
      </c>
      <c r="L837" s="6" t="s">
        <v>12</v>
      </c>
      <c r="M837" s="6" t="s">
        <v>1163</v>
      </c>
      <c r="N837" s="7">
        <v>44065</v>
      </c>
      <c r="O837" s="6">
        <v>303301465</v>
      </c>
      <c r="P837" s="7">
        <v>44090</v>
      </c>
      <c r="Q837" s="6">
        <v>2498</v>
      </c>
      <c r="R837" s="8">
        <v>437.2</v>
      </c>
      <c r="S837" s="8">
        <v>1092125.5999999999</v>
      </c>
    </row>
    <row r="838" spans="1:19" x14ac:dyDescent="0.35">
      <c r="A838" s="6" t="s">
        <v>1015</v>
      </c>
      <c r="B838" s="6" t="s">
        <v>4277</v>
      </c>
      <c r="C838" s="7">
        <v>29657</v>
      </c>
      <c r="D838" s="6" t="s">
        <v>4278</v>
      </c>
      <c r="E838" s="6" t="s">
        <v>4279</v>
      </c>
      <c r="F838" s="6" t="s">
        <v>4280</v>
      </c>
      <c r="G838" s="6" t="s">
        <v>1191</v>
      </c>
      <c r="H838" s="6" t="s">
        <v>18</v>
      </c>
      <c r="I838" s="6" t="s">
        <v>622</v>
      </c>
      <c r="J838" s="6">
        <v>37</v>
      </c>
      <c r="K838" s="6" t="s">
        <v>15</v>
      </c>
      <c r="L838" s="6" t="s">
        <v>12</v>
      </c>
      <c r="M838" s="6" t="s">
        <v>1164</v>
      </c>
      <c r="N838" s="7">
        <v>44695</v>
      </c>
      <c r="O838" s="6">
        <v>918515670</v>
      </c>
      <c r="P838" s="7">
        <v>44719</v>
      </c>
      <c r="Q838" s="6">
        <v>8053</v>
      </c>
      <c r="R838" s="8">
        <v>421.89</v>
      </c>
      <c r="S838" s="8">
        <v>3397480.17</v>
      </c>
    </row>
    <row r="839" spans="1:19" x14ac:dyDescent="0.35">
      <c r="A839" s="6" t="s">
        <v>1016</v>
      </c>
      <c r="B839" s="6" t="s">
        <v>4281</v>
      </c>
      <c r="C839" s="7">
        <v>32494</v>
      </c>
      <c r="D839" s="6" t="s">
        <v>4282</v>
      </c>
      <c r="E839" s="6" t="s">
        <v>4283</v>
      </c>
      <c r="F839" s="6" t="s">
        <v>4284</v>
      </c>
      <c r="G839" s="6" t="s">
        <v>1209</v>
      </c>
      <c r="H839" s="6" t="s">
        <v>9</v>
      </c>
      <c r="I839" s="6" t="s">
        <v>556</v>
      </c>
      <c r="J839" s="6">
        <v>430</v>
      </c>
      <c r="K839" s="6" t="s">
        <v>11</v>
      </c>
      <c r="L839" s="6" t="s">
        <v>16</v>
      </c>
      <c r="M839" s="6" t="s">
        <v>1165</v>
      </c>
      <c r="N839" s="7">
        <v>44440</v>
      </c>
      <c r="O839" s="6">
        <v>912741410</v>
      </c>
      <c r="P839" s="7">
        <v>44450</v>
      </c>
      <c r="Q839" s="6">
        <v>9321</v>
      </c>
      <c r="R839" s="8">
        <v>152.58000000000001</v>
      </c>
      <c r="S839" s="8">
        <v>1422198.1800000002</v>
      </c>
    </row>
    <row r="840" spans="1:19" x14ac:dyDescent="0.35">
      <c r="A840" s="6" t="s">
        <v>1017</v>
      </c>
      <c r="B840" s="6" t="s">
        <v>4285</v>
      </c>
      <c r="C840" s="7">
        <v>32397</v>
      </c>
      <c r="D840" s="6" t="s">
        <v>4286</v>
      </c>
      <c r="E840" s="6" t="s">
        <v>4287</v>
      </c>
      <c r="F840" s="6" t="s">
        <v>4288</v>
      </c>
      <c r="G840" s="6" t="s">
        <v>1209</v>
      </c>
      <c r="H840" s="6" t="s">
        <v>9</v>
      </c>
      <c r="I840" s="6" t="s">
        <v>936</v>
      </c>
      <c r="J840" s="6">
        <v>447</v>
      </c>
      <c r="K840" s="6" t="s">
        <v>20</v>
      </c>
      <c r="L840" s="6" t="s">
        <v>12</v>
      </c>
      <c r="M840" s="6" t="s">
        <v>1165</v>
      </c>
      <c r="N840" s="7">
        <v>44236</v>
      </c>
      <c r="O840" s="6">
        <v>114152514</v>
      </c>
      <c r="P840" s="7">
        <v>44276</v>
      </c>
      <c r="Q840" s="6">
        <v>9121</v>
      </c>
      <c r="R840" s="8">
        <v>205.7</v>
      </c>
      <c r="S840" s="8">
        <v>1876189.7</v>
      </c>
    </row>
    <row r="841" spans="1:19" x14ac:dyDescent="0.35">
      <c r="A841" s="6" t="s">
        <v>1018</v>
      </c>
      <c r="B841" s="6" t="s">
        <v>4289</v>
      </c>
      <c r="C841" s="7">
        <v>33086</v>
      </c>
      <c r="D841" s="6" t="s">
        <v>4290</v>
      </c>
      <c r="E841" s="6" t="s">
        <v>4291</v>
      </c>
      <c r="F841" s="6" t="s">
        <v>4292</v>
      </c>
      <c r="G841" s="6" t="s">
        <v>1209</v>
      </c>
      <c r="H841" s="6" t="s">
        <v>22</v>
      </c>
      <c r="I841" s="6" t="s">
        <v>403</v>
      </c>
      <c r="J841" s="6">
        <v>160</v>
      </c>
      <c r="K841" s="6" t="s">
        <v>38</v>
      </c>
      <c r="L841" s="6" t="s">
        <v>16</v>
      </c>
      <c r="M841" s="6" t="s">
        <v>1165</v>
      </c>
      <c r="N841" s="7">
        <v>44122</v>
      </c>
      <c r="O841" s="6">
        <v>671235311</v>
      </c>
      <c r="P841" s="7">
        <v>44150</v>
      </c>
      <c r="Q841" s="6">
        <v>2300</v>
      </c>
      <c r="R841" s="8">
        <v>81.73</v>
      </c>
      <c r="S841" s="8">
        <v>187979</v>
      </c>
    </row>
    <row r="842" spans="1:19" x14ac:dyDescent="0.35">
      <c r="A842" s="6" t="s">
        <v>1019</v>
      </c>
      <c r="B842" s="6" t="s">
        <v>4293</v>
      </c>
      <c r="C842" s="7">
        <v>31304</v>
      </c>
      <c r="D842" s="6" t="s">
        <v>4294</v>
      </c>
      <c r="E842" s="6" t="s">
        <v>4295</v>
      </c>
      <c r="F842" s="6" t="s">
        <v>4296</v>
      </c>
      <c r="G842" s="6" t="s">
        <v>1209</v>
      </c>
      <c r="H842" s="6" t="s">
        <v>26</v>
      </c>
      <c r="I842" s="6" t="s">
        <v>582</v>
      </c>
      <c r="J842" s="6">
        <v>62</v>
      </c>
      <c r="K842" s="6" t="s">
        <v>28</v>
      </c>
      <c r="L842" s="6" t="s">
        <v>16</v>
      </c>
      <c r="M842" s="6" t="s">
        <v>1166</v>
      </c>
      <c r="N842" s="7">
        <v>44806</v>
      </c>
      <c r="O842" s="6">
        <v>302788627</v>
      </c>
      <c r="P842" s="7">
        <v>44837</v>
      </c>
      <c r="Q842" s="6">
        <v>738</v>
      </c>
      <c r="R842" s="8">
        <v>255.28</v>
      </c>
      <c r="S842" s="8">
        <v>188396.64</v>
      </c>
    </row>
    <row r="843" spans="1:19" x14ac:dyDescent="0.35">
      <c r="A843" s="6" t="s">
        <v>1020</v>
      </c>
      <c r="B843" s="6" t="s">
        <v>4297</v>
      </c>
      <c r="C843" s="7">
        <v>26532</v>
      </c>
      <c r="D843" s="6" t="s">
        <v>4298</v>
      </c>
      <c r="E843" s="6" t="s">
        <v>4299</v>
      </c>
      <c r="F843" s="6" t="s">
        <v>4300</v>
      </c>
      <c r="G843" s="6" t="s">
        <v>1204</v>
      </c>
      <c r="H843" s="6" t="s">
        <v>9</v>
      </c>
      <c r="I843" s="6" t="s">
        <v>619</v>
      </c>
      <c r="J843" s="6">
        <v>440</v>
      </c>
      <c r="K843" s="6" t="s">
        <v>38</v>
      </c>
      <c r="L843" s="6" t="s">
        <v>16</v>
      </c>
      <c r="M843" s="6" t="s">
        <v>1166</v>
      </c>
      <c r="N843" s="7">
        <v>44011</v>
      </c>
      <c r="O843" s="6">
        <v>847923791</v>
      </c>
      <c r="P843" s="7">
        <v>44028</v>
      </c>
      <c r="Q843" s="6">
        <v>8347</v>
      </c>
      <c r="R843" s="8">
        <v>81.73</v>
      </c>
      <c r="S843" s="8">
        <v>682200.31</v>
      </c>
    </row>
    <row r="844" spans="1:19" x14ac:dyDescent="0.35">
      <c r="A844" s="6" t="s">
        <v>1021</v>
      </c>
      <c r="B844" s="6" t="s">
        <v>4301</v>
      </c>
      <c r="C844" s="7">
        <v>30828</v>
      </c>
      <c r="D844" s="6" t="s">
        <v>4302</v>
      </c>
      <c r="E844" s="6" t="s">
        <v>4303</v>
      </c>
      <c r="F844" s="6" t="s">
        <v>4304</v>
      </c>
      <c r="G844" s="6" t="s">
        <v>1191</v>
      </c>
      <c r="H844" s="6" t="s">
        <v>18</v>
      </c>
      <c r="I844" s="6" t="s">
        <v>248</v>
      </c>
      <c r="J844" s="6">
        <v>314</v>
      </c>
      <c r="K844" s="6" t="s">
        <v>28</v>
      </c>
      <c r="L844" s="6" t="s">
        <v>16</v>
      </c>
      <c r="M844" s="6" t="s">
        <v>1164</v>
      </c>
      <c r="N844" s="7">
        <v>44306</v>
      </c>
      <c r="O844" s="6">
        <v>616064631</v>
      </c>
      <c r="P844" s="7">
        <v>44348</v>
      </c>
      <c r="Q844" s="6">
        <v>6070</v>
      </c>
      <c r="R844" s="8">
        <v>255.28</v>
      </c>
      <c r="S844" s="8">
        <v>1549549.6</v>
      </c>
    </row>
    <row r="845" spans="1:19" x14ac:dyDescent="0.35">
      <c r="A845" s="6" t="s">
        <v>1022</v>
      </c>
      <c r="B845" s="6" t="s">
        <v>4305</v>
      </c>
      <c r="C845" s="7">
        <v>29492</v>
      </c>
      <c r="D845" s="6" t="s">
        <v>4306</v>
      </c>
      <c r="E845" s="6" t="s">
        <v>4307</v>
      </c>
      <c r="F845" s="6" t="s">
        <v>4308</v>
      </c>
      <c r="G845" s="6" t="s">
        <v>1209</v>
      </c>
      <c r="H845" s="6" t="s">
        <v>9</v>
      </c>
      <c r="I845" s="6" t="s">
        <v>134</v>
      </c>
      <c r="J845" s="6">
        <v>44</v>
      </c>
      <c r="K845" s="6" t="s">
        <v>24</v>
      </c>
      <c r="L845" s="6" t="s">
        <v>12</v>
      </c>
      <c r="M845" s="6" t="s">
        <v>1166</v>
      </c>
      <c r="N845" s="7">
        <v>44228</v>
      </c>
      <c r="O845" s="6">
        <v>236947476</v>
      </c>
      <c r="P845" s="7">
        <v>44255</v>
      </c>
      <c r="Q845" s="6">
        <v>6879</v>
      </c>
      <c r="R845" s="8">
        <v>9.33</v>
      </c>
      <c r="S845" s="8">
        <v>64181.07</v>
      </c>
    </row>
    <row r="846" spans="1:19" x14ac:dyDescent="0.35">
      <c r="A846" s="6" t="s">
        <v>1023</v>
      </c>
      <c r="B846" s="6" t="s">
        <v>4309</v>
      </c>
      <c r="C846" s="7">
        <v>35014</v>
      </c>
      <c r="D846" s="6" t="s">
        <v>4310</v>
      </c>
      <c r="E846" s="6" t="s">
        <v>4311</v>
      </c>
      <c r="F846" s="6" t="s">
        <v>4312</v>
      </c>
      <c r="G846" s="6" t="s">
        <v>1173</v>
      </c>
      <c r="H846" s="6" t="s">
        <v>18</v>
      </c>
      <c r="I846" s="6" t="s">
        <v>414</v>
      </c>
      <c r="J846" s="6">
        <v>313</v>
      </c>
      <c r="K846" s="6" t="s">
        <v>83</v>
      </c>
      <c r="L846" s="6" t="s">
        <v>16</v>
      </c>
      <c r="M846" s="6" t="s">
        <v>1164</v>
      </c>
      <c r="N846" s="7">
        <v>44028</v>
      </c>
      <c r="O846" s="6">
        <v>410621154</v>
      </c>
      <c r="P846" s="7">
        <v>44058</v>
      </c>
      <c r="Q846" s="6">
        <v>779</v>
      </c>
      <c r="R846" s="8">
        <v>668.27</v>
      </c>
      <c r="S846" s="8">
        <v>520582.32999999996</v>
      </c>
    </row>
    <row r="847" spans="1:19" x14ac:dyDescent="0.35">
      <c r="A847" s="6" t="s">
        <v>1024</v>
      </c>
      <c r="B847" s="6" t="s">
        <v>4313</v>
      </c>
      <c r="C847" s="7">
        <v>31756</v>
      </c>
      <c r="D847" s="6" t="s">
        <v>4314</v>
      </c>
      <c r="E847" s="6" t="s">
        <v>4315</v>
      </c>
      <c r="F847" s="6" t="s">
        <v>4316</v>
      </c>
      <c r="G847" s="6" t="s">
        <v>1204</v>
      </c>
      <c r="H847" s="6" t="s">
        <v>26</v>
      </c>
      <c r="I847" s="6" t="s">
        <v>725</v>
      </c>
      <c r="J847" s="6">
        <v>66</v>
      </c>
      <c r="K847" s="6" t="s">
        <v>24</v>
      </c>
      <c r="L847" s="6" t="s">
        <v>16</v>
      </c>
      <c r="M847" s="6" t="s">
        <v>1165</v>
      </c>
      <c r="N847" s="7">
        <v>44105</v>
      </c>
      <c r="O847" s="6">
        <v>557446992</v>
      </c>
      <c r="P847" s="7">
        <v>44128</v>
      </c>
      <c r="Q847" s="6">
        <v>9807</v>
      </c>
      <c r="R847" s="8">
        <v>9.33</v>
      </c>
      <c r="S847" s="8">
        <v>91499.31</v>
      </c>
    </row>
    <row r="848" spans="1:19" x14ac:dyDescent="0.35">
      <c r="A848" s="6" t="s">
        <v>1025</v>
      </c>
      <c r="B848" s="6" t="s">
        <v>4317</v>
      </c>
      <c r="C848" s="7">
        <v>35934</v>
      </c>
      <c r="D848" s="6" t="s">
        <v>4318</v>
      </c>
      <c r="E848" s="6" t="s">
        <v>4319</v>
      </c>
      <c r="F848" s="6" t="s">
        <v>4320</v>
      </c>
      <c r="G848" s="6" t="s">
        <v>1191</v>
      </c>
      <c r="H848" s="6" t="s">
        <v>18</v>
      </c>
      <c r="I848" s="6" t="s">
        <v>191</v>
      </c>
      <c r="J848" s="6">
        <v>311</v>
      </c>
      <c r="K848" s="6" t="s">
        <v>36</v>
      </c>
      <c r="L848" s="6" t="s">
        <v>12</v>
      </c>
      <c r="M848" s="6" t="s">
        <v>1164</v>
      </c>
      <c r="N848" s="7">
        <v>44482</v>
      </c>
      <c r="O848" s="6">
        <v>168098819</v>
      </c>
      <c r="P848" s="7">
        <v>44497</v>
      </c>
      <c r="Q848" s="6">
        <v>3031</v>
      </c>
      <c r="R848" s="8">
        <v>437.2</v>
      </c>
      <c r="S848" s="8">
        <v>1325153.2</v>
      </c>
    </row>
    <row r="849" spans="1:19" x14ac:dyDescent="0.35">
      <c r="A849" s="6" t="s">
        <v>1026</v>
      </c>
      <c r="B849" s="6" t="s">
        <v>4321</v>
      </c>
      <c r="C849" s="7">
        <v>29599</v>
      </c>
      <c r="D849" s="6" t="s">
        <v>4322</v>
      </c>
      <c r="E849" s="6" t="s">
        <v>4323</v>
      </c>
      <c r="F849" s="6" t="s">
        <v>4324</v>
      </c>
      <c r="G849" s="6" t="s">
        <v>1173</v>
      </c>
      <c r="H849" s="6" t="s">
        <v>18</v>
      </c>
      <c r="I849" s="6" t="s">
        <v>372</v>
      </c>
      <c r="J849" s="6">
        <v>35</v>
      </c>
      <c r="K849" s="6" t="s">
        <v>51</v>
      </c>
      <c r="L849" s="6" t="s">
        <v>12</v>
      </c>
      <c r="M849" s="6" t="s">
        <v>1164</v>
      </c>
      <c r="N849" s="7">
        <v>44285</v>
      </c>
      <c r="O849" s="6">
        <v>153562963</v>
      </c>
      <c r="P849" s="7">
        <v>44315</v>
      </c>
      <c r="Q849" s="6">
        <v>1548</v>
      </c>
      <c r="R849" s="8">
        <v>154.06</v>
      </c>
      <c r="S849" s="8">
        <v>238484.88</v>
      </c>
    </row>
    <row r="850" spans="1:19" x14ac:dyDescent="0.35">
      <c r="A850" s="6" t="s">
        <v>1027</v>
      </c>
      <c r="B850" s="6" t="s">
        <v>4325</v>
      </c>
      <c r="C850" s="7">
        <v>32948</v>
      </c>
      <c r="D850" s="6" t="s">
        <v>4326</v>
      </c>
      <c r="E850" s="6" t="s">
        <v>4327</v>
      </c>
      <c r="F850" s="6" t="s">
        <v>4328</v>
      </c>
      <c r="G850" s="6" t="s">
        <v>1191</v>
      </c>
      <c r="H850" s="6" t="s">
        <v>26</v>
      </c>
      <c r="I850" s="6" t="s">
        <v>606</v>
      </c>
      <c r="J850" s="6">
        <v>615</v>
      </c>
      <c r="K850" s="6" t="s">
        <v>73</v>
      </c>
      <c r="L850" s="6" t="s">
        <v>12</v>
      </c>
      <c r="M850" s="6" t="s">
        <v>1165</v>
      </c>
      <c r="N850" s="7">
        <v>44352</v>
      </c>
      <c r="O850" s="6">
        <v>595138251</v>
      </c>
      <c r="P850" s="7">
        <v>44381</v>
      </c>
      <c r="Q850" s="6">
        <v>3489</v>
      </c>
      <c r="R850" s="8">
        <v>109.28</v>
      </c>
      <c r="S850" s="8">
        <v>381277.92</v>
      </c>
    </row>
    <row r="851" spans="1:19" x14ac:dyDescent="0.35">
      <c r="A851" s="6" t="s">
        <v>1028</v>
      </c>
      <c r="B851" s="6" t="s">
        <v>4329</v>
      </c>
      <c r="C851" s="7">
        <v>33483</v>
      </c>
      <c r="D851" s="6" t="s">
        <v>4330</v>
      </c>
      <c r="E851" s="6" t="s">
        <v>4331</v>
      </c>
      <c r="F851" s="6" t="s">
        <v>4332</v>
      </c>
      <c r="G851" s="6" t="s">
        <v>1173</v>
      </c>
      <c r="H851" s="6" t="s">
        <v>63</v>
      </c>
      <c r="I851" s="6" t="s">
        <v>64</v>
      </c>
      <c r="J851" s="6">
        <v>226</v>
      </c>
      <c r="K851" s="6" t="s">
        <v>28</v>
      </c>
      <c r="L851" s="6" t="s">
        <v>16</v>
      </c>
      <c r="M851" s="6" t="s">
        <v>1165</v>
      </c>
      <c r="N851" s="7">
        <v>44624</v>
      </c>
      <c r="O851" s="6">
        <v>294436013</v>
      </c>
      <c r="P851" s="7">
        <v>44662</v>
      </c>
      <c r="Q851" s="6">
        <v>9014</v>
      </c>
      <c r="R851" s="8">
        <v>255.28</v>
      </c>
      <c r="S851" s="8">
        <v>2301093.92</v>
      </c>
    </row>
    <row r="852" spans="1:19" x14ac:dyDescent="0.35">
      <c r="A852" s="6" t="s">
        <v>1029</v>
      </c>
      <c r="B852" s="6" t="s">
        <v>4333</v>
      </c>
      <c r="C852" s="7">
        <v>33989</v>
      </c>
      <c r="D852" s="6" t="s">
        <v>4334</v>
      </c>
      <c r="E852" s="6" t="s">
        <v>4335</v>
      </c>
      <c r="F852" s="6" t="s">
        <v>4336</v>
      </c>
      <c r="G852" s="6" t="s">
        <v>1204</v>
      </c>
      <c r="H852" s="6" t="s">
        <v>22</v>
      </c>
      <c r="I852" s="6" t="s">
        <v>403</v>
      </c>
      <c r="J852" s="6">
        <v>160</v>
      </c>
      <c r="K852" s="6" t="s">
        <v>28</v>
      </c>
      <c r="L852" s="6" t="s">
        <v>16</v>
      </c>
      <c r="M852" s="6" t="s">
        <v>1163</v>
      </c>
      <c r="N852" s="7">
        <v>44667</v>
      </c>
      <c r="O852" s="6">
        <v>823380076</v>
      </c>
      <c r="P852" s="7">
        <v>44684</v>
      </c>
      <c r="Q852" s="6">
        <v>5317</v>
      </c>
      <c r="R852" s="8">
        <v>255.28</v>
      </c>
      <c r="S852" s="8">
        <v>1357323.76</v>
      </c>
    </row>
    <row r="853" spans="1:19" x14ac:dyDescent="0.35">
      <c r="A853" s="6" t="s">
        <v>1030</v>
      </c>
      <c r="B853" s="6" t="s">
        <v>4337</v>
      </c>
      <c r="C853" s="7">
        <v>29122</v>
      </c>
      <c r="D853" s="6" t="s">
        <v>4338</v>
      </c>
      <c r="E853" s="6" t="s">
        <v>4339</v>
      </c>
      <c r="F853" s="6" t="s">
        <v>4340</v>
      </c>
      <c r="G853" s="6" t="s">
        <v>1209</v>
      </c>
      <c r="H853" s="6" t="s">
        <v>22</v>
      </c>
      <c r="I853" s="6" t="s">
        <v>446</v>
      </c>
      <c r="J853" s="6">
        <v>152</v>
      </c>
      <c r="K853" s="6" t="s">
        <v>24</v>
      </c>
      <c r="L853" s="6" t="s">
        <v>16</v>
      </c>
      <c r="M853" s="6" t="s">
        <v>1164</v>
      </c>
      <c r="N853" s="7">
        <v>44196</v>
      </c>
      <c r="O853" s="6">
        <v>674206769</v>
      </c>
      <c r="P853" s="7">
        <v>44242</v>
      </c>
      <c r="Q853" s="6">
        <v>1620</v>
      </c>
      <c r="R853" s="8">
        <v>9.33</v>
      </c>
      <c r="S853" s="8">
        <v>15114.6</v>
      </c>
    </row>
    <row r="854" spans="1:19" x14ac:dyDescent="0.35">
      <c r="A854" s="6" t="s">
        <v>1031</v>
      </c>
      <c r="B854" s="6" t="s">
        <v>4341</v>
      </c>
      <c r="C854" s="7">
        <v>33208</v>
      </c>
      <c r="D854" s="6" t="s">
        <v>4342</v>
      </c>
      <c r="E854" s="6" t="s">
        <v>4343</v>
      </c>
      <c r="F854" s="6" t="s">
        <v>4344</v>
      </c>
      <c r="G854" s="6" t="s">
        <v>1209</v>
      </c>
      <c r="H854" s="6" t="s">
        <v>22</v>
      </c>
      <c r="I854" s="6" t="s">
        <v>48</v>
      </c>
      <c r="J854" s="6">
        <v>170</v>
      </c>
      <c r="K854" s="6" t="s">
        <v>41</v>
      </c>
      <c r="L854" s="6" t="s">
        <v>12</v>
      </c>
      <c r="M854" s="6" t="s">
        <v>1164</v>
      </c>
      <c r="N854" s="7">
        <v>44635</v>
      </c>
      <c r="O854" s="6">
        <v>209464919</v>
      </c>
      <c r="P854" s="7">
        <v>44671</v>
      </c>
      <c r="Q854" s="6">
        <v>4179</v>
      </c>
      <c r="R854" s="8">
        <v>651.21</v>
      </c>
      <c r="S854" s="8">
        <v>2721406.5900000003</v>
      </c>
    </row>
    <row r="855" spans="1:19" x14ac:dyDescent="0.35">
      <c r="A855" s="6" t="s">
        <v>1032</v>
      </c>
      <c r="B855" s="6" t="s">
        <v>4345</v>
      </c>
      <c r="C855" s="7">
        <v>35186</v>
      </c>
      <c r="D855" s="6" t="s">
        <v>4346</v>
      </c>
      <c r="E855" s="6" t="s">
        <v>4347</v>
      </c>
      <c r="F855" s="6" t="s">
        <v>4348</v>
      </c>
      <c r="G855" s="6" t="s">
        <v>1204</v>
      </c>
      <c r="H855" s="6" t="s">
        <v>43</v>
      </c>
      <c r="I855" s="6" t="s">
        <v>44</v>
      </c>
      <c r="J855" s="6">
        <v>52</v>
      </c>
      <c r="K855" s="6" t="s">
        <v>28</v>
      </c>
      <c r="L855" s="6" t="s">
        <v>16</v>
      </c>
      <c r="M855" s="6" t="s">
        <v>1164</v>
      </c>
      <c r="N855" s="7">
        <v>44425</v>
      </c>
      <c r="O855" s="6">
        <v>312015855</v>
      </c>
      <c r="P855" s="7">
        <v>44442</v>
      </c>
      <c r="Q855" s="6">
        <v>1280</v>
      </c>
      <c r="R855" s="8">
        <v>255.28</v>
      </c>
      <c r="S855" s="8">
        <v>326758.40000000002</v>
      </c>
    </row>
    <row r="856" spans="1:19" x14ac:dyDescent="0.35">
      <c r="A856" s="6" t="s">
        <v>1033</v>
      </c>
      <c r="B856" s="6" t="s">
        <v>4349</v>
      </c>
      <c r="C856" s="7">
        <v>29486</v>
      </c>
      <c r="D856" s="6" t="s">
        <v>4350</v>
      </c>
      <c r="E856" s="6" t="s">
        <v>4351</v>
      </c>
      <c r="F856" s="6" t="s">
        <v>4352</v>
      </c>
      <c r="G856" s="6" t="s">
        <v>1173</v>
      </c>
      <c r="H856" s="6" t="s">
        <v>63</v>
      </c>
      <c r="I856" s="6" t="s">
        <v>252</v>
      </c>
      <c r="J856" s="6">
        <v>225</v>
      </c>
      <c r="K856" s="6" t="s">
        <v>15</v>
      </c>
      <c r="L856" s="6" t="s">
        <v>12</v>
      </c>
      <c r="M856" s="6" t="s">
        <v>1165</v>
      </c>
      <c r="N856" s="7">
        <v>44763</v>
      </c>
      <c r="O856" s="6">
        <v>135033404</v>
      </c>
      <c r="P856" s="7">
        <v>44768</v>
      </c>
      <c r="Q856" s="6">
        <v>8240</v>
      </c>
      <c r="R856" s="8">
        <v>421.89</v>
      </c>
      <c r="S856" s="8">
        <v>3476373.6</v>
      </c>
    </row>
    <row r="857" spans="1:19" x14ac:dyDescent="0.35">
      <c r="A857" s="6" t="s">
        <v>1034</v>
      </c>
      <c r="B857" s="6" t="s">
        <v>4353</v>
      </c>
      <c r="C857" s="7">
        <v>28084</v>
      </c>
      <c r="D857" s="6" t="s">
        <v>4354</v>
      </c>
      <c r="E857" s="6" t="s">
        <v>4355</v>
      </c>
      <c r="F857" s="6" t="s">
        <v>4356</v>
      </c>
      <c r="G857" s="6" t="s">
        <v>1178</v>
      </c>
      <c r="H857" s="6" t="s">
        <v>26</v>
      </c>
      <c r="I857" s="6" t="s">
        <v>115</v>
      </c>
      <c r="J857" s="6">
        <v>68</v>
      </c>
      <c r="K857" s="6" t="s">
        <v>28</v>
      </c>
      <c r="L857" s="6" t="s">
        <v>12</v>
      </c>
      <c r="M857" s="6" t="s">
        <v>1166</v>
      </c>
      <c r="N857" s="7">
        <v>43862</v>
      </c>
      <c r="O857" s="6">
        <v>252003896</v>
      </c>
      <c r="P857" s="7">
        <v>43892</v>
      </c>
      <c r="Q857" s="6">
        <v>2408</v>
      </c>
      <c r="R857" s="8">
        <v>255.28</v>
      </c>
      <c r="S857" s="8">
        <v>614714.24</v>
      </c>
    </row>
    <row r="858" spans="1:19" x14ac:dyDescent="0.35">
      <c r="A858" s="6" t="s">
        <v>1035</v>
      </c>
      <c r="B858" s="6" t="s">
        <v>4357</v>
      </c>
      <c r="C858" s="7">
        <v>28431</v>
      </c>
      <c r="D858" s="6" t="s">
        <v>4358</v>
      </c>
      <c r="E858" s="6" t="s">
        <v>4359</v>
      </c>
      <c r="F858" s="6" t="s">
        <v>4360</v>
      </c>
      <c r="G858" s="6" t="s">
        <v>1204</v>
      </c>
      <c r="H858" s="6" t="s">
        <v>22</v>
      </c>
      <c r="I858" s="6" t="s">
        <v>299</v>
      </c>
      <c r="J858" s="6">
        <v>147</v>
      </c>
      <c r="K858" s="6" t="s">
        <v>28</v>
      </c>
      <c r="L858" s="6" t="s">
        <v>12</v>
      </c>
      <c r="M858" s="6" t="s">
        <v>1164</v>
      </c>
      <c r="N858" s="7">
        <v>44779</v>
      </c>
      <c r="O858" s="6">
        <v>406726157</v>
      </c>
      <c r="P858" s="7">
        <v>44786</v>
      </c>
      <c r="Q858" s="6">
        <v>8163</v>
      </c>
      <c r="R858" s="8">
        <v>255.28</v>
      </c>
      <c r="S858" s="8">
        <v>2083850.64</v>
      </c>
    </row>
    <row r="859" spans="1:19" x14ac:dyDescent="0.35">
      <c r="A859" s="6" t="s">
        <v>464</v>
      </c>
      <c r="B859" s="6" t="s">
        <v>2321</v>
      </c>
      <c r="C859" s="7">
        <v>34706</v>
      </c>
      <c r="D859" s="6" t="s">
        <v>2322</v>
      </c>
      <c r="E859" s="6" t="s">
        <v>2323</v>
      </c>
      <c r="F859" s="6" t="s">
        <v>2324</v>
      </c>
      <c r="G859" s="6" t="s">
        <v>1178</v>
      </c>
      <c r="H859" s="6" t="s">
        <v>22</v>
      </c>
      <c r="I859" s="6" t="s">
        <v>61</v>
      </c>
      <c r="J859" s="6">
        <v>135</v>
      </c>
      <c r="K859" s="6" t="s">
        <v>38</v>
      </c>
      <c r="L859" s="6" t="s">
        <v>12</v>
      </c>
      <c r="M859" s="6" t="s">
        <v>1166</v>
      </c>
      <c r="N859" s="7">
        <v>44454</v>
      </c>
      <c r="O859" s="6">
        <v>863311517</v>
      </c>
      <c r="P859" s="7">
        <v>44475</v>
      </c>
      <c r="Q859" s="6">
        <v>1917</v>
      </c>
      <c r="R859" s="8">
        <v>81.73</v>
      </c>
      <c r="S859" s="8">
        <v>156676.41</v>
      </c>
    </row>
    <row r="860" spans="1:19" x14ac:dyDescent="0.35">
      <c r="A860" s="6" t="s">
        <v>1036</v>
      </c>
      <c r="B860" s="6" t="s">
        <v>4361</v>
      </c>
      <c r="C860" s="7">
        <v>26340</v>
      </c>
      <c r="D860" s="6" t="s">
        <v>4362</v>
      </c>
      <c r="E860" s="6" t="s">
        <v>4363</v>
      </c>
      <c r="F860" s="6" t="s">
        <v>4364</v>
      </c>
      <c r="G860" s="6" t="s">
        <v>1173</v>
      </c>
      <c r="H860" s="6" t="s">
        <v>63</v>
      </c>
      <c r="I860" s="6" t="s">
        <v>163</v>
      </c>
      <c r="J860" s="6">
        <v>222</v>
      </c>
      <c r="K860" s="6" t="s">
        <v>31</v>
      </c>
      <c r="L860" s="6" t="s">
        <v>12</v>
      </c>
      <c r="M860" s="6" t="s">
        <v>1163</v>
      </c>
      <c r="N860" s="7">
        <v>44671</v>
      </c>
      <c r="O860" s="6">
        <v>156183803</v>
      </c>
      <c r="P860" s="7">
        <v>44709</v>
      </c>
      <c r="Q860" s="6">
        <v>7113</v>
      </c>
      <c r="R860" s="8">
        <v>47.45</v>
      </c>
      <c r="S860" s="8">
        <v>337511.85000000003</v>
      </c>
    </row>
    <row r="861" spans="1:19" x14ac:dyDescent="0.35">
      <c r="A861" s="6" t="s">
        <v>1037</v>
      </c>
      <c r="B861" s="6" t="s">
        <v>4365</v>
      </c>
      <c r="C861" s="7">
        <v>29490</v>
      </c>
      <c r="D861" s="6" t="s">
        <v>4366</v>
      </c>
      <c r="E861" s="6" t="s">
        <v>4367</v>
      </c>
      <c r="F861" s="6" t="s">
        <v>4368</v>
      </c>
      <c r="G861" s="6" t="s">
        <v>1178</v>
      </c>
      <c r="H861" s="6" t="s">
        <v>9</v>
      </c>
      <c r="I861" s="6" t="s">
        <v>385</v>
      </c>
      <c r="J861" s="6">
        <v>427</v>
      </c>
      <c r="K861" s="6" t="s">
        <v>31</v>
      </c>
      <c r="L861" s="6" t="s">
        <v>12</v>
      </c>
      <c r="M861" s="6" t="s">
        <v>1165</v>
      </c>
      <c r="N861" s="7">
        <v>44230</v>
      </c>
      <c r="O861" s="6">
        <v>940079343</v>
      </c>
      <c r="P861" s="7">
        <v>44272</v>
      </c>
      <c r="Q861" s="6">
        <v>9223</v>
      </c>
      <c r="R861" s="8">
        <v>47.45</v>
      </c>
      <c r="S861" s="8">
        <v>437631.35000000003</v>
      </c>
    </row>
    <row r="862" spans="1:19" x14ac:dyDescent="0.35">
      <c r="A862" s="6" t="s">
        <v>1038</v>
      </c>
      <c r="B862" s="6" t="s">
        <v>4369</v>
      </c>
      <c r="C862" s="7">
        <v>34441</v>
      </c>
      <c r="D862" s="6" t="s">
        <v>4370</v>
      </c>
      <c r="E862" s="6" t="s">
        <v>4371</v>
      </c>
      <c r="F862" s="6" t="s">
        <v>4372</v>
      </c>
      <c r="G862" s="6" t="s">
        <v>1209</v>
      </c>
      <c r="H862" s="6" t="s">
        <v>18</v>
      </c>
      <c r="I862" s="6" t="s">
        <v>343</v>
      </c>
      <c r="J862" s="6">
        <v>312</v>
      </c>
      <c r="K862" s="6" t="s">
        <v>83</v>
      </c>
      <c r="L862" s="6" t="s">
        <v>12</v>
      </c>
      <c r="M862" s="6" t="s">
        <v>1164</v>
      </c>
      <c r="N862" s="7">
        <v>44688</v>
      </c>
      <c r="O862" s="6">
        <v>540046966</v>
      </c>
      <c r="P862" s="7">
        <v>44690</v>
      </c>
      <c r="Q862" s="6">
        <v>753</v>
      </c>
      <c r="R862" s="8">
        <v>668.27</v>
      </c>
      <c r="S862" s="8">
        <v>503207.31</v>
      </c>
    </row>
    <row r="863" spans="1:19" x14ac:dyDescent="0.35">
      <c r="A863" s="6" t="s">
        <v>1039</v>
      </c>
      <c r="B863" s="6" t="s">
        <v>4373</v>
      </c>
      <c r="C863" s="7">
        <v>33904</v>
      </c>
      <c r="D863" s="6" t="s">
        <v>4374</v>
      </c>
      <c r="E863" s="6" t="s">
        <v>4375</v>
      </c>
      <c r="F863" s="6" t="s">
        <v>4376</v>
      </c>
      <c r="G863" s="6" t="s">
        <v>1191</v>
      </c>
      <c r="H863" s="6" t="s">
        <v>43</v>
      </c>
      <c r="I863" s="6" t="s">
        <v>394</v>
      </c>
      <c r="J863" s="6">
        <v>53</v>
      </c>
      <c r="K863" s="6" t="s">
        <v>31</v>
      </c>
      <c r="L863" s="6" t="s">
        <v>12</v>
      </c>
      <c r="M863" s="6" t="s">
        <v>1166</v>
      </c>
      <c r="N863" s="7">
        <v>44614</v>
      </c>
      <c r="O863" s="6">
        <v>401447999</v>
      </c>
      <c r="P863" s="7">
        <v>44619</v>
      </c>
      <c r="Q863" s="6">
        <v>6239</v>
      </c>
      <c r="R863" s="8">
        <v>47.45</v>
      </c>
      <c r="S863" s="8">
        <v>296040.55000000005</v>
      </c>
    </row>
    <row r="864" spans="1:19" x14ac:dyDescent="0.35">
      <c r="A864" s="6" t="s">
        <v>1040</v>
      </c>
      <c r="B864" s="6" t="s">
        <v>4377</v>
      </c>
      <c r="C864" s="7">
        <v>31400</v>
      </c>
      <c r="D864" s="6" t="s">
        <v>4378</v>
      </c>
      <c r="E864" s="6" t="s">
        <v>4379</v>
      </c>
      <c r="F864" s="6" t="s">
        <v>4380</v>
      </c>
      <c r="G864" s="6" t="s">
        <v>1173</v>
      </c>
      <c r="H864" s="6" t="s">
        <v>22</v>
      </c>
      <c r="I864" s="6" t="s">
        <v>322</v>
      </c>
      <c r="J864" s="6">
        <v>156</v>
      </c>
      <c r="K864" s="6" t="s">
        <v>38</v>
      </c>
      <c r="L864" s="6" t="s">
        <v>12</v>
      </c>
      <c r="M864" s="6" t="s">
        <v>1164</v>
      </c>
      <c r="N864" s="7">
        <v>44294</v>
      </c>
      <c r="O864" s="6">
        <v>239956271</v>
      </c>
      <c r="P864" s="7">
        <v>44316</v>
      </c>
      <c r="Q864" s="6">
        <v>7248</v>
      </c>
      <c r="R864" s="8">
        <v>81.73</v>
      </c>
      <c r="S864" s="8">
        <v>592379.04</v>
      </c>
    </row>
    <row r="865" spans="1:19" x14ac:dyDescent="0.35">
      <c r="A865" s="6" t="s">
        <v>1041</v>
      </c>
      <c r="B865" s="6" t="s">
        <v>4381</v>
      </c>
      <c r="C865" s="7">
        <v>32488</v>
      </c>
      <c r="D865" s="6" t="s">
        <v>4382</v>
      </c>
      <c r="E865" s="6" t="s">
        <v>4383</v>
      </c>
      <c r="F865" s="6" t="s">
        <v>4384</v>
      </c>
      <c r="G865" s="6" t="s">
        <v>1173</v>
      </c>
      <c r="H865" s="6" t="s">
        <v>63</v>
      </c>
      <c r="I865" s="6" t="s">
        <v>163</v>
      </c>
      <c r="J865" s="6">
        <v>222</v>
      </c>
      <c r="K865" s="6" t="s">
        <v>24</v>
      </c>
      <c r="L865" s="6" t="s">
        <v>16</v>
      </c>
      <c r="M865" s="6" t="s">
        <v>1166</v>
      </c>
      <c r="N865" s="7">
        <v>44158</v>
      </c>
      <c r="O865" s="6">
        <v>291558110</v>
      </c>
      <c r="P865" s="7">
        <v>44197</v>
      </c>
      <c r="Q865" s="6">
        <v>7379</v>
      </c>
      <c r="R865" s="8">
        <v>9.33</v>
      </c>
      <c r="S865" s="8">
        <v>68846.070000000007</v>
      </c>
    </row>
    <row r="866" spans="1:19" x14ac:dyDescent="0.35">
      <c r="A866" s="6" t="s">
        <v>1042</v>
      </c>
      <c r="B866" s="6" t="s">
        <v>4385</v>
      </c>
      <c r="C866" s="7">
        <v>29778</v>
      </c>
      <c r="D866" s="6" t="s">
        <v>4386</v>
      </c>
      <c r="E866" s="6" t="s">
        <v>4387</v>
      </c>
      <c r="F866" s="6" t="s">
        <v>4388</v>
      </c>
      <c r="G866" s="6" t="s">
        <v>1191</v>
      </c>
      <c r="H866" s="6" t="s">
        <v>26</v>
      </c>
      <c r="I866" s="6" t="s">
        <v>244</v>
      </c>
      <c r="J866" s="6">
        <v>65</v>
      </c>
      <c r="K866" s="6" t="s">
        <v>83</v>
      </c>
      <c r="L866" s="6" t="s">
        <v>16</v>
      </c>
      <c r="M866" s="6" t="s">
        <v>1163</v>
      </c>
      <c r="N866" s="7">
        <v>44262</v>
      </c>
      <c r="O866" s="6">
        <v>862552344</v>
      </c>
      <c r="P866" s="7">
        <v>44291</v>
      </c>
      <c r="Q866" s="6">
        <v>7261</v>
      </c>
      <c r="R866" s="8">
        <v>668.27</v>
      </c>
      <c r="S866" s="8">
        <v>4852308.47</v>
      </c>
    </row>
    <row r="867" spans="1:19" x14ac:dyDescent="0.35">
      <c r="A867" s="6" t="s">
        <v>1043</v>
      </c>
      <c r="B867" s="6" t="s">
        <v>4389</v>
      </c>
      <c r="C867" s="7">
        <v>28664</v>
      </c>
      <c r="D867" s="6" t="s">
        <v>4390</v>
      </c>
      <c r="E867" s="6" t="s">
        <v>4391</v>
      </c>
      <c r="F867" s="6" t="s">
        <v>4392</v>
      </c>
      <c r="G867" s="6" t="s">
        <v>1204</v>
      </c>
      <c r="H867" s="6" t="s">
        <v>18</v>
      </c>
      <c r="I867" s="6" t="s">
        <v>57</v>
      </c>
      <c r="J867" s="6">
        <v>33</v>
      </c>
      <c r="K867" s="6" t="s">
        <v>24</v>
      </c>
      <c r="L867" s="6" t="s">
        <v>12</v>
      </c>
      <c r="M867" s="6" t="s">
        <v>1163</v>
      </c>
      <c r="N867" s="7">
        <v>44807</v>
      </c>
      <c r="O867" s="6">
        <v>979550302</v>
      </c>
      <c r="P867" s="7">
        <v>44837</v>
      </c>
      <c r="Q867" s="6">
        <v>9557</v>
      </c>
      <c r="R867" s="8">
        <v>9.33</v>
      </c>
      <c r="S867" s="8">
        <v>89166.81</v>
      </c>
    </row>
    <row r="868" spans="1:19" x14ac:dyDescent="0.35">
      <c r="A868" s="6" t="s">
        <v>1044</v>
      </c>
      <c r="B868" s="6" t="s">
        <v>4393</v>
      </c>
      <c r="C868" s="7">
        <v>30360</v>
      </c>
      <c r="D868" s="6" t="s">
        <v>4394</v>
      </c>
      <c r="E868" s="6" t="s">
        <v>4395</v>
      </c>
      <c r="F868" s="6" t="s">
        <v>4396</v>
      </c>
      <c r="G868" s="6" t="s">
        <v>1173</v>
      </c>
      <c r="H868" s="6" t="s">
        <v>18</v>
      </c>
      <c r="I868" s="6" t="s">
        <v>40</v>
      </c>
      <c r="J868" s="6">
        <v>31</v>
      </c>
      <c r="K868" s="6" t="s">
        <v>83</v>
      </c>
      <c r="L868" s="6" t="s">
        <v>12</v>
      </c>
      <c r="M868" s="6" t="s">
        <v>1164</v>
      </c>
      <c r="N868" s="7">
        <v>44578</v>
      </c>
      <c r="O868" s="6">
        <v>639475810</v>
      </c>
      <c r="P868" s="7">
        <v>44595</v>
      </c>
      <c r="Q868" s="6">
        <v>3958</v>
      </c>
      <c r="R868" s="8">
        <v>668.27</v>
      </c>
      <c r="S868" s="8">
        <v>2645012.66</v>
      </c>
    </row>
    <row r="869" spans="1:19" x14ac:dyDescent="0.35">
      <c r="A869" s="6" t="s">
        <v>1045</v>
      </c>
      <c r="B869" s="6" t="s">
        <v>4397</v>
      </c>
      <c r="C869" s="7">
        <v>28732</v>
      </c>
      <c r="D869" s="6" t="s">
        <v>4398</v>
      </c>
      <c r="E869" s="6" t="s">
        <v>4399</v>
      </c>
      <c r="F869" s="6" t="s">
        <v>4400</v>
      </c>
      <c r="G869" s="6" t="s">
        <v>1178</v>
      </c>
      <c r="H869" s="6" t="s">
        <v>63</v>
      </c>
      <c r="I869" s="6" t="s">
        <v>70</v>
      </c>
      <c r="J869" s="6">
        <v>215</v>
      </c>
      <c r="K869" s="6" t="s">
        <v>20</v>
      </c>
      <c r="L869" s="6" t="s">
        <v>12</v>
      </c>
      <c r="M869" s="6" t="s">
        <v>1164</v>
      </c>
      <c r="N869" s="7">
        <v>44592</v>
      </c>
      <c r="O869" s="6">
        <v>359565198</v>
      </c>
      <c r="P869" s="7">
        <v>44621</v>
      </c>
      <c r="Q869" s="6">
        <v>2187</v>
      </c>
      <c r="R869" s="8">
        <v>205.7</v>
      </c>
      <c r="S869" s="8">
        <v>449865.89999999997</v>
      </c>
    </row>
    <row r="870" spans="1:19" x14ac:dyDescent="0.35">
      <c r="A870" s="6" t="s">
        <v>1046</v>
      </c>
      <c r="B870" s="6" t="s">
        <v>4401</v>
      </c>
      <c r="C870" s="7">
        <v>35995</v>
      </c>
      <c r="D870" s="6" t="s">
        <v>4402</v>
      </c>
      <c r="E870" s="6" t="s">
        <v>4403</v>
      </c>
      <c r="F870" s="6" t="s">
        <v>4404</v>
      </c>
      <c r="G870" s="6" t="s">
        <v>1204</v>
      </c>
      <c r="H870" s="6" t="s">
        <v>9</v>
      </c>
      <c r="I870" s="6" t="s">
        <v>90</v>
      </c>
      <c r="J870" s="6">
        <v>431</v>
      </c>
      <c r="K870" s="6" t="s">
        <v>20</v>
      </c>
      <c r="L870" s="6" t="s">
        <v>16</v>
      </c>
      <c r="M870" s="6" t="s">
        <v>1165</v>
      </c>
      <c r="N870" s="7">
        <v>44448</v>
      </c>
      <c r="O870" s="6">
        <v>727367293</v>
      </c>
      <c r="P870" s="7">
        <v>44492</v>
      </c>
      <c r="Q870" s="6">
        <v>3001</v>
      </c>
      <c r="R870" s="8">
        <v>205.7</v>
      </c>
      <c r="S870" s="8">
        <v>617305.69999999995</v>
      </c>
    </row>
    <row r="871" spans="1:19" x14ac:dyDescent="0.35">
      <c r="A871" s="6" t="s">
        <v>1047</v>
      </c>
      <c r="B871" s="6" t="s">
        <v>4405</v>
      </c>
      <c r="C871" s="7">
        <v>35000</v>
      </c>
      <c r="D871" s="6" t="s">
        <v>4406</v>
      </c>
      <c r="E871" s="6" t="s">
        <v>4407</v>
      </c>
      <c r="F871" s="6" t="s">
        <v>4408</v>
      </c>
      <c r="G871" s="6" t="s">
        <v>1173</v>
      </c>
      <c r="H871" s="6" t="s">
        <v>22</v>
      </c>
      <c r="I871" s="6" t="s">
        <v>80</v>
      </c>
      <c r="J871" s="6">
        <v>145</v>
      </c>
      <c r="K871" s="6" t="s">
        <v>73</v>
      </c>
      <c r="L871" s="6" t="s">
        <v>12</v>
      </c>
      <c r="M871" s="6" t="s">
        <v>1166</v>
      </c>
      <c r="N871" s="7">
        <v>43892</v>
      </c>
      <c r="O871" s="6">
        <v>150743424</v>
      </c>
      <c r="P871" s="7">
        <v>43892</v>
      </c>
      <c r="Q871" s="6">
        <v>7184</v>
      </c>
      <c r="R871" s="8">
        <v>109.28</v>
      </c>
      <c r="S871" s="8">
        <v>785067.52000000002</v>
      </c>
    </row>
    <row r="872" spans="1:19" x14ac:dyDescent="0.35">
      <c r="A872" s="6" t="s">
        <v>1048</v>
      </c>
      <c r="B872" s="6" t="s">
        <v>4409</v>
      </c>
      <c r="C872" s="7">
        <v>33053</v>
      </c>
      <c r="D872" s="6" t="s">
        <v>4410</v>
      </c>
      <c r="E872" s="6" t="s">
        <v>4411</v>
      </c>
      <c r="F872" s="6" t="s">
        <v>4412</v>
      </c>
      <c r="G872" s="6" t="s">
        <v>1209</v>
      </c>
      <c r="H872" s="6" t="s">
        <v>26</v>
      </c>
      <c r="I872" s="6" t="s">
        <v>330</v>
      </c>
      <c r="J872" s="6">
        <v>619</v>
      </c>
      <c r="K872" s="6" t="s">
        <v>51</v>
      </c>
      <c r="L872" s="6" t="s">
        <v>16</v>
      </c>
      <c r="M872" s="6" t="s">
        <v>1164</v>
      </c>
      <c r="N872" s="7">
        <v>44381</v>
      </c>
      <c r="O872" s="6">
        <v>707867419</v>
      </c>
      <c r="P872" s="7">
        <v>44410</v>
      </c>
      <c r="Q872" s="6">
        <v>2555</v>
      </c>
      <c r="R872" s="8">
        <v>154.06</v>
      </c>
      <c r="S872" s="8">
        <v>393623.3</v>
      </c>
    </row>
    <row r="873" spans="1:19" x14ac:dyDescent="0.35">
      <c r="A873" s="6" t="s">
        <v>1049</v>
      </c>
      <c r="B873" s="6" t="s">
        <v>4413</v>
      </c>
      <c r="C873" s="7">
        <v>29322</v>
      </c>
      <c r="D873" s="6" t="s">
        <v>4414</v>
      </c>
      <c r="E873" s="6" t="s">
        <v>4415</v>
      </c>
      <c r="F873" s="6" t="s">
        <v>4416</v>
      </c>
      <c r="G873" s="6" t="s">
        <v>1173</v>
      </c>
      <c r="H873" s="6" t="s">
        <v>22</v>
      </c>
      <c r="I873" s="6" t="s">
        <v>274</v>
      </c>
      <c r="J873" s="6">
        <v>121</v>
      </c>
      <c r="K873" s="6" t="s">
        <v>11</v>
      </c>
      <c r="L873" s="6" t="s">
        <v>12</v>
      </c>
      <c r="M873" s="6" t="s">
        <v>1164</v>
      </c>
      <c r="N873" s="7">
        <v>44390</v>
      </c>
      <c r="O873" s="6">
        <v>497225606</v>
      </c>
      <c r="P873" s="7">
        <v>44410</v>
      </c>
      <c r="Q873" s="6">
        <v>8961</v>
      </c>
      <c r="R873" s="8">
        <v>152.58000000000001</v>
      </c>
      <c r="S873" s="8">
        <v>1367269.3800000001</v>
      </c>
    </row>
    <row r="874" spans="1:19" x14ac:dyDescent="0.35">
      <c r="A874" s="6" t="s">
        <v>1050</v>
      </c>
      <c r="B874" s="6" t="s">
        <v>4417</v>
      </c>
      <c r="C874" s="7">
        <v>27727</v>
      </c>
      <c r="D874" s="6" t="s">
        <v>4418</v>
      </c>
      <c r="E874" s="6" t="s">
        <v>4419</v>
      </c>
      <c r="F874" s="6" t="s">
        <v>4420</v>
      </c>
      <c r="G874" s="6" t="s">
        <v>1209</v>
      </c>
      <c r="H874" s="6" t="s">
        <v>18</v>
      </c>
      <c r="I874" s="6" t="s">
        <v>622</v>
      </c>
      <c r="J874" s="6">
        <v>37</v>
      </c>
      <c r="K874" s="6" t="s">
        <v>51</v>
      </c>
      <c r="L874" s="6" t="s">
        <v>12</v>
      </c>
      <c r="M874" s="6" t="s">
        <v>1164</v>
      </c>
      <c r="N874" s="7">
        <v>44104</v>
      </c>
      <c r="O874" s="6">
        <v>387616813</v>
      </c>
      <c r="P874" s="7">
        <v>44109</v>
      </c>
      <c r="Q874" s="6">
        <v>3283</v>
      </c>
      <c r="R874" s="8">
        <v>154.06</v>
      </c>
      <c r="S874" s="8">
        <v>505778.98</v>
      </c>
    </row>
    <row r="875" spans="1:19" x14ac:dyDescent="0.35">
      <c r="A875" s="6" t="s">
        <v>1051</v>
      </c>
      <c r="B875" s="6" t="s">
        <v>4421</v>
      </c>
      <c r="C875" s="7">
        <v>28387</v>
      </c>
      <c r="D875" s="6" t="s">
        <v>4422</v>
      </c>
      <c r="E875" s="6" t="s">
        <v>4423</v>
      </c>
      <c r="F875" s="6" t="s">
        <v>4424</v>
      </c>
      <c r="G875" s="6" t="s">
        <v>1209</v>
      </c>
      <c r="H875" s="6" t="s">
        <v>26</v>
      </c>
      <c r="I875" s="6" t="s">
        <v>598</v>
      </c>
      <c r="J875" s="6">
        <v>611</v>
      </c>
      <c r="K875" s="6" t="s">
        <v>83</v>
      </c>
      <c r="L875" s="6" t="s">
        <v>16</v>
      </c>
      <c r="M875" s="6" t="s">
        <v>1165</v>
      </c>
      <c r="N875" s="7">
        <v>43857</v>
      </c>
      <c r="O875" s="6">
        <v>868152368</v>
      </c>
      <c r="P875" s="7">
        <v>43884</v>
      </c>
      <c r="Q875" s="6">
        <v>4433</v>
      </c>
      <c r="R875" s="8">
        <v>668.27</v>
      </c>
      <c r="S875" s="8">
        <v>2962440.91</v>
      </c>
    </row>
    <row r="876" spans="1:19" x14ac:dyDescent="0.35">
      <c r="A876" s="6" t="s">
        <v>1052</v>
      </c>
      <c r="B876" s="6" t="s">
        <v>4425</v>
      </c>
      <c r="C876" s="7">
        <v>33365</v>
      </c>
      <c r="D876" s="6" t="s">
        <v>4426</v>
      </c>
      <c r="E876" s="6" t="s">
        <v>4427</v>
      </c>
      <c r="F876" s="6" t="s">
        <v>4428</v>
      </c>
      <c r="G876" s="6" t="s">
        <v>1191</v>
      </c>
      <c r="H876" s="6" t="s">
        <v>26</v>
      </c>
      <c r="I876" s="6" t="s">
        <v>112</v>
      </c>
      <c r="J876" s="6">
        <v>61</v>
      </c>
      <c r="K876" s="6" t="s">
        <v>11</v>
      </c>
      <c r="L876" s="6" t="s">
        <v>16</v>
      </c>
      <c r="M876" s="6" t="s">
        <v>1164</v>
      </c>
      <c r="N876" s="7">
        <v>44649</v>
      </c>
      <c r="O876" s="6">
        <v>698256099</v>
      </c>
      <c r="P876" s="7">
        <v>44665</v>
      </c>
      <c r="Q876" s="6">
        <v>8351</v>
      </c>
      <c r="R876" s="8">
        <v>152.58000000000001</v>
      </c>
      <c r="S876" s="8">
        <v>1274195.58</v>
      </c>
    </row>
    <row r="877" spans="1:19" x14ac:dyDescent="0.35">
      <c r="A877" s="6" t="s">
        <v>1053</v>
      </c>
      <c r="B877" s="6" t="s">
        <v>4429</v>
      </c>
      <c r="C877" s="7">
        <v>28089</v>
      </c>
      <c r="D877" s="6" t="s">
        <v>4430</v>
      </c>
      <c r="E877" s="6" t="s">
        <v>4431</v>
      </c>
      <c r="F877" s="6" t="s">
        <v>4432</v>
      </c>
      <c r="G877" s="6" t="s">
        <v>1204</v>
      </c>
      <c r="H877" s="6" t="s">
        <v>9</v>
      </c>
      <c r="I877" s="6" t="s">
        <v>664</v>
      </c>
      <c r="J877" s="6">
        <v>441</v>
      </c>
      <c r="K877" s="6" t="s">
        <v>15</v>
      </c>
      <c r="L877" s="6" t="s">
        <v>16</v>
      </c>
      <c r="M877" s="6" t="s">
        <v>1165</v>
      </c>
      <c r="N877" s="7">
        <v>44498</v>
      </c>
      <c r="O877" s="6">
        <v>957664334</v>
      </c>
      <c r="P877" s="7">
        <v>44518</v>
      </c>
      <c r="Q877" s="6">
        <v>3013</v>
      </c>
      <c r="R877" s="8">
        <v>421.89</v>
      </c>
      <c r="S877" s="8">
        <v>1271154.57</v>
      </c>
    </row>
    <row r="878" spans="1:19" x14ac:dyDescent="0.35">
      <c r="A878" s="6" t="s">
        <v>1054</v>
      </c>
      <c r="B878" s="6" t="s">
        <v>4433</v>
      </c>
      <c r="C878" s="7">
        <v>31633</v>
      </c>
      <c r="D878" s="6" t="s">
        <v>4434</v>
      </c>
      <c r="E878" s="6" t="s">
        <v>4435</v>
      </c>
      <c r="F878" s="6" t="s">
        <v>4436</v>
      </c>
      <c r="G878" s="6" t="s">
        <v>1173</v>
      </c>
      <c r="H878" s="6" t="s">
        <v>43</v>
      </c>
      <c r="I878" s="6" t="s">
        <v>44</v>
      </c>
      <c r="J878" s="6">
        <v>52</v>
      </c>
      <c r="K878" s="6" t="s">
        <v>41</v>
      </c>
      <c r="L878" s="6" t="s">
        <v>16</v>
      </c>
      <c r="M878" s="6" t="s">
        <v>1165</v>
      </c>
      <c r="N878" s="7">
        <v>44177</v>
      </c>
      <c r="O878" s="6">
        <v>996425902</v>
      </c>
      <c r="P878" s="7">
        <v>44198</v>
      </c>
      <c r="Q878" s="6">
        <v>3422</v>
      </c>
      <c r="R878" s="8">
        <v>651.21</v>
      </c>
      <c r="S878" s="8">
        <v>2228440.62</v>
      </c>
    </row>
    <row r="879" spans="1:19" x14ac:dyDescent="0.35">
      <c r="A879" s="6" t="s">
        <v>1055</v>
      </c>
      <c r="B879" s="6" t="s">
        <v>4437</v>
      </c>
      <c r="C879" s="7">
        <v>28084</v>
      </c>
      <c r="D879" s="6" t="s">
        <v>4438</v>
      </c>
      <c r="E879" s="6" t="s">
        <v>4439</v>
      </c>
      <c r="F879" s="6" t="s">
        <v>4440</v>
      </c>
      <c r="G879" s="6" t="s">
        <v>1173</v>
      </c>
      <c r="H879" s="6" t="s">
        <v>22</v>
      </c>
      <c r="I879" s="6" t="s">
        <v>77</v>
      </c>
      <c r="J879" s="6">
        <v>19</v>
      </c>
      <c r="K879" s="6" t="s">
        <v>36</v>
      </c>
      <c r="L879" s="6" t="s">
        <v>12</v>
      </c>
      <c r="M879" s="6" t="s">
        <v>1163</v>
      </c>
      <c r="N879" s="7">
        <v>44605</v>
      </c>
      <c r="O879" s="6">
        <v>684902131</v>
      </c>
      <c r="P879" s="7">
        <v>44620</v>
      </c>
      <c r="Q879" s="6">
        <v>6615</v>
      </c>
      <c r="R879" s="8">
        <v>437.2</v>
      </c>
      <c r="S879" s="8">
        <v>2892078</v>
      </c>
    </row>
    <row r="880" spans="1:19" x14ac:dyDescent="0.35">
      <c r="A880" s="6" t="s">
        <v>1056</v>
      </c>
      <c r="B880" s="6" t="s">
        <v>4441</v>
      </c>
      <c r="C880" s="7">
        <v>28175</v>
      </c>
      <c r="D880" s="6" t="s">
        <v>4442</v>
      </c>
      <c r="E880" s="6" t="s">
        <v>4443</v>
      </c>
      <c r="F880" s="6" t="s">
        <v>4444</v>
      </c>
      <c r="G880" s="6" t="s">
        <v>1191</v>
      </c>
      <c r="H880" s="6" t="s">
        <v>9</v>
      </c>
      <c r="I880" s="6" t="s">
        <v>443</v>
      </c>
      <c r="J880" s="6">
        <v>411</v>
      </c>
      <c r="K880" s="6" t="s">
        <v>41</v>
      </c>
      <c r="L880" s="6" t="s">
        <v>12</v>
      </c>
      <c r="M880" s="6" t="s">
        <v>1164</v>
      </c>
      <c r="N880" s="7">
        <v>44241</v>
      </c>
      <c r="O880" s="6">
        <v>863766849</v>
      </c>
      <c r="P880" s="7">
        <v>44279</v>
      </c>
      <c r="Q880" s="6">
        <v>6660</v>
      </c>
      <c r="R880" s="8">
        <v>651.21</v>
      </c>
      <c r="S880" s="8">
        <v>4337058.6000000006</v>
      </c>
    </row>
    <row r="881" spans="1:19" x14ac:dyDescent="0.35">
      <c r="A881" s="6" t="s">
        <v>1057</v>
      </c>
      <c r="B881" s="6" t="s">
        <v>4445</v>
      </c>
      <c r="C881" s="7">
        <v>33633</v>
      </c>
      <c r="D881" s="6" t="s">
        <v>4446</v>
      </c>
      <c r="E881" s="6" t="s">
        <v>4447</v>
      </c>
      <c r="F881" s="6" t="s">
        <v>4448</v>
      </c>
      <c r="G881" s="6" t="s">
        <v>1191</v>
      </c>
      <c r="H881" s="6" t="s">
        <v>22</v>
      </c>
      <c r="I881" s="6" t="s">
        <v>802</v>
      </c>
      <c r="J881" s="6">
        <v>119</v>
      </c>
      <c r="K881" s="6" t="s">
        <v>41</v>
      </c>
      <c r="L881" s="6" t="s">
        <v>12</v>
      </c>
      <c r="M881" s="6" t="s">
        <v>1166</v>
      </c>
      <c r="N881" s="7">
        <v>44819</v>
      </c>
      <c r="O881" s="6">
        <v>194006383</v>
      </c>
      <c r="P881" s="7">
        <v>44856</v>
      </c>
      <c r="Q881" s="6">
        <v>9655</v>
      </c>
      <c r="R881" s="8">
        <v>651.21</v>
      </c>
      <c r="S881" s="8">
        <v>6287432.5500000007</v>
      </c>
    </row>
    <row r="882" spans="1:19" x14ac:dyDescent="0.35">
      <c r="A882" s="6" t="s">
        <v>872</v>
      </c>
      <c r="B882" s="6" t="s">
        <v>3756</v>
      </c>
      <c r="C882" s="7">
        <v>26731</v>
      </c>
      <c r="D882" s="6" t="s">
        <v>3084</v>
      </c>
      <c r="E882" s="6" t="s">
        <v>3757</v>
      </c>
      <c r="F882" s="6" t="s">
        <v>3758</v>
      </c>
      <c r="G882" s="6" t="s">
        <v>1209</v>
      </c>
      <c r="H882" s="6" t="s">
        <v>26</v>
      </c>
      <c r="I882" s="6" t="s">
        <v>59</v>
      </c>
      <c r="J882" s="6">
        <v>67</v>
      </c>
      <c r="K882" s="6" t="s">
        <v>73</v>
      </c>
      <c r="L882" s="6" t="s">
        <v>12</v>
      </c>
      <c r="M882" s="6" t="s">
        <v>1164</v>
      </c>
      <c r="N882" s="7">
        <v>44568</v>
      </c>
      <c r="O882" s="6">
        <v>106919562</v>
      </c>
      <c r="P882" s="7">
        <v>44617</v>
      </c>
      <c r="Q882" s="6">
        <v>8729</v>
      </c>
      <c r="R882" s="8">
        <v>109.28</v>
      </c>
      <c r="S882" s="8">
        <v>953905.12</v>
      </c>
    </row>
    <row r="883" spans="1:19" x14ac:dyDescent="0.35">
      <c r="A883" s="6" t="s">
        <v>1058</v>
      </c>
      <c r="B883" s="6" t="s">
        <v>4449</v>
      </c>
      <c r="C883" s="7">
        <v>26846</v>
      </c>
      <c r="D883" s="6" t="s">
        <v>4450</v>
      </c>
      <c r="E883" s="6" t="s">
        <v>4451</v>
      </c>
      <c r="F883" s="6" t="s">
        <v>2519</v>
      </c>
      <c r="G883" s="6" t="s">
        <v>1178</v>
      </c>
      <c r="H883" s="6" t="s">
        <v>9</v>
      </c>
      <c r="I883" s="6" t="s">
        <v>267</v>
      </c>
      <c r="J883" s="6">
        <v>434</v>
      </c>
      <c r="K883" s="6" t="s">
        <v>38</v>
      </c>
      <c r="L883" s="6" t="s">
        <v>16</v>
      </c>
      <c r="M883" s="6" t="s">
        <v>1163</v>
      </c>
      <c r="N883" s="7">
        <v>43951</v>
      </c>
      <c r="O883" s="6">
        <v>754117715</v>
      </c>
      <c r="P883" s="7">
        <v>43975</v>
      </c>
      <c r="Q883" s="6">
        <v>9045</v>
      </c>
      <c r="R883" s="8">
        <v>81.73</v>
      </c>
      <c r="S883" s="8">
        <v>739247.85000000009</v>
      </c>
    </row>
    <row r="884" spans="1:19" x14ac:dyDescent="0.35">
      <c r="A884" s="6" t="s">
        <v>1059</v>
      </c>
      <c r="B884" s="6" t="s">
        <v>4452</v>
      </c>
      <c r="C884" s="7">
        <v>26398</v>
      </c>
      <c r="D884" s="6" t="s">
        <v>4453</v>
      </c>
      <c r="E884" s="6" t="s">
        <v>4454</v>
      </c>
      <c r="F884" s="6" t="s">
        <v>4455</v>
      </c>
      <c r="G884" s="6" t="s">
        <v>1191</v>
      </c>
      <c r="H884" s="6" t="s">
        <v>9</v>
      </c>
      <c r="I884" s="6" t="s">
        <v>193</v>
      </c>
      <c r="J884" s="6">
        <v>41</v>
      </c>
      <c r="K884" s="6" t="s">
        <v>24</v>
      </c>
      <c r="L884" s="6" t="s">
        <v>12</v>
      </c>
      <c r="M884" s="6" t="s">
        <v>1163</v>
      </c>
      <c r="N884" s="7">
        <v>44101</v>
      </c>
      <c r="O884" s="6">
        <v>557524669</v>
      </c>
      <c r="P884" s="7">
        <v>44151</v>
      </c>
      <c r="Q884" s="6">
        <v>2794</v>
      </c>
      <c r="R884" s="8">
        <v>9.33</v>
      </c>
      <c r="S884" s="8">
        <v>26068.02</v>
      </c>
    </row>
    <row r="885" spans="1:19" x14ac:dyDescent="0.35">
      <c r="A885" s="6" t="s">
        <v>1060</v>
      </c>
      <c r="B885" s="6" t="s">
        <v>4456</v>
      </c>
      <c r="C885" s="7">
        <v>33630</v>
      </c>
      <c r="D885" s="6" t="s">
        <v>4457</v>
      </c>
      <c r="E885" s="6" t="s">
        <v>4458</v>
      </c>
      <c r="F885" s="6" t="s">
        <v>4459</v>
      </c>
      <c r="G885" s="6" t="s">
        <v>1173</v>
      </c>
      <c r="H885" s="6" t="s">
        <v>22</v>
      </c>
      <c r="I885" s="6" t="s">
        <v>282</v>
      </c>
      <c r="J885" s="6">
        <v>159</v>
      </c>
      <c r="K885" s="6" t="s">
        <v>11</v>
      </c>
      <c r="L885" s="6" t="s">
        <v>12</v>
      </c>
      <c r="M885" s="6" t="s">
        <v>1165</v>
      </c>
      <c r="N885" s="7">
        <v>44209</v>
      </c>
      <c r="O885" s="6">
        <v>259376752</v>
      </c>
      <c r="P885" s="7">
        <v>44237</v>
      </c>
      <c r="Q885" s="6">
        <v>4200</v>
      </c>
      <c r="R885" s="8">
        <v>152.58000000000001</v>
      </c>
      <c r="S885" s="8">
        <v>640836</v>
      </c>
    </row>
    <row r="886" spans="1:19" x14ac:dyDescent="0.35">
      <c r="A886" s="6" t="s">
        <v>1061</v>
      </c>
      <c r="B886" s="6" t="s">
        <v>4460</v>
      </c>
      <c r="C886" s="7">
        <v>36499</v>
      </c>
      <c r="D886" s="6" t="s">
        <v>4461</v>
      </c>
      <c r="E886" s="6" t="s">
        <v>4462</v>
      </c>
      <c r="F886" s="6" t="s">
        <v>4463</v>
      </c>
      <c r="G886" s="6" t="s">
        <v>1173</v>
      </c>
      <c r="H886" s="6" t="s">
        <v>43</v>
      </c>
      <c r="I886" s="6" t="s">
        <v>512</v>
      </c>
      <c r="J886" s="6">
        <v>51</v>
      </c>
      <c r="K886" s="6" t="s">
        <v>15</v>
      </c>
      <c r="L886" s="6" t="s">
        <v>16</v>
      </c>
      <c r="M886" s="6" t="s">
        <v>1165</v>
      </c>
      <c r="N886" s="7">
        <v>44135</v>
      </c>
      <c r="O886" s="6">
        <v>672222793</v>
      </c>
      <c r="P886" s="7">
        <v>44182</v>
      </c>
      <c r="Q886" s="6">
        <v>4517</v>
      </c>
      <c r="R886" s="8">
        <v>421.89</v>
      </c>
      <c r="S886" s="8">
        <v>1905677.13</v>
      </c>
    </row>
    <row r="887" spans="1:19" x14ac:dyDescent="0.35">
      <c r="A887" s="6" t="s">
        <v>1062</v>
      </c>
      <c r="B887" s="6" t="s">
        <v>4464</v>
      </c>
      <c r="C887" s="7">
        <v>27653</v>
      </c>
      <c r="D887" s="6" t="s">
        <v>4465</v>
      </c>
      <c r="E887" s="6" t="s">
        <v>4466</v>
      </c>
      <c r="F887" s="6" t="s">
        <v>4467</v>
      </c>
      <c r="G887" s="6" t="s">
        <v>1178</v>
      </c>
      <c r="H887" s="6" t="s">
        <v>9</v>
      </c>
      <c r="I887" s="6" t="s">
        <v>443</v>
      </c>
      <c r="J887" s="6">
        <v>411</v>
      </c>
      <c r="K887" s="6" t="s">
        <v>20</v>
      </c>
      <c r="L887" s="6" t="s">
        <v>16</v>
      </c>
      <c r="M887" s="6" t="s">
        <v>1165</v>
      </c>
      <c r="N887" s="7">
        <v>43885</v>
      </c>
      <c r="O887" s="6">
        <v>428924119</v>
      </c>
      <c r="P887" s="7">
        <v>43896</v>
      </c>
      <c r="Q887" s="6">
        <v>7033</v>
      </c>
      <c r="R887" s="8">
        <v>205.7</v>
      </c>
      <c r="S887" s="8">
        <v>1446688.0999999999</v>
      </c>
    </row>
    <row r="888" spans="1:19" x14ac:dyDescent="0.35">
      <c r="A888" s="6" t="s">
        <v>1063</v>
      </c>
      <c r="B888" s="6" t="s">
        <v>4468</v>
      </c>
      <c r="C888" s="7">
        <v>31700</v>
      </c>
      <c r="D888" s="6" t="s">
        <v>4469</v>
      </c>
      <c r="E888" s="6" t="s">
        <v>4470</v>
      </c>
      <c r="F888" s="6" t="s">
        <v>4471</v>
      </c>
      <c r="G888" s="6" t="s">
        <v>1178</v>
      </c>
      <c r="H888" s="6" t="s">
        <v>22</v>
      </c>
      <c r="I888" s="6" t="s">
        <v>180</v>
      </c>
      <c r="J888" s="6">
        <v>136</v>
      </c>
      <c r="K888" s="6" t="s">
        <v>83</v>
      </c>
      <c r="L888" s="6" t="s">
        <v>12</v>
      </c>
      <c r="M888" s="6" t="s">
        <v>1163</v>
      </c>
      <c r="N888" s="7">
        <v>44134</v>
      </c>
      <c r="O888" s="6">
        <v>932654559</v>
      </c>
      <c r="P888" s="7">
        <v>44144</v>
      </c>
      <c r="Q888" s="6">
        <v>2065</v>
      </c>
      <c r="R888" s="8">
        <v>668.27</v>
      </c>
      <c r="S888" s="8">
        <v>1379977.55</v>
      </c>
    </row>
    <row r="889" spans="1:19" x14ac:dyDescent="0.35">
      <c r="A889" s="6" t="s">
        <v>1064</v>
      </c>
      <c r="B889" s="6" t="s">
        <v>4472</v>
      </c>
      <c r="C889" s="7">
        <v>29524</v>
      </c>
      <c r="D889" s="6" t="s">
        <v>4473</v>
      </c>
      <c r="E889" s="6" t="s">
        <v>4474</v>
      </c>
      <c r="F889" s="6" t="s">
        <v>4475</v>
      </c>
      <c r="G889" s="6" t="s">
        <v>1173</v>
      </c>
      <c r="H889" s="6" t="s">
        <v>9</v>
      </c>
      <c r="I889" s="6" t="s">
        <v>501</v>
      </c>
      <c r="J889" s="6">
        <v>412</v>
      </c>
      <c r="K889" s="6" t="s">
        <v>31</v>
      </c>
      <c r="L889" s="6" t="s">
        <v>16</v>
      </c>
      <c r="M889" s="6" t="s">
        <v>1164</v>
      </c>
      <c r="N889" s="7">
        <v>44661</v>
      </c>
      <c r="O889" s="6">
        <v>506900441</v>
      </c>
      <c r="P889" s="7">
        <v>44661</v>
      </c>
      <c r="Q889" s="6">
        <v>1960</v>
      </c>
      <c r="R889" s="8">
        <v>47.45</v>
      </c>
      <c r="S889" s="8">
        <v>93002</v>
      </c>
    </row>
    <row r="890" spans="1:19" x14ac:dyDescent="0.35">
      <c r="A890" s="6" t="s">
        <v>1065</v>
      </c>
      <c r="B890" s="6" t="s">
        <v>4476</v>
      </c>
      <c r="C890" s="7">
        <v>30587</v>
      </c>
      <c r="D890" s="6" t="s">
        <v>4477</v>
      </c>
      <c r="E890" s="6" t="s">
        <v>4478</v>
      </c>
      <c r="F890" s="6" t="s">
        <v>4479</v>
      </c>
      <c r="G890" s="6" t="s">
        <v>1178</v>
      </c>
      <c r="H890" s="6" t="s">
        <v>22</v>
      </c>
      <c r="I890" s="6" t="s">
        <v>274</v>
      </c>
      <c r="J890" s="6">
        <v>121</v>
      </c>
      <c r="K890" s="6" t="s">
        <v>73</v>
      </c>
      <c r="L890" s="6" t="s">
        <v>16</v>
      </c>
      <c r="M890" s="6" t="s">
        <v>1166</v>
      </c>
      <c r="N890" s="7">
        <v>44869</v>
      </c>
      <c r="O890" s="6">
        <v>245460593</v>
      </c>
      <c r="P890" s="7">
        <v>44892</v>
      </c>
      <c r="Q890" s="6">
        <v>6099</v>
      </c>
      <c r="R890" s="8">
        <v>109.28</v>
      </c>
      <c r="S890" s="8">
        <v>666498.72</v>
      </c>
    </row>
    <row r="891" spans="1:19" x14ac:dyDescent="0.35">
      <c r="A891" s="6" t="s">
        <v>1066</v>
      </c>
      <c r="B891" s="6" t="s">
        <v>4480</v>
      </c>
      <c r="C891" s="7">
        <v>30437</v>
      </c>
      <c r="D891" s="6" t="s">
        <v>4481</v>
      </c>
      <c r="E891" s="6" t="s">
        <v>4482</v>
      </c>
      <c r="F891" s="6" t="s">
        <v>4483</v>
      </c>
      <c r="G891" s="6" t="s">
        <v>1204</v>
      </c>
      <c r="H891" s="6" t="s">
        <v>22</v>
      </c>
      <c r="I891" s="6" t="s">
        <v>117</v>
      </c>
      <c r="J891" s="6">
        <v>149</v>
      </c>
      <c r="K891" s="6" t="s">
        <v>11</v>
      </c>
      <c r="L891" s="6" t="s">
        <v>16</v>
      </c>
      <c r="M891" s="6" t="s">
        <v>1166</v>
      </c>
      <c r="N891" s="7">
        <v>44308</v>
      </c>
      <c r="O891" s="6">
        <v>862446343</v>
      </c>
      <c r="P891" s="7">
        <v>44342</v>
      </c>
      <c r="Q891" s="6">
        <v>5893</v>
      </c>
      <c r="R891" s="8">
        <v>152.58000000000001</v>
      </c>
      <c r="S891" s="8">
        <v>899153.94000000006</v>
      </c>
    </row>
    <row r="892" spans="1:19" x14ac:dyDescent="0.35">
      <c r="A892" s="6" t="s">
        <v>1067</v>
      </c>
      <c r="B892" s="6" t="s">
        <v>4484</v>
      </c>
      <c r="C892" s="7">
        <v>30140</v>
      </c>
      <c r="D892" s="6" t="s">
        <v>4485</v>
      </c>
      <c r="E892" s="6" t="s">
        <v>4486</v>
      </c>
      <c r="F892" s="6" t="s">
        <v>4487</v>
      </c>
      <c r="G892" s="6" t="s">
        <v>1173</v>
      </c>
      <c r="H892" s="6" t="s">
        <v>9</v>
      </c>
      <c r="I892" s="6" t="s">
        <v>175</v>
      </c>
      <c r="J892" s="6">
        <v>49</v>
      </c>
      <c r="K892" s="6" t="s">
        <v>83</v>
      </c>
      <c r="L892" s="6" t="s">
        <v>12</v>
      </c>
      <c r="M892" s="6" t="s">
        <v>1163</v>
      </c>
      <c r="N892" s="7">
        <v>44240</v>
      </c>
      <c r="O892" s="6">
        <v>442281520</v>
      </c>
      <c r="P892" s="7">
        <v>44269</v>
      </c>
      <c r="Q892" s="6">
        <v>9785</v>
      </c>
      <c r="R892" s="8">
        <v>668.27</v>
      </c>
      <c r="S892" s="8">
        <v>6539021.9500000002</v>
      </c>
    </row>
    <row r="893" spans="1:19" x14ac:dyDescent="0.35">
      <c r="A893" s="6" t="s">
        <v>1068</v>
      </c>
      <c r="B893" s="6" t="s">
        <v>4488</v>
      </c>
      <c r="C893" s="7">
        <v>27421</v>
      </c>
      <c r="D893" s="6" t="s">
        <v>4489</v>
      </c>
      <c r="E893" s="6" t="s">
        <v>4490</v>
      </c>
      <c r="F893" s="6" t="s">
        <v>4491</v>
      </c>
      <c r="G893" s="6" t="s">
        <v>1209</v>
      </c>
      <c r="H893" s="6" t="s">
        <v>9</v>
      </c>
      <c r="I893" s="6" t="s">
        <v>257</v>
      </c>
      <c r="J893" s="6">
        <v>444</v>
      </c>
      <c r="K893" s="6" t="s">
        <v>31</v>
      </c>
      <c r="L893" s="6" t="s">
        <v>12</v>
      </c>
      <c r="M893" s="6" t="s">
        <v>1164</v>
      </c>
      <c r="N893" s="7">
        <v>43987</v>
      </c>
      <c r="O893" s="6">
        <v>289702451</v>
      </c>
      <c r="P893" s="7">
        <v>44000</v>
      </c>
      <c r="Q893" s="6">
        <v>8248</v>
      </c>
      <c r="R893" s="8">
        <v>47.45</v>
      </c>
      <c r="S893" s="8">
        <v>391367.60000000003</v>
      </c>
    </row>
    <row r="894" spans="1:19" x14ac:dyDescent="0.35">
      <c r="A894" s="6" t="s">
        <v>833</v>
      </c>
      <c r="B894" s="6" t="s">
        <v>3614</v>
      </c>
      <c r="C894" s="7">
        <v>32994</v>
      </c>
      <c r="D894" s="6" t="s">
        <v>3084</v>
      </c>
      <c r="E894" s="6" t="s">
        <v>3615</v>
      </c>
      <c r="F894" s="6" t="s">
        <v>3616</v>
      </c>
      <c r="G894" s="6" t="s">
        <v>1178</v>
      </c>
      <c r="H894" s="6" t="s">
        <v>22</v>
      </c>
      <c r="I894" s="6" t="s">
        <v>46</v>
      </c>
      <c r="J894" s="6">
        <v>13</v>
      </c>
      <c r="K894" s="6" t="s">
        <v>31</v>
      </c>
      <c r="L894" s="6" t="s">
        <v>12</v>
      </c>
      <c r="M894" s="6" t="s">
        <v>1163</v>
      </c>
      <c r="N894" s="7">
        <v>44584</v>
      </c>
      <c r="O894" s="6">
        <v>879757964</v>
      </c>
      <c r="P894" s="7">
        <v>44619</v>
      </c>
      <c r="Q894" s="6">
        <v>8787</v>
      </c>
      <c r="R894" s="8">
        <v>47.45</v>
      </c>
      <c r="S894" s="8">
        <v>416943.15</v>
      </c>
    </row>
    <row r="895" spans="1:19" x14ac:dyDescent="0.35">
      <c r="A895" s="6" t="s">
        <v>1069</v>
      </c>
      <c r="B895" s="6" t="s">
        <v>4492</v>
      </c>
      <c r="C895" s="7">
        <v>28730</v>
      </c>
      <c r="D895" s="6" t="s">
        <v>4493</v>
      </c>
      <c r="E895" s="6" t="s">
        <v>4494</v>
      </c>
      <c r="F895" s="6" t="s">
        <v>4495</v>
      </c>
      <c r="G895" s="6" t="s">
        <v>1178</v>
      </c>
      <c r="H895" s="6" t="s">
        <v>63</v>
      </c>
      <c r="I895" s="6" t="s">
        <v>908</v>
      </c>
      <c r="J895" s="6">
        <v>24</v>
      </c>
      <c r="K895" s="6" t="s">
        <v>20</v>
      </c>
      <c r="L895" s="6" t="s">
        <v>12</v>
      </c>
      <c r="M895" s="6" t="s">
        <v>1164</v>
      </c>
      <c r="N895" s="7">
        <v>44078</v>
      </c>
      <c r="O895" s="6">
        <v>507809388</v>
      </c>
      <c r="P895" s="7">
        <v>44079</v>
      </c>
      <c r="Q895" s="6">
        <v>937</v>
      </c>
      <c r="R895" s="8">
        <v>205.7</v>
      </c>
      <c r="S895" s="8">
        <v>192740.9</v>
      </c>
    </row>
    <row r="896" spans="1:19" x14ac:dyDescent="0.35">
      <c r="A896" s="6" t="s">
        <v>516</v>
      </c>
      <c r="B896" s="6" t="s">
        <v>2504</v>
      </c>
      <c r="C896" s="7">
        <v>28616</v>
      </c>
      <c r="D896" s="6" t="s">
        <v>2505</v>
      </c>
      <c r="E896" s="6" t="s">
        <v>2506</v>
      </c>
      <c r="F896" s="6" t="s">
        <v>2507</v>
      </c>
      <c r="G896" s="6" t="s">
        <v>1209</v>
      </c>
      <c r="H896" s="6" t="s">
        <v>22</v>
      </c>
      <c r="I896" s="6" t="s">
        <v>299</v>
      </c>
      <c r="J896" s="6">
        <v>147</v>
      </c>
      <c r="K896" s="6" t="s">
        <v>83</v>
      </c>
      <c r="L896" s="6" t="s">
        <v>12</v>
      </c>
      <c r="M896" s="6" t="s">
        <v>1163</v>
      </c>
      <c r="N896" s="7">
        <v>44322</v>
      </c>
      <c r="O896" s="6">
        <v>239530551</v>
      </c>
      <c r="P896" s="7">
        <v>44333</v>
      </c>
      <c r="Q896" s="6">
        <v>1268</v>
      </c>
      <c r="R896" s="8">
        <v>668.27</v>
      </c>
      <c r="S896" s="8">
        <v>847366.36</v>
      </c>
    </row>
    <row r="897" spans="1:19" x14ac:dyDescent="0.35">
      <c r="A897" s="6" t="s">
        <v>1070</v>
      </c>
      <c r="B897" s="6" t="s">
        <v>4496</v>
      </c>
      <c r="C897" s="7">
        <v>35983</v>
      </c>
      <c r="D897" s="6" t="s">
        <v>4497</v>
      </c>
      <c r="E897" s="6" t="s">
        <v>4498</v>
      </c>
      <c r="F897" s="6" t="s">
        <v>4499</v>
      </c>
      <c r="G897" s="6" t="s">
        <v>1209</v>
      </c>
      <c r="H897" s="6" t="s">
        <v>22</v>
      </c>
      <c r="I897" s="6" t="s">
        <v>246</v>
      </c>
      <c r="J897" s="6">
        <v>137</v>
      </c>
      <c r="K897" s="6" t="s">
        <v>28</v>
      </c>
      <c r="L897" s="6" t="s">
        <v>16</v>
      </c>
      <c r="M897" s="6" t="s">
        <v>1165</v>
      </c>
      <c r="N897" s="7">
        <v>44178</v>
      </c>
      <c r="O897" s="6">
        <v>760907781</v>
      </c>
      <c r="P897" s="7">
        <v>44202</v>
      </c>
      <c r="Q897" s="6">
        <v>8376</v>
      </c>
      <c r="R897" s="8">
        <v>255.28</v>
      </c>
      <c r="S897" s="8">
        <v>2138225.2799999998</v>
      </c>
    </row>
    <row r="898" spans="1:19" x14ac:dyDescent="0.35">
      <c r="A898" s="6" t="s">
        <v>1071</v>
      </c>
      <c r="B898" s="6" t="s">
        <v>4500</v>
      </c>
      <c r="C898" s="7">
        <v>34892</v>
      </c>
      <c r="D898" s="6" t="s">
        <v>4501</v>
      </c>
      <c r="E898" s="6" t="s">
        <v>4502</v>
      </c>
      <c r="F898" s="6" t="s">
        <v>4503</v>
      </c>
      <c r="G898" s="6" t="s">
        <v>1173</v>
      </c>
      <c r="H898" s="6" t="s">
        <v>22</v>
      </c>
      <c r="I898" s="6" t="s">
        <v>293</v>
      </c>
      <c r="J898" s="6">
        <v>17</v>
      </c>
      <c r="K898" s="6" t="s">
        <v>20</v>
      </c>
      <c r="L898" s="6" t="s">
        <v>12</v>
      </c>
      <c r="M898" s="6" t="s">
        <v>1165</v>
      </c>
      <c r="N898" s="7">
        <v>44225</v>
      </c>
      <c r="O898" s="6">
        <v>128239905</v>
      </c>
      <c r="P898" s="7">
        <v>44265</v>
      </c>
      <c r="Q898" s="6">
        <v>7893</v>
      </c>
      <c r="R898" s="8">
        <v>205.7</v>
      </c>
      <c r="S898" s="8">
        <v>1623590.0999999999</v>
      </c>
    </row>
    <row r="899" spans="1:19" x14ac:dyDescent="0.35">
      <c r="A899" s="6" t="s">
        <v>1072</v>
      </c>
      <c r="B899" s="6" t="s">
        <v>4504</v>
      </c>
      <c r="C899" s="7">
        <v>31422</v>
      </c>
      <c r="D899" s="6" t="s">
        <v>4505</v>
      </c>
      <c r="E899" s="6" t="s">
        <v>4506</v>
      </c>
      <c r="F899" s="6" t="s">
        <v>4507</v>
      </c>
      <c r="G899" s="6" t="s">
        <v>1173</v>
      </c>
      <c r="H899" s="6" t="s">
        <v>26</v>
      </c>
      <c r="I899" s="6" t="s">
        <v>220</v>
      </c>
      <c r="J899" s="6">
        <v>618</v>
      </c>
      <c r="K899" s="6" t="s">
        <v>28</v>
      </c>
      <c r="L899" s="6" t="s">
        <v>16</v>
      </c>
      <c r="M899" s="6" t="s">
        <v>1163</v>
      </c>
      <c r="N899" s="7">
        <v>44143</v>
      </c>
      <c r="O899" s="6">
        <v>518138253</v>
      </c>
      <c r="P899" s="7">
        <v>44163</v>
      </c>
      <c r="Q899" s="6">
        <v>7478</v>
      </c>
      <c r="R899" s="8">
        <v>255.28</v>
      </c>
      <c r="S899" s="8">
        <v>1908983.84</v>
      </c>
    </row>
    <row r="900" spans="1:19" x14ac:dyDescent="0.35">
      <c r="A900" s="6" t="s">
        <v>1073</v>
      </c>
      <c r="B900" s="6" t="s">
        <v>4508</v>
      </c>
      <c r="C900" s="7">
        <v>30416</v>
      </c>
      <c r="D900" s="6" t="s">
        <v>4509</v>
      </c>
      <c r="E900" s="6" t="s">
        <v>4510</v>
      </c>
      <c r="F900" s="6" t="s">
        <v>4511</v>
      </c>
      <c r="G900" s="6" t="s">
        <v>1209</v>
      </c>
      <c r="H900" s="6" t="s">
        <v>18</v>
      </c>
      <c r="I900" s="6" t="s">
        <v>372</v>
      </c>
      <c r="J900" s="6">
        <v>35</v>
      </c>
      <c r="K900" s="6" t="s">
        <v>11</v>
      </c>
      <c r="L900" s="6" t="s">
        <v>16</v>
      </c>
      <c r="M900" s="6" t="s">
        <v>1164</v>
      </c>
      <c r="N900" s="7">
        <v>44281</v>
      </c>
      <c r="O900" s="6">
        <v>577526652</v>
      </c>
      <c r="P900" s="7">
        <v>44296</v>
      </c>
      <c r="Q900" s="6">
        <v>1825</v>
      </c>
      <c r="R900" s="8">
        <v>152.58000000000001</v>
      </c>
      <c r="S900" s="8">
        <v>278458.5</v>
      </c>
    </row>
    <row r="901" spans="1:19" x14ac:dyDescent="0.35">
      <c r="A901" s="6" t="s">
        <v>1074</v>
      </c>
      <c r="B901" s="6" t="s">
        <v>4512</v>
      </c>
      <c r="C901" s="7">
        <v>34505</v>
      </c>
      <c r="D901" s="6" t="s">
        <v>4513</v>
      </c>
      <c r="E901" s="6" t="s">
        <v>4514</v>
      </c>
      <c r="F901" s="6" t="s">
        <v>4515</v>
      </c>
      <c r="G901" s="6" t="s">
        <v>1173</v>
      </c>
      <c r="H901" s="6" t="s">
        <v>26</v>
      </c>
      <c r="I901" s="6" t="s">
        <v>494</v>
      </c>
      <c r="J901" s="6">
        <v>612</v>
      </c>
      <c r="K901" s="6" t="s">
        <v>41</v>
      </c>
      <c r="L901" s="6" t="s">
        <v>12</v>
      </c>
      <c r="M901" s="6" t="s">
        <v>1165</v>
      </c>
      <c r="N901" s="7">
        <v>44092</v>
      </c>
      <c r="O901" s="6">
        <v>373641431</v>
      </c>
      <c r="P901" s="7">
        <v>44132</v>
      </c>
      <c r="Q901" s="6">
        <v>7657</v>
      </c>
      <c r="R901" s="8">
        <v>651.21</v>
      </c>
      <c r="S901" s="8">
        <v>4986314.9700000007</v>
      </c>
    </row>
    <row r="902" spans="1:19" x14ac:dyDescent="0.35">
      <c r="A902" s="6" t="s">
        <v>1075</v>
      </c>
      <c r="B902" s="6" t="s">
        <v>4516</v>
      </c>
      <c r="C902" s="7">
        <v>31240</v>
      </c>
      <c r="D902" s="6" t="s">
        <v>4517</v>
      </c>
      <c r="E902" s="6" t="s">
        <v>4518</v>
      </c>
      <c r="F902" s="6" t="s">
        <v>4519</v>
      </c>
      <c r="G902" s="6" t="s">
        <v>1191</v>
      </c>
      <c r="H902" s="6" t="s">
        <v>22</v>
      </c>
      <c r="I902" s="6" t="s">
        <v>614</v>
      </c>
      <c r="J902" s="6">
        <v>128</v>
      </c>
      <c r="K902" s="6" t="s">
        <v>15</v>
      </c>
      <c r="L902" s="6" t="s">
        <v>12</v>
      </c>
      <c r="M902" s="6" t="s">
        <v>1165</v>
      </c>
      <c r="N902" s="7">
        <v>44739</v>
      </c>
      <c r="O902" s="6">
        <v>944031417</v>
      </c>
      <c r="P902" s="7">
        <v>44785</v>
      </c>
      <c r="Q902" s="6">
        <v>8730</v>
      </c>
      <c r="R902" s="8">
        <v>421.89</v>
      </c>
      <c r="S902" s="8">
        <v>3683099.6999999997</v>
      </c>
    </row>
    <row r="903" spans="1:19" x14ac:dyDescent="0.35">
      <c r="A903" s="6" t="s">
        <v>1076</v>
      </c>
      <c r="B903" s="6" t="s">
        <v>4520</v>
      </c>
      <c r="C903" s="7">
        <v>25809</v>
      </c>
      <c r="D903" s="6" t="s">
        <v>4521</v>
      </c>
      <c r="E903" s="6" t="s">
        <v>4522</v>
      </c>
      <c r="F903" s="6" t="s">
        <v>4523</v>
      </c>
      <c r="G903" s="6" t="s">
        <v>1173</v>
      </c>
      <c r="H903" s="6" t="s">
        <v>63</v>
      </c>
      <c r="I903" s="6" t="s">
        <v>408</v>
      </c>
      <c r="J903" s="6">
        <v>23</v>
      </c>
      <c r="K903" s="6" t="s">
        <v>31</v>
      </c>
      <c r="L903" s="6" t="s">
        <v>16</v>
      </c>
      <c r="M903" s="6" t="s">
        <v>1165</v>
      </c>
      <c r="N903" s="7">
        <v>44404</v>
      </c>
      <c r="O903" s="6">
        <v>246557939</v>
      </c>
      <c r="P903" s="7">
        <v>44453</v>
      </c>
      <c r="Q903" s="6">
        <v>828</v>
      </c>
      <c r="R903" s="8">
        <v>47.45</v>
      </c>
      <c r="S903" s="8">
        <v>39288.600000000006</v>
      </c>
    </row>
    <row r="904" spans="1:19" x14ac:dyDescent="0.35">
      <c r="A904" s="6" t="s">
        <v>1077</v>
      </c>
      <c r="B904" s="6" t="s">
        <v>4524</v>
      </c>
      <c r="C904" s="7">
        <v>33565</v>
      </c>
      <c r="D904" s="6" t="s">
        <v>4525</v>
      </c>
      <c r="E904" s="6" t="s">
        <v>4526</v>
      </c>
      <c r="F904" s="6" t="s">
        <v>4527</v>
      </c>
      <c r="G904" s="6" t="s">
        <v>1204</v>
      </c>
      <c r="H904" s="6" t="s">
        <v>22</v>
      </c>
      <c r="I904" s="6" t="s">
        <v>212</v>
      </c>
      <c r="J904" s="6">
        <v>153</v>
      </c>
      <c r="K904" s="6" t="s">
        <v>41</v>
      </c>
      <c r="L904" s="6" t="s">
        <v>16</v>
      </c>
      <c r="M904" s="6" t="s">
        <v>1165</v>
      </c>
      <c r="N904" s="7">
        <v>44021</v>
      </c>
      <c r="O904" s="6">
        <v>809394824</v>
      </c>
      <c r="P904" s="7">
        <v>44021</v>
      </c>
      <c r="Q904" s="6">
        <v>6770</v>
      </c>
      <c r="R904" s="8">
        <v>651.21</v>
      </c>
      <c r="S904" s="8">
        <v>4408691.7</v>
      </c>
    </row>
    <row r="905" spans="1:19" x14ac:dyDescent="0.35">
      <c r="A905" s="6" t="s">
        <v>1078</v>
      </c>
      <c r="B905" s="6" t="s">
        <v>4528</v>
      </c>
      <c r="C905" s="7">
        <v>28004</v>
      </c>
      <c r="D905" s="6" t="s">
        <v>4529</v>
      </c>
      <c r="E905" s="6" t="s">
        <v>4530</v>
      </c>
      <c r="F905" s="6" t="s">
        <v>4531</v>
      </c>
      <c r="G905" s="6" t="s">
        <v>1173</v>
      </c>
      <c r="H905" s="6" t="s">
        <v>9</v>
      </c>
      <c r="I905" s="6" t="s">
        <v>431</v>
      </c>
      <c r="J905" s="6">
        <v>419</v>
      </c>
      <c r="K905" s="6" t="s">
        <v>51</v>
      </c>
      <c r="L905" s="6" t="s">
        <v>12</v>
      </c>
      <c r="M905" s="6" t="s">
        <v>1164</v>
      </c>
      <c r="N905" s="7">
        <v>44675</v>
      </c>
      <c r="O905" s="6">
        <v>281028401</v>
      </c>
      <c r="P905" s="7">
        <v>44695</v>
      </c>
      <c r="Q905" s="6">
        <v>1404</v>
      </c>
      <c r="R905" s="8">
        <v>154.06</v>
      </c>
      <c r="S905" s="8">
        <v>216300.24</v>
      </c>
    </row>
    <row r="906" spans="1:19" x14ac:dyDescent="0.35">
      <c r="A906" s="6" t="s">
        <v>1079</v>
      </c>
      <c r="B906" s="6" t="s">
        <v>4532</v>
      </c>
      <c r="C906" s="7">
        <v>36159</v>
      </c>
      <c r="D906" s="6" t="s">
        <v>4533</v>
      </c>
      <c r="E906" s="6" t="s">
        <v>4534</v>
      </c>
      <c r="F906" s="6" t="s">
        <v>4535</v>
      </c>
      <c r="G906" s="6" t="s">
        <v>1178</v>
      </c>
      <c r="H906" s="6" t="s">
        <v>26</v>
      </c>
      <c r="I906" s="6" t="s">
        <v>598</v>
      </c>
      <c r="J906" s="6">
        <v>611</v>
      </c>
      <c r="K906" s="6" t="s">
        <v>41</v>
      </c>
      <c r="L906" s="6" t="s">
        <v>12</v>
      </c>
      <c r="M906" s="6" t="s">
        <v>1165</v>
      </c>
      <c r="N906" s="7">
        <v>43941</v>
      </c>
      <c r="O906" s="6">
        <v>880257499</v>
      </c>
      <c r="P906" s="7">
        <v>43952</v>
      </c>
      <c r="Q906" s="6">
        <v>6610</v>
      </c>
      <c r="R906" s="8">
        <v>651.21</v>
      </c>
      <c r="S906" s="8">
        <v>4304498.1000000006</v>
      </c>
    </row>
    <row r="907" spans="1:19" x14ac:dyDescent="0.35">
      <c r="A907" s="6" t="s">
        <v>968</v>
      </c>
      <c r="B907" s="6" t="s">
        <v>4093</v>
      </c>
      <c r="C907" s="7">
        <v>32352</v>
      </c>
      <c r="D907" s="6" t="s">
        <v>3084</v>
      </c>
      <c r="E907" s="6" t="s">
        <v>4094</v>
      </c>
      <c r="F907" s="6" t="s">
        <v>4095</v>
      </c>
      <c r="G907" s="6" t="s">
        <v>1178</v>
      </c>
      <c r="H907" s="6" t="s">
        <v>9</v>
      </c>
      <c r="I907" s="6" t="s">
        <v>257</v>
      </c>
      <c r="J907" s="6">
        <v>444</v>
      </c>
      <c r="K907" s="6" t="s">
        <v>28</v>
      </c>
      <c r="L907" s="6" t="s">
        <v>16</v>
      </c>
      <c r="M907" s="6" t="s">
        <v>1166</v>
      </c>
      <c r="N907" s="7">
        <v>44762</v>
      </c>
      <c r="O907" s="6">
        <v>846193444</v>
      </c>
      <c r="P907" s="7">
        <v>44806</v>
      </c>
      <c r="Q907" s="6">
        <v>6299</v>
      </c>
      <c r="R907" s="8">
        <v>255.28</v>
      </c>
      <c r="S907" s="8">
        <v>1608008.72</v>
      </c>
    </row>
    <row r="908" spans="1:19" x14ac:dyDescent="0.35">
      <c r="A908" s="6" t="s">
        <v>1080</v>
      </c>
      <c r="B908" s="6" t="s">
        <v>4536</v>
      </c>
      <c r="C908" s="7">
        <v>28810</v>
      </c>
      <c r="D908" s="6" t="s">
        <v>4537</v>
      </c>
      <c r="E908" s="6" t="s">
        <v>4538</v>
      </c>
      <c r="F908" s="6" t="s">
        <v>4539</v>
      </c>
      <c r="G908" s="6" t="s">
        <v>1209</v>
      </c>
      <c r="H908" s="6" t="s">
        <v>9</v>
      </c>
      <c r="I908" s="6" t="s">
        <v>197</v>
      </c>
      <c r="J908" s="6">
        <v>421</v>
      </c>
      <c r="K908" s="6" t="s">
        <v>15</v>
      </c>
      <c r="L908" s="6" t="s">
        <v>12</v>
      </c>
      <c r="M908" s="6" t="s">
        <v>1164</v>
      </c>
      <c r="N908" s="7">
        <v>44487</v>
      </c>
      <c r="O908" s="6">
        <v>288260066</v>
      </c>
      <c r="P908" s="7">
        <v>44510</v>
      </c>
      <c r="Q908" s="6">
        <v>1414</v>
      </c>
      <c r="R908" s="8">
        <v>421.89</v>
      </c>
      <c r="S908" s="8">
        <v>596552.46</v>
      </c>
    </row>
    <row r="909" spans="1:19" x14ac:dyDescent="0.35">
      <c r="A909" s="6" t="s">
        <v>1081</v>
      </c>
      <c r="B909" s="6" t="s">
        <v>4540</v>
      </c>
      <c r="C909" s="7">
        <v>30698</v>
      </c>
      <c r="D909" s="6" t="s">
        <v>4541</v>
      </c>
      <c r="E909" s="6" t="s">
        <v>4542</v>
      </c>
      <c r="F909" s="6" t="s">
        <v>4543</v>
      </c>
      <c r="G909" s="6" t="s">
        <v>1173</v>
      </c>
      <c r="H909" s="6" t="s">
        <v>9</v>
      </c>
      <c r="I909" s="6" t="s">
        <v>167</v>
      </c>
      <c r="J909" s="6">
        <v>436</v>
      </c>
      <c r="K909" s="6" t="s">
        <v>20</v>
      </c>
      <c r="L909" s="6" t="s">
        <v>16</v>
      </c>
      <c r="M909" s="6" t="s">
        <v>1166</v>
      </c>
      <c r="N909" s="7">
        <v>44785</v>
      </c>
      <c r="O909" s="6">
        <v>736193692</v>
      </c>
      <c r="P909" s="7">
        <v>44805</v>
      </c>
      <c r="Q909" s="6">
        <v>4928</v>
      </c>
      <c r="R909" s="8">
        <v>205.7</v>
      </c>
      <c r="S909" s="8">
        <v>1013689.6</v>
      </c>
    </row>
    <row r="910" spans="1:19" x14ac:dyDescent="0.35">
      <c r="A910" s="6" t="s">
        <v>1082</v>
      </c>
      <c r="B910" s="6" t="s">
        <v>4544</v>
      </c>
      <c r="C910" s="7">
        <v>35635</v>
      </c>
      <c r="D910" s="6" t="s">
        <v>4545</v>
      </c>
      <c r="E910" s="6" t="s">
        <v>4546</v>
      </c>
      <c r="F910" s="6" t="s">
        <v>4547</v>
      </c>
      <c r="G910" s="6" t="s">
        <v>1191</v>
      </c>
      <c r="H910" s="6" t="s">
        <v>9</v>
      </c>
      <c r="I910" s="6" t="s">
        <v>142</v>
      </c>
      <c r="J910" s="6">
        <v>415</v>
      </c>
      <c r="K910" s="6" t="s">
        <v>20</v>
      </c>
      <c r="L910" s="6" t="s">
        <v>12</v>
      </c>
      <c r="M910" s="6" t="s">
        <v>1163</v>
      </c>
      <c r="N910" s="7">
        <v>44864</v>
      </c>
      <c r="O910" s="6">
        <v>190043151</v>
      </c>
      <c r="P910" s="7">
        <v>44908</v>
      </c>
      <c r="Q910" s="6">
        <v>6846</v>
      </c>
      <c r="R910" s="8">
        <v>205.7</v>
      </c>
      <c r="S910" s="8">
        <v>1408222.2</v>
      </c>
    </row>
    <row r="911" spans="1:19" x14ac:dyDescent="0.35">
      <c r="A911" s="6" t="s">
        <v>1083</v>
      </c>
      <c r="B911" s="6" t="s">
        <v>4548</v>
      </c>
      <c r="C911" s="7">
        <v>26486</v>
      </c>
      <c r="D911" s="6" t="s">
        <v>4549</v>
      </c>
      <c r="E911" s="6" t="s">
        <v>4550</v>
      </c>
      <c r="F911" s="6" t="s">
        <v>4551</v>
      </c>
      <c r="G911" s="6" t="s">
        <v>1178</v>
      </c>
      <c r="H911" s="6" t="s">
        <v>43</v>
      </c>
      <c r="I911" s="6" t="s">
        <v>280</v>
      </c>
      <c r="J911" s="6">
        <v>54</v>
      </c>
      <c r="K911" s="6" t="s">
        <v>15</v>
      </c>
      <c r="L911" s="6" t="s">
        <v>12</v>
      </c>
      <c r="M911" s="6" t="s">
        <v>1166</v>
      </c>
      <c r="N911" s="7">
        <v>44078</v>
      </c>
      <c r="O911" s="6">
        <v>770169770</v>
      </c>
      <c r="P911" s="7">
        <v>44092</v>
      </c>
      <c r="Q911" s="6">
        <v>9205</v>
      </c>
      <c r="R911" s="8">
        <v>421.89</v>
      </c>
      <c r="S911" s="8">
        <v>3883497.4499999997</v>
      </c>
    </row>
    <row r="912" spans="1:19" x14ac:dyDescent="0.35">
      <c r="A912" s="6" t="s">
        <v>502</v>
      </c>
      <c r="B912" s="6" t="s">
        <v>2452</v>
      </c>
      <c r="C912" s="7">
        <v>27537</v>
      </c>
      <c r="D912" s="6" t="s">
        <v>2453</v>
      </c>
      <c r="E912" s="6" t="s">
        <v>2454</v>
      </c>
      <c r="F912" s="6" t="s">
        <v>2455</v>
      </c>
      <c r="G912" s="6" t="s">
        <v>1204</v>
      </c>
      <c r="H912" s="6" t="s">
        <v>18</v>
      </c>
      <c r="I912" s="6" t="s">
        <v>372</v>
      </c>
      <c r="J912" s="6">
        <v>35</v>
      </c>
      <c r="K912" s="6" t="s">
        <v>41</v>
      </c>
      <c r="L912" s="6" t="s">
        <v>12</v>
      </c>
      <c r="M912" s="6" t="s">
        <v>1163</v>
      </c>
      <c r="N912" s="7">
        <v>44537</v>
      </c>
      <c r="O912" s="6">
        <v>167247378</v>
      </c>
      <c r="P912" s="7">
        <v>44579</v>
      </c>
      <c r="Q912" s="6">
        <v>1071</v>
      </c>
      <c r="R912" s="8">
        <v>651.21</v>
      </c>
      <c r="S912" s="8">
        <v>697445.91</v>
      </c>
    </row>
    <row r="913" spans="1:19" x14ac:dyDescent="0.35">
      <c r="A913" s="6" t="s">
        <v>1084</v>
      </c>
      <c r="B913" s="6" t="s">
        <v>4552</v>
      </c>
      <c r="C913" s="7">
        <v>29697</v>
      </c>
      <c r="D913" s="6" t="s">
        <v>4553</v>
      </c>
      <c r="E913" s="6" t="s">
        <v>4554</v>
      </c>
      <c r="F913" s="6" t="s">
        <v>4555</v>
      </c>
      <c r="G913" s="6" t="s">
        <v>1178</v>
      </c>
      <c r="H913" s="6" t="s">
        <v>9</v>
      </c>
      <c r="I913" s="6" t="s">
        <v>171</v>
      </c>
      <c r="J913" s="6">
        <v>47</v>
      </c>
      <c r="K913" s="6" t="s">
        <v>11</v>
      </c>
      <c r="L913" s="6" t="s">
        <v>16</v>
      </c>
      <c r="M913" s="6" t="s">
        <v>1163</v>
      </c>
      <c r="N913" s="7">
        <v>44324</v>
      </c>
      <c r="O913" s="6">
        <v>192262303</v>
      </c>
      <c r="P913" s="7">
        <v>44324</v>
      </c>
      <c r="Q913" s="6">
        <v>3543</v>
      </c>
      <c r="R913" s="8">
        <v>152.58000000000001</v>
      </c>
      <c r="S913" s="8">
        <v>540590.94000000006</v>
      </c>
    </row>
    <row r="914" spans="1:19" x14ac:dyDescent="0.35">
      <c r="A914" s="6" t="s">
        <v>1085</v>
      </c>
      <c r="B914" s="6" t="s">
        <v>4556</v>
      </c>
      <c r="C914" s="7">
        <v>35794</v>
      </c>
      <c r="D914" s="6" t="s">
        <v>4557</v>
      </c>
      <c r="E914" s="6" t="s">
        <v>4558</v>
      </c>
      <c r="F914" s="6" t="s">
        <v>4559</v>
      </c>
      <c r="G914" s="6" t="s">
        <v>1204</v>
      </c>
      <c r="H914" s="6" t="s">
        <v>22</v>
      </c>
      <c r="I914" s="6" t="s">
        <v>313</v>
      </c>
      <c r="J914" s="6">
        <v>140</v>
      </c>
      <c r="K914" s="6" t="s">
        <v>38</v>
      </c>
      <c r="L914" s="6" t="s">
        <v>12</v>
      </c>
      <c r="M914" s="6" t="s">
        <v>1166</v>
      </c>
      <c r="N914" s="7">
        <v>44278</v>
      </c>
      <c r="O914" s="6">
        <v>926513373</v>
      </c>
      <c r="P914" s="7">
        <v>44278</v>
      </c>
      <c r="Q914" s="6">
        <v>4751</v>
      </c>
      <c r="R914" s="8">
        <v>81.73</v>
      </c>
      <c r="S914" s="8">
        <v>388299.23000000004</v>
      </c>
    </row>
    <row r="915" spans="1:19" x14ac:dyDescent="0.35">
      <c r="A915" s="6" t="s">
        <v>1086</v>
      </c>
      <c r="B915" s="6" t="s">
        <v>4560</v>
      </c>
      <c r="C915" s="7">
        <v>33486</v>
      </c>
      <c r="D915" s="6" t="s">
        <v>4561</v>
      </c>
      <c r="E915" s="6" t="s">
        <v>4562</v>
      </c>
      <c r="F915" s="6" t="s">
        <v>4563</v>
      </c>
      <c r="G915" s="6" t="s">
        <v>1209</v>
      </c>
      <c r="H915" s="6" t="s">
        <v>43</v>
      </c>
      <c r="I915" s="6" t="s">
        <v>44</v>
      </c>
      <c r="J915" s="6">
        <v>52</v>
      </c>
      <c r="K915" s="6" t="s">
        <v>15</v>
      </c>
      <c r="L915" s="6" t="s">
        <v>16</v>
      </c>
      <c r="M915" s="6" t="s">
        <v>1166</v>
      </c>
      <c r="N915" s="7">
        <v>44339</v>
      </c>
      <c r="O915" s="6">
        <v>271611917</v>
      </c>
      <c r="P915" s="7">
        <v>44356</v>
      </c>
      <c r="Q915" s="6">
        <v>4857</v>
      </c>
      <c r="R915" s="8">
        <v>421.89</v>
      </c>
      <c r="S915" s="8">
        <v>2049119.73</v>
      </c>
    </row>
    <row r="916" spans="1:19" x14ac:dyDescent="0.35">
      <c r="A916" s="6" t="s">
        <v>268</v>
      </c>
      <c r="B916" s="6" t="s">
        <v>1736</v>
      </c>
      <c r="C916" s="7">
        <v>27018</v>
      </c>
      <c r="D916" s="6" t="s">
        <v>1737</v>
      </c>
      <c r="E916" s="6" t="s">
        <v>1738</v>
      </c>
      <c r="F916" s="6" t="s">
        <v>1739</v>
      </c>
      <c r="G916" s="6" t="s">
        <v>1173</v>
      </c>
      <c r="H916" s="6" t="s">
        <v>22</v>
      </c>
      <c r="I916" s="6" t="s">
        <v>820</v>
      </c>
      <c r="J916" s="6">
        <v>171</v>
      </c>
      <c r="K916" s="6" t="s">
        <v>41</v>
      </c>
      <c r="L916" s="6" t="s">
        <v>16</v>
      </c>
      <c r="M916" s="6" t="s">
        <v>1163</v>
      </c>
      <c r="N916" s="7">
        <v>44074</v>
      </c>
      <c r="O916" s="6">
        <v>699481761</v>
      </c>
      <c r="P916" s="7">
        <v>44088</v>
      </c>
      <c r="Q916" s="6">
        <v>1052</v>
      </c>
      <c r="R916" s="8">
        <v>651.21</v>
      </c>
      <c r="S916" s="8">
        <v>685072.92</v>
      </c>
    </row>
    <row r="917" spans="1:19" x14ac:dyDescent="0.35">
      <c r="A917" s="6" t="s">
        <v>1087</v>
      </c>
      <c r="B917" s="6" t="s">
        <v>4564</v>
      </c>
      <c r="C917" s="7">
        <v>26704</v>
      </c>
      <c r="D917" s="6" t="s">
        <v>4565</v>
      </c>
      <c r="E917" s="6" t="s">
        <v>4566</v>
      </c>
      <c r="F917" s="6" t="s">
        <v>4567</v>
      </c>
      <c r="G917" s="6" t="s">
        <v>1191</v>
      </c>
      <c r="H917" s="6" t="s">
        <v>9</v>
      </c>
      <c r="I917" s="6" t="s">
        <v>804</v>
      </c>
      <c r="J917" s="6">
        <v>46</v>
      </c>
      <c r="K917" s="6" t="s">
        <v>73</v>
      </c>
      <c r="L917" s="6" t="s">
        <v>12</v>
      </c>
      <c r="M917" s="6" t="s">
        <v>1166</v>
      </c>
      <c r="N917" s="7">
        <v>44239</v>
      </c>
      <c r="O917" s="6">
        <v>702359235</v>
      </c>
      <c r="P917" s="7">
        <v>44256</v>
      </c>
      <c r="Q917" s="6">
        <v>2560</v>
      </c>
      <c r="R917" s="8">
        <v>109.28</v>
      </c>
      <c r="S917" s="8">
        <v>279756.79999999999</v>
      </c>
    </row>
    <row r="918" spans="1:19" x14ac:dyDescent="0.35">
      <c r="A918" s="6" t="s">
        <v>1088</v>
      </c>
      <c r="B918" s="6" t="s">
        <v>4568</v>
      </c>
      <c r="C918" s="7">
        <v>35588</v>
      </c>
      <c r="D918" s="6" t="s">
        <v>4569</v>
      </c>
      <c r="E918" s="6" t="s">
        <v>4570</v>
      </c>
      <c r="F918" s="6" t="s">
        <v>4571</v>
      </c>
      <c r="G918" s="6" t="s">
        <v>1191</v>
      </c>
      <c r="H918" s="6" t="s">
        <v>9</v>
      </c>
      <c r="I918" s="6" t="s">
        <v>335</v>
      </c>
      <c r="J918" s="6">
        <v>426</v>
      </c>
      <c r="K918" s="6" t="s">
        <v>51</v>
      </c>
      <c r="L918" s="6" t="s">
        <v>16</v>
      </c>
      <c r="M918" s="6" t="s">
        <v>1166</v>
      </c>
      <c r="N918" s="7">
        <v>44174</v>
      </c>
      <c r="O918" s="6">
        <v>642793166</v>
      </c>
      <c r="P918" s="7">
        <v>44215</v>
      </c>
      <c r="Q918" s="6">
        <v>5637</v>
      </c>
      <c r="R918" s="8">
        <v>154.06</v>
      </c>
      <c r="S918" s="8">
        <v>868436.22</v>
      </c>
    </row>
    <row r="919" spans="1:19" x14ac:dyDescent="0.35">
      <c r="A919" s="6" t="s">
        <v>1089</v>
      </c>
      <c r="B919" s="6" t="s">
        <v>4572</v>
      </c>
      <c r="C919" s="7">
        <v>26673</v>
      </c>
      <c r="D919" s="6" t="s">
        <v>4573</v>
      </c>
      <c r="E919" s="6" t="s">
        <v>4574</v>
      </c>
      <c r="F919" s="6" t="s">
        <v>4575</v>
      </c>
      <c r="G919" s="6" t="s">
        <v>1191</v>
      </c>
      <c r="H919" s="6" t="s">
        <v>22</v>
      </c>
      <c r="I919" s="6" t="s">
        <v>282</v>
      </c>
      <c r="J919" s="6">
        <v>159</v>
      </c>
      <c r="K919" s="6" t="s">
        <v>41</v>
      </c>
      <c r="L919" s="6" t="s">
        <v>16</v>
      </c>
      <c r="M919" s="6" t="s">
        <v>1165</v>
      </c>
      <c r="N919" s="7">
        <v>44405</v>
      </c>
      <c r="O919" s="6">
        <v>503644883</v>
      </c>
      <c r="P919" s="7">
        <v>44417</v>
      </c>
      <c r="Q919" s="6">
        <v>8568</v>
      </c>
      <c r="R919" s="8">
        <v>651.21</v>
      </c>
      <c r="S919" s="8">
        <v>5579567.2800000003</v>
      </c>
    </row>
    <row r="920" spans="1:19" x14ac:dyDescent="0.35">
      <c r="A920" s="6" t="s">
        <v>1090</v>
      </c>
      <c r="B920" s="6" t="s">
        <v>4576</v>
      </c>
      <c r="C920" s="7">
        <v>31703</v>
      </c>
      <c r="D920" s="6" t="s">
        <v>4577</v>
      </c>
      <c r="E920" s="6" t="s">
        <v>4578</v>
      </c>
      <c r="F920" s="6" t="s">
        <v>4579</v>
      </c>
      <c r="G920" s="6" t="s">
        <v>1178</v>
      </c>
      <c r="H920" s="6" t="s">
        <v>22</v>
      </c>
      <c r="I920" s="6" t="s">
        <v>351</v>
      </c>
      <c r="J920" s="6">
        <v>115</v>
      </c>
      <c r="K920" s="6" t="s">
        <v>38</v>
      </c>
      <c r="L920" s="6" t="s">
        <v>16</v>
      </c>
      <c r="M920" s="6" t="s">
        <v>1164</v>
      </c>
      <c r="N920" s="7">
        <v>44043</v>
      </c>
      <c r="O920" s="6">
        <v>338088214</v>
      </c>
      <c r="P920" s="7">
        <v>44092</v>
      </c>
      <c r="Q920" s="6">
        <v>6670</v>
      </c>
      <c r="R920" s="8">
        <v>81.73</v>
      </c>
      <c r="S920" s="8">
        <v>545139.1</v>
      </c>
    </row>
    <row r="921" spans="1:19" x14ac:dyDescent="0.35">
      <c r="A921" s="6" t="s">
        <v>1091</v>
      </c>
      <c r="B921" s="6" t="s">
        <v>4580</v>
      </c>
      <c r="C921" s="7">
        <v>29840</v>
      </c>
      <c r="D921" s="6" t="s">
        <v>4581</v>
      </c>
      <c r="E921" s="6" t="s">
        <v>4582</v>
      </c>
      <c r="F921" s="6" t="s">
        <v>4583</v>
      </c>
      <c r="G921" s="6" t="s">
        <v>1191</v>
      </c>
      <c r="H921" s="6" t="s">
        <v>22</v>
      </c>
      <c r="I921" s="6" t="s">
        <v>129</v>
      </c>
      <c r="J921" s="6">
        <v>150</v>
      </c>
      <c r="K921" s="6" t="s">
        <v>20</v>
      </c>
      <c r="L921" s="6" t="s">
        <v>12</v>
      </c>
      <c r="M921" s="6" t="s">
        <v>1166</v>
      </c>
      <c r="N921" s="7">
        <v>44432</v>
      </c>
      <c r="O921" s="6">
        <v>719609487</v>
      </c>
      <c r="P921" s="7">
        <v>44460</v>
      </c>
      <c r="Q921" s="6">
        <v>7293</v>
      </c>
      <c r="R921" s="8">
        <v>205.7</v>
      </c>
      <c r="S921" s="8">
        <v>1500170.0999999999</v>
      </c>
    </row>
    <row r="922" spans="1:19" x14ac:dyDescent="0.35">
      <c r="A922" s="6" t="s">
        <v>1092</v>
      </c>
      <c r="B922" s="6" t="s">
        <v>4584</v>
      </c>
      <c r="C922" s="7">
        <v>33102</v>
      </c>
      <c r="D922" s="6" t="s">
        <v>4585</v>
      </c>
      <c r="E922" s="6" t="s">
        <v>4586</v>
      </c>
      <c r="F922" s="6" t="s">
        <v>4587</v>
      </c>
      <c r="G922" s="6" t="s">
        <v>1173</v>
      </c>
      <c r="H922" s="6" t="s">
        <v>43</v>
      </c>
      <c r="I922" s="6" t="s">
        <v>394</v>
      </c>
      <c r="J922" s="6">
        <v>53</v>
      </c>
      <c r="K922" s="6" t="s">
        <v>51</v>
      </c>
      <c r="L922" s="6" t="s">
        <v>16</v>
      </c>
      <c r="M922" s="6" t="s">
        <v>1166</v>
      </c>
      <c r="N922" s="7">
        <v>44453</v>
      </c>
      <c r="O922" s="6">
        <v>492007529</v>
      </c>
      <c r="P922" s="7">
        <v>44473</v>
      </c>
      <c r="Q922" s="6">
        <v>4816</v>
      </c>
      <c r="R922" s="8">
        <v>154.06</v>
      </c>
      <c r="S922" s="8">
        <v>741952.96</v>
      </c>
    </row>
    <row r="923" spans="1:19" x14ac:dyDescent="0.35">
      <c r="A923" s="6" t="s">
        <v>1093</v>
      </c>
      <c r="B923" s="6" t="s">
        <v>4588</v>
      </c>
      <c r="C923" s="7">
        <v>32141</v>
      </c>
      <c r="D923" s="6" t="s">
        <v>4589</v>
      </c>
      <c r="E923" s="6" t="s">
        <v>4590</v>
      </c>
      <c r="F923" s="6" t="s">
        <v>4591</v>
      </c>
      <c r="G923" s="6" t="s">
        <v>1173</v>
      </c>
      <c r="H923" s="6" t="s">
        <v>18</v>
      </c>
      <c r="I923" s="6" t="s">
        <v>248</v>
      </c>
      <c r="J923" s="6">
        <v>314</v>
      </c>
      <c r="K923" s="6" t="s">
        <v>51</v>
      </c>
      <c r="L923" s="6" t="s">
        <v>12</v>
      </c>
      <c r="M923" s="6" t="s">
        <v>1163</v>
      </c>
      <c r="N923" s="7">
        <v>44177</v>
      </c>
      <c r="O923" s="6">
        <v>819393670</v>
      </c>
      <c r="P923" s="7">
        <v>44181</v>
      </c>
      <c r="Q923" s="6">
        <v>5651</v>
      </c>
      <c r="R923" s="8">
        <v>154.06</v>
      </c>
      <c r="S923" s="8">
        <v>870593.06</v>
      </c>
    </row>
    <row r="924" spans="1:19" x14ac:dyDescent="0.35">
      <c r="A924" s="6" t="s">
        <v>1094</v>
      </c>
      <c r="B924" s="6" t="s">
        <v>4592</v>
      </c>
      <c r="C924" s="7">
        <v>29844</v>
      </c>
      <c r="D924" s="6" t="s">
        <v>4593</v>
      </c>
      <c r="E924" s="6" t="s">
        <v>4594</v>
      </c>
      <c r="F924" s="6" t="s">
        <v>4595</v>
      </c>
      <c r="G924" s="6" t="s">
        <v>1173</v>
      </c>
      <c r="H924" s="6" t="s">
        <v>22</v>
      </c>
      <c r="I924" s="6" t="s">
        <v>297</v>
      </c>
      <c r="J924" s="6">
        <v>125</v>
      </c>
      <c r="K924" s="6" t="s">
        <v>24</v>
      </c>
      <c r="L924" s="6" t="s">
        <v>12</v>
      </c>
      <c r="M924" s="6" t="s">
        <v>1163</v>
      </c>
      <c r="N924" s="7">
        <v>44347</v>
      </c>
      <c r="O924" s="6">
        <v>236191737</v>
      </c>
      <c r="P924" s="7">
        <v>44348</v>
      </c>
      <c r="Q924" s="6">
        <v>3239</v>
      </c>
      <c r="R924" s="8">
        <v>9.33</v>
      </c>
      <c r="S924" s="8">
        <v>30219.87</v>
      </c>
    </row>
    <row r="925" spans="1:19" x14ac:dyDescent="0.35">
      <c r="A925" s="6" t="s">
        <v>1095</v>
      </c>
      <c r="B925" s="6" t="s">
        <v>4596</v>
      </c>
      <c r="C925" s="7">
        <v>34131</v>
      </c>
      <c r="D925" s="6" t="s">
        <v>4597</v>
      </c>
      <c r="E925" s="6" t="s">
        <v>4598</v>
      </c>
      <c r="F925" s="6" t="s">
        <v>4599</v>
      </c>
      <c r="G925" s="6" t="s">
        <v>1191</v>
      </c>
      <c r="H925" s="6" t="s">
        <v>9</v>
      </c>
      <c r="I925" s="6" t="s">
        <v>465</v>
      </c>
      <c r="J925" s="6">
        <v>417</v>
      </c>
      <c r="K925" s="6" t="s">
        <v>20</v>
      </c>
      <c r="L925" s="6" t="s">
        <v>16</v>
      </c>
      <c r="M925" s="6" t="s">
        <v>1163</v>
      </c>
      <c r="N925" s="7">
        <v>44804</v>
      </c>
      <c r="O925" s="6">
        <v>497138059</v>
      </c>
      <c r="P925" s="7">
        <v>44846</v>
      </c>
      <c r="Q925" s="6">
        <v>3054</v>
      </c>
      <c r="R925" s="8">
        <v>205.7</v>
      </c>
      <c r="S925" s="8">
        <v>628207.79999999993</v>
      </c>
    </row>
    <row r="926" spans="1:19" x14ac:dyDescent="0.35">
      <c r="A926" s="6" t="s">
        <v>1096</v>
      </c>
      <c r="B926" s="6" t="s">
        <v>4600</v>
      </c>
      <c r="C926" s="7">
        <v>27504</v>
      </c>
      <c r="D926" s="6" t="s">
        <v>4601</v>
      </c>
      <c r="E926" s="6" t="s">
        <v>4602</v>
      </c>
      <c r="F926" s="6" t="s">
        <v>4603</v>
      </c>
      <c r="G926" s="6" t="s">
        <v>1204</v>
      </c>
      <c r="H926" s="6" t="s">
        <v>26</v>
      </c>
      <c r="I926" s="6" t="s">
        <v>598</v>
      </c>
      <c r="J926" s="6">
        <v>611</v>
      </c>
      <c r="K926" s="6" t="s">
        <v>31</v>
      </c>
      <c r="L926" s="6" t="s">
        <v>16</v>
      </c>
      <c r="M926" s="6" t="s">
        <v>1165</v>
      </c>
      <c r="N926" s="7">
        <v>43974</v>
      </c>
      <c r="O926" s="6">
        <v>727281463</v>
      </c>
      <c r="P926" s="7">
        <v>44023</v>
      </c>
      <c r="Q926" s="6">
        <v>7601</v>
      </c>
      <c r="R926" s="8">
        <v>47.45</v>
      </c>
      <c r="S926" s="8">
        <v>360667.45</v>
      </c>
    </row>
    <row r="927" spans="1:19" x14ac:dyDescent="0.35">
      <c r="A927" s="6" t="s">
        <v>1097</v>
      </c>
      <c r="B927" s="6" t="s">
        <v>4604</v>
      </c>
      <c r="C927" s="7">
        <v>30755</v>
      </c>
      <c r="D927" s="6" t="s">
        <v>4605</v>
      </c>
      <c r="E927" s="6" t="s">
        <v>4606</v>
      </c>
      <c r="F927" s="6" t="s">
        <v>4607</v>
      </c>
      <c r="G927" s="6" t="s">
        <v>1204</v>
      </c>
      <c r="H927" s="6" t="s">
        <v>22</v>
      </c>
      <c r="I927" s="6" t="s">
        <v>203</v>
      </c>
      <c r="J927" s="6">
        <v>169</v>
      </c>
      <c r="K927" s="6" t="s">
        <v>15</v>
      </c>
      <c r="L927" s="6" t="s">
        <v>16</v>
      </c>
      <c r="M927" s="6" t="s">
        <v>1166</v>
      </c>
      <c r="N927" s="7">
        <v>44603</v>
      </c>
      <c r="O927" s="6">
        <v>571983277</v>
      </c>
      <c r="P927" s="7">
        <v>44606</v>
      </c>
      <c r="Q927" s="6">
        <v>1417</v>
      </c>
      <c r="R927" s="8">
        <v>421.89</v>
      </c>
      <c r="S927" s="8">
        <v>597818.13</v>
      </c>
    </row>
    <row r="928" spans="1:19" x14ac:dyDescent="0.35">
      <c r="A928" s="6" t="s">
        <v>1098</v>
      </c>
      <c r="B928" s="6" t="s">
        <v>4608</v>
      </c>
      <c r="C928" s="7">
        <v>25630</v>
      </c>
      <c r="D928" s="6" t="s">
        <v>4609</v>
      </c>
      <c r="E928" s="6" t="s">
        <v>4610</v>
      </c>
      <c r="F928" s="6" t="s">
        <v>4611</v>
      </c>
      <c r="G928" s="6" t="s">
        <v>1173</v>
      </c>
      <c r="H928" s="6" t="s">
        <v>9</v>
      </c>
      <c r="I928" s="6" t="s">
        <v>353</v>
      </c>
      <c r="J928" s="6">
        <v>437</v>
      </c>
      <c r="K928" s="6" t="s">
        <v>38</v>
      </c>
      <c r="L928" s="6" t="s">
        <v>12</v>
      </c>
      <c r="M928" s="6" t="s">
        <v>1165</v>
      </c>
      <c r="N928" s="7">
        <v>43843</v>
      </c>
      <c r="O928" s="6">
        <v>646917331</v>
      </c>
      <c r="P928" s="7">
        <v>43874</v>
      </c>
      <c r="Q928" s="6">
        <v>6069</v>
      </c>
      <c r="R928" s="8">
        <v>81.73</v>
      </c>
      <c r="S928" s="8">
        <v>496019.37</v>
      </c>
    </row>
    <row r="929" spans="1:19" x14ac:dyDescent="0.35">
      <c r="A929" s="6" t="s">
        <v>1099</v>
      </c>
      <c r="B929" s="6" t="s">
        <v>4612</v>
      </c>
      <c r="C929" s="7">
        <v>34701</v>
      </c>
      <c r="D929" s="6" t="s">
        <v>4613</v>
      </c>
      <c r="E929" s="6" t="s">
        <v>4614</v>
      </c>
      <c r="F929" s="6" t="s">
        <v>4615</v>
      </c>
      <c r="G929" s="6" t="s">
        <v>1173</v>
      </c>
      <c r="H929" s="6" t="s">
        <v>22</v>
      </c>
      <c r="I929" s="6" t="s">
        <v>35</v>
      </c>
      <c r="J929" s="6">
        <v>165</v>
      </c>
      <c r="K929" s="6" t="s">
        <v>28</v>
      </c>
      <c r="L929" s="6" t="s">
        <v>12</v>
      </c>
      <c r="M929" s="6" t="s">
        <v>1166</v>
      </c>
      <c r="N929" s="7">
        <v>44214</v>
      </c>
      <c r="O929" s="6">
        <v>288069951</v>
      </c>
      <c r="P929" s="7">
        <v>44230</v>
      </c>
      <c r="Q929" s="6">
        <v>5155</v>
      </c>
      <c r="R929" s="8">
        <v>255.28</v>
      </c>
      <c r="S929" s="8">
        <v>1315968.3999999999</v>
      </c>
    </row>
    <row r="930" spans="1:19" x14ac:dyDescent="0.35">
      <c r="A930" s="6" t="s">
        <v>1100</v>
      </c>
      <c r="B930" s="6" t="s">
        <v>4616</v>
      </c>
      <c r="C930" s="7">
        <v>29956</v>
      </c>
      <c r="D930" s="6" t="s">
        <v>4617</v>
      </c>
      <c r="E930" s="6" t="s">
        <v>4618</v>
      </c>
      <c r="F930" s="6" t="s">
        <v>4619</v>
      </c>
      <c r="G930" s="6" t="s">
        <v>1178</v>
      </c>
      <c r="H930" s="6" t="s">
        <v>63</v>
      </c>
      <c r="I930" s="6" t="s">
        <v>165</v>
      </c>
      <c r="J930" s="6">
        <v>26</v>
      </c>
      <c r="K930" s="6" t="s">
        <v>51</v>
      </c>
      <c r="L930" s="6" t="s">
        <v>16</v>
      </c>
      <c r="M930" s="6" t="s">
        <v>1166</v>
      </c>
      <c r="N930" s="7">
        <v>44726</v>
      </c>
      <c r="O930" s="6">
        <v>701739966</v>
      </c>
      <c r="P930" s="7">
        <v>44758</v>
      </c>
      <c r="Q930" s="6">
        <v>9305</v>
      </c>
      <c r="R930" s="8">
        <v>154.06</v>
      </c>
      <c r="S930" s="8">
        <v>1433528.3</v>
      </c>
    </row>
    <row r="931" spans="1:19" x14ac:dyDescent="0.35">
      <c r="A931" s="6" t="s">
        <v>640</v>
      </c>
      <c r="B931" s="6" t="s">
        <v>2954</v>
      </c>
      <c r="C931" s="7">
        <v>25743</v>
      </c>
      <c r="D931" s="6" t="s">
        <v>2955</v>
      </c>
      <c r="E931" s="6" t="s">
        <v>2956</v>
      </c>
      <c r="F931" s="6" t="s">
        <v>2957</v>
      </c>
      <c r="G931" s="6" t="s">
        <v>1178</v>
      </c>
      <c r="H931" s="6" t="s">
        <v>63</v>
      </c>
      <c r="I931" s="6" t="s">
        <v>163</v>
      </c>
      <c r="J931" s="6">
        <v>222</v>
      </c>
      <c r="K931" s="6" t="s">
        <v>20</v>
      </c>
      <c r="L931" s="6" t="s">
        <v>16</v>
      </c>
      <c r="M931" s="6" t="s">
        <v>1164</v>
      </c>
      <c r="N931" s="7">
        <v>44539</v>
      </c>
      <c r="O931" s="6">
        <v>914538705</v>
      </c>
      <c r="P931" s="7">
        <v>44556</v>
      </c>
      <c r="Q931" s="6">
        <v>1181</v>
      </c>
      <c r="R931" s="8">
        <v>205.7</v>
      </c>
      <c r="S931" s="8">
        <v>242931.69999999998</v>
      </c>
    </row>
    <row r="932" spans="1:19" x14ac:dyDescent="0.35">
      <c r="A932" s="6" t="s">
        <v>1101</v>
      </c>
      <c r="B932" s="6" t="s">
        <v>4620</v>
      </c>
      <c r="C932" s="7">
        <v>34240</v>
      </c>
      <c r="D932" s="6" t="s">
        <v>4621</v>
      </c>
      <c r="E932" s="6" t="s">
        <v>4622</v>
      </c>
      <c r="F932" s="6" t="s">
        <v>4623</v>
      </c>
      <c r="G932" s="6" t="s">
        <v>1191</v>
      </c>
      <c r="H932" s="6" t="s">
        <v>22</v>
      </c>
      <c r="I932" s="6" t="s">
        <v>499</v>
      </c>
      <c r="J932" s="6">
        <v>141</v>
      </c>
      <c r="K932" s="6" t="s">
        <v>11</v>
      </c>
      <c r="L932" s="6" t="s">
        <v>12</v>
      </c>
      <c r="M932" s="6" t="s">
        <v>1164</v>
      </c>
      <c r="N932" s="7">
        <v>44523</v>
      </c>
      <c r="O932" s="6">
        <v>923389995</v>
      </c>
      <c r="P932" s="7">
        <v>44570</v>
      </c>
      <c r="Q932" s="6">
        <v>474</v>
      </c>
      <c r="R932" s="8">
        <v>152.58000000000001</v>
      </c>
      <c r="S932" s="8">
        <v>72322.920000000013</v>
      </c>
    </row>
    <row r="933" spans="1:19" x14ac:dyDescent="0.35">
      <c r="A933" s="6" t="s">
        <v>902</v>
      </c>
      <c r="B933" s="6" t="s">
        <v>3865</v>
      </c>
      <c r="C933" s="7">
        <v>33286</v>
      </c>
      <c r="D933" s="6" t="s">
        <v>3084</v>
      </c>
      <c r="E933" s="6" t="s">
        <v>3866</v>
      </c>
      <c r="F933" s="6" t="s">
        <v>3867</v>
      </c>
      <c r="G933" s="6" t="s">
        <v>1204</v>
      </c>
      <c r="H933" s="6" t="s">
        <v>22</v>
      </c>
      <c r="I933" s="6" t="s">
        <v>820</v>
      </c>
      <c r="J933" s="6">
        <v>171</v>
      </c>
      <c r="K933" s="6" t="s">
        <v>31</v>
      </c>
      <c r="L933" s="6" t="s">
        <v>16</v>
      </c>
      <c r="M933" s="6" t="s">
        <v>1166</v>
      </c>
      <c r="N933" s="7">
        <v>44652</v>
      </c>
      <c r="O933" s="6">
        <v>345530164</v>
      </c>
      <c r="P933" s="7">
        <v>44660</v>
      </c>
      <c r="Q933" s="6">
        <v>8909</v>
      </c>
      <c r="R933" s="8">
        <v>47.45</v>
      </c>
      <c r="S933" s="8">
        <v>422732.05000000005</v>
      </c>
    </row>
    <row r="934" spans="1:19" x14ac:dyDescent="0.35">
      <c r="A934" s="6" t="s">
        <v>1102</v>
      </c>
      <c r="B934" s="6" t="s">
        <v>4624</v>
      </c>
      <c r="C934" s="7">
        <v>33632</v>
      </c>
      <c r="D934" s="6" t="s">
        <v>4625</v>
      </c>
      <c r="E934" s="6" t="s">
        <v>4626</v>
      </c>
      <c r="F934" s="6" t="s">
        <v>4627</v>
      </c>
      <c r="G934" s="6" t="s">
        <v>1204</v>
      </c>
      <c r="H934" s="6" t="s">
        <v>22</v>
      </c>
      <c r="I934" s="6" t="s">
        <v>103</v>
      </c>
      <c r="J934" s="6">
        <v>132</v>
      </c>
      <c r="K934" s="6" t="s">
        <v>73</v>
      </c>
      <c r="L934" s="6" t="s">
        <v>16</v>
      </c>
      <c r="M934" s="6" t="s">
        <v>1165</v>
      </c>
      <c r="N934" s="7">
        <v>44525</v>
      </c>
      <c r="O934" s="6">
        <v>668508040</v>
      </c>
      <c r="P934" s="7">
        <v>44555</v>
      </c>
      <c r="Q934" s="6">
        <v>5240</v>
      </c>
      <c r="R934" s="8">
        <v>109.28</v>
      </c>
      <c r="S934" s="8">
        <v>572627.19999999995</v>
      </c>
    </row>
    <row r="935" spans="1:19" x14ac:dyDescent="0.35">
      <c r="A935" s="6" t="s">
        <v>1103</v>
      </c>
      <c r="B935" s="6" t="s">
        <v>4628</v>
      </c>
      <c r="C935" s="7">
        <v>26518</v>
      </c>
      <c r="D935" s="6" t="s">
        <v>4629</v>
      </c>
      <c r="E935" s="6" t="s">
        <v>4630</v>
      </c>
      <c r="F935" s="6" t="s">
        <v>4631</v>
      </c>
      <c r="G935" s="6" t="s">
        <v>1204</v>
      </c>
      <c r="H935" s="6" t="s">
        <v>18</v>
      </c>
      <c r="I935" s="6" t="s">
        <v>57</v>
      </c>
      <c r="J935" s="6">
        <v>33</v>
      </c>
      <c r="K935" s="6" t="s">
        <v>41</v>
      </c>
      <c r="L935" s="6" t="s">
        <v>12</v>
      </c>
      <c r="M935" s="6" t="s">
        <v>1164</v>
      </c>
      <c r="N935" s="7">
        <v>43888</v>
      </c>
      <c r="O935" s="6">
        <v>300184953</v>
      </c>
      <c r="P935" s="7">
        <v>43890</v>
      </c>
      <c r="Q935" s="6">
        <v>253</v>
      </c>
      <c r="R935" s="8">
        <v>651.21</v>
      </c>
      <c r="S935" s="8">
        <v>164756.13</v>
      </c>
    </row>
    <row r="936" spans="1:19" x14ac:dyDescent="0.35">
      <c r="A936" s="6" t="s">
        <v>1104</v>
      </c>
      <c r="B936" s="6" t="s">
        <v>4632</v>
      </c>
      <c r="C936" s="7">
        <v>29349</v>
      </c>
      <c r="D936" s="6" t="s">
        <v>4633</v>
      </c>
      <c r="E936" s="6" t="s">
        <v>4634</v>
      </c>
      <c r="F936" s="6" t="s">
        <v>4635</v>
      </c>
      <c r="G936" s="6" t="s">
        <v>1191</v>
      </c>
      <c r="H936" s="6" t="s">
        <v>9</v>
      </c>
      <c r="I936" s="6" t="s">
        <v>385</v>
      </c>
      <c r="J936" s="6">
        <v>427</v>
      </c>
      <c r="K936" s="6" t="s">
        <v>24</v>
      </c>
      <c r="L936" s="6" t="s">
        <v>16</v>
      </c>
      <c r="M936" s="6" t="s">
        <v>1165</v>
      </c>
      <c r="N936" s="7">
        <v>44199</v>
      </c>
      <c r="O936" s="6">
        <v>418734729</v>
      </c>
      <c r="P936" s="7">
        <v>44202</v>
      </c>
      <c r="Q936" s="6">
        <v>1766</v>
      </c>
      <c r="R936" s="8">
        <v>9.33</v>
      </c>
      <c r="S936" s="8">
        <v>16476.78</v>
      </c>
    </row>
    <row r="937" spans="1:19" x14ac:dyDescent="0.35">
      <c r="A937" s="6" t="s">
        <v>1105</v>
      </c>
      <c r="B937" s="6" t="s">
        <v>4636</v>
      </c>
      <c r="C937" s="7">
        <v>35949</v>
      </c>
      <c r="D937" s="6" t="s">
        <v>4637</v>
      </c>
      <c r="E937" s="6" t="s">
        <v>4638</v>
      </c>
      <c r="F937" s="6" t="s">
        <v>4639</v>
      </c>
      <c r="G937" s="6" t="s">
        <v>1209</v>
      </c>
      <c r="H937" s="6" t="s">
        <v>22</v>
      </c>
      <c r="I937" s="6" t="s">
        <v>265</v>
      </c>
      <c r="J937" s="6">
        <v>123</v>
      </c>
      <c r="K937" s="6" t="s">
        <v>36</v>
      </c>
      <c r="L937" s="6" t="s">
        <v>16</v>
      </c>
      <c r="M937" s="6" t="s">
        <v>1166</v>
      </c>
      <c r="N937" s="7">
        <v>43932</v>
      </c>
      <c r="O937" s="6">
        <v>922643697</v>
      </c>
      <c r="P937" s="7">
        <v>43958</v>
      </c>
      <c r="Q937" s="6">
        <v>9628</v>
      </c>
      <c r="R937" s="8">
        <v>437.2</v>
      </c>
      <c r="S937" s="8">
        <v>4209361.5999999996</v>
      </c>
    </row>
    <row r="938" spans="1:19" x14ac:dyDescent="0.35">
      <c r="A938" s="6" t="s">
        <v>1106</v>
      </c>
      <c r="B938" s="6" t="s">
        <v>4640</v>
      </c>
      <c r="C938" s="7">
        <v>29418</v>
      </c>
      <c r="D938" s="6" t="s">
        <v>4641</v>
      </c>
      <c r="E938" s="6" t="s">
        <v>4642</v>
      </c>
      <c r="F938" s="6" t="s">
        <v>4643</v>
      </c>
      <c r="G938" s="6" t="s">
        <v>1191</v>
      </c>
      <c r="H938" s="6" t="s">
        <v>43</v>
      </c>
      <c r="I938" s="6" t="s">
        <v>44</v>
      </c>
      <c r="J938" s="6">
        <v>52</v>
      </c>
      <c r="K938" s="6" t="s">
        <v>41</v>
      </c>
      <c r="L938" s="6" t="s">
        <v>12</v>
      </c>
      <c r="M938" s="6" t="s">
        <v>1164</v>
      </c>
      <c r="N938" s="7">
        <v>44316</v>
      </c>
      <c r="O938" s="6">
        <v>880710685</v>
      </c>
      <c r="P938" s="7">
        <v>44366</v>
      </c>
      <c r="Q938" s="6">
        <v>718</v>
      </c>
      <c r="R938" s="8">
        <v>651.21</v>
      </c>
      <c r="S938" s="8">
        <v>467568.78</v>
      </c>
    </row>
    <row r="939" spans="1:19" x14ac:dyDescent="0.35">
      <c r="A939" s="6" t="s">
        <v>1107</v>
      </c>
      <c r="B939" s="6" t="s">
        <v>4644</v>
      </c>
      <c r="C939" s="7">
        <v>36414</v>
      </c>
      <c r="D939" s="6" t="s">
        <v>4645</v>
      </c>
      <c r="E939" s="6" t="s">
        <v>4646</v>
      </c>
      <c r="F939" s="6" t="s">
        <v>4647</v>
      </c>
      <c r="G939" s="6" t="s">
        <v>1204</v>
      </c>
      <c r="H939" s="6" t="s">
        <v>22</v>
      </c>
      <c r="I939" s="6" t="s">
        <v>289</v>
      </c>
      <c r="J939" s="6">
        <v>15</v>
      </c>
      <c r="K939" s="6" t="s">
        <v>83</v>
      </c>
      <c r="L939" s="6" t="s">
        <v>16</v>
      </c>
      <c r="M939" s="6" t="s">
        <v>1165</v>
      </c>
      <c r="N939" s="7">
        <v>44640</v>
      </c>
      <c r="O939" s="6">
        <v>782047021</v>
      </c>
      <c r="P939" s="7">
        <v>44657</v>
      </c>
      <c r="Q939" s="6">
        <v>3947</v>
      </c>
      <c r="R939" s="8">
        <v>668.27</v>
      </c>
      <c r="S939" s="8">
        <v>2637661.69</v>
      </c>
    </row>
    <row r="940" spans="1:19" x14ac:dyDescent="0.35">
      <c r="A940" s="6" t="s">
        <v>1108</v>
      </c>
      <c r="B940" s="6" t="s">
        <v>4648</v>
      </c>
      <c r="C940" s="7">
        <v>30390</v>
      </c>
      <c r="D940" s="6" t="s">
        <v>4649</v>
      </c>
      <c r="E940" s="6" t="s">
        <v>4650</v>
      </c>
      <c r="F940" s="6" t="s">
        <v>4651</v>
      </c>
      <c r="G940" s="6" t="s">
        <v>1204</v>
      </c>
      <c r="H940" s="6" t="s">
        <v>9</v>
      </c>
      <c r="I940" s="6" t="s">
        <v>311</v>
      </c>
      <c r="J940" s="6">
        <v>439</v>
      </c>
      <c r="K940" s="6" t="s">
        <v>28</v>
      </c>
      <c r="L940" s="6" t="s">
        <v>12</v>
      </c>
      <c r="M940" s="6" t="s">
        <v>1163</v>
      </c>
      <c r="N940" s="7">
        <v>44863</v>
      </c>
      <c r="O940" s="6">
        <v>286076533</v>
      </c>
      <c r="P940" s="7">
        <v>44875</v>
      </c>
      <c r="Q940" s="6">
        <v>5258</v>
      </c>
      <c r="R940" s="8">
        <v>255.28</v>
      </c>
      <c r="S940" s="8">
        <v>1342262.24</v>
      </c>
    </row>
    <row r="941" spans="1:19" x14ac:dyDescent="0.35">
      <c r="A941" s="6" t="s">
        <v>435</v>
      </c>
      <c r="B941" s="6" t="s">
        <v>2221</v>
      </c>
      <c r="C941" s="7">
        <v>28558</v>
      </c>
      <c r="D941" s="6" t="s">
        <v>2222</v>
      </c>
      <c r="E941" s="6" t="s">
        <v>2223</v>
      </c>
      <c r="F941" s="6" t="s">
        <v>2224</v>
      </c>
      <c r="G941" s="6" t="s">
        <v>1173</v>
      </c>
      <c r="H941" s="6" t="s">
        <v>22</v>
      </c>
      <c r="I941" s="6" t="s">
        <v>103</v>
      </c>
      <c r="J941" s="6">
        <v>132</v>
      </c>
      <c r="K941" s="6" t="s">
        <v>28</v>
      </c>
      <c r="L941" s="6" t="s">
        <v>12</v>
      </c>
      <c r="M941" s="6" t="s">
        <v>1164</v>
      </c>
      <c r="N941" s="7">
        <v>44044</v>
      </c>
      <c r="O941" s="6">
        <v>472535550</v>
      </c>
      <c r="P941" s="7">
        <v>44072</v>
      </c>
      <c r="Q941" s="6">
        <v>2625</v>
      </c>
      <c r="R941" s="8">
        <v>255.28</v>
      </c>
      <c r="S941" s="8">
        <v>670110</v>
      </c>
    </row>
    <row r="942" spans="1:19" x14ac:dyDescent="0.35">
      <c r="A942" s="6" t="s">
        <v>1109</v>
      </c>
      <c r="B942" s="6" t="s">
        <v>4652</v>
      </c>
      <c r="C942" s="7">
        <v>30787</v>
      </c>
      <c r="D942" s="6" t="s">
        <v>4653</v>
      </c>
      <c r="E942" s="6" t="s">
        <v>4654</v>
      </c>
      <c r="F942" s="6" t="s">
        <v>4655</v>
      </c>
      <c r="G942" s="6" t="s">
        <v>1204</v>
      </c>
      <c r="H942" s="6" t="s">
        <v>9</v>
      </c>
      <c r="I942" s="6" t="s">
        <v>556</v>
      </c>
      <c r="J942" s="6">
        <v>430</v>
      </c>
      <c r="K942" s="6" t="s">
        <v>15</v>
      </c>
      <c r="L942" s="6" t="s">
        <v>16</v>
      </c>
      <c r="M942" s="6" t="s">
        <v>1164</v>
      </c>
      <c r="N942" s="7">
        <v>44001</v>
      </c>
      <c r="O942" s="6">
        <v>691472899</v>
      </c>
      <c r="P942" s="7">
        <v>44050</v>
      </c>
      <c r="Q942" s="6">
        <v>1052</v>
      </c>
      <c r="R942" s="8">
        <v>421.89</v>
      </c>
      <c r="S942" s="8">
        <v>443828.27999999997</v>
      </c>
    </row>
    <row r="943" spans="1:19" x14ac:dyDescent="0.35">
      <c r="A943" s="6" t="s">
        <v>1110</v>
      </c>
      <c r="B943" s="6" t="s">
        <v>4656</v>
      </c>
      <c r="C943" s="7">
        <v>28533</v>
      </c>
      <c r="D943" s="6" t="s">
        <v>4657</v>
      </c>
      <c r="E943" s="6" t="s">
        <v>4658</v>
      </c>
      <c r="F943" s="6" t="s">
        <v>4659</v>
      </c>
      <c r="G943" s="6" t="s">
        <v>1173</v>
      </c>
      <c r="H943" s="6" t="s">
        <v>22</v>
      </c>
      <c r="I943" s="6" t="s">
        <v>23</v>
      </c>
      <c r="J943" s="6">
        <v>126</v>
      </c>
      <c r="K943" s="6" t="s">
        <v>28</v>
      </c>
      <c r="L943" s="6" t="s">
        <v>16</v>
      </c>
      <c r="M943" s="6" t="s">
        <v>1164</v>
      </c>
      <c r="N943" s="7">
        <v>44610</v>
      </c>
      <c r="O943" s="6">
        <v>813249909</v>
      </c>
      <c r="P943" s="7">
        <v>44630</v>
      </c>
      <c r="Q943" s="6">
        <v>7575</v>
      </c>
      <c r="R943" s="8">
        <v>255.28</v>
      </c>
      <c r="S943" s="8">
        <v>1933746</v>
      </c>
    </row>
    <row r="944" spans="1:19" x14ac:dyDescent="0.35">
      <c r="A944" s="6" t="s">
        <v>971</v>
      </c>
      <c r="B944" s="6" t="s">
        <v>4104</v>
      </c>
      <c r="C944" s="7">
        <v>35618</v>
      </c>
      <c r="D944" s="6" t="s">
        <v>3084</v>
      </c>
      <c r="E944" s="6" t="s">
        <v>4105</v>
      </c>
      <c r="F944" s="6" t="s">
        <v>2969</v>
      </c>
      <c r="G944" s="6" t="s">
        <v>1173</v>
      </c>
      <c r="H944" s="6" t="s">
        <v>22</v>
      </c>
      <c r="I944" s="6" t="s">
        <v>313</v>
      </c>
      <c r="J944" s="6">
        <v>140</v>
      </c>
      <c r="K944" s="6" t="s">
        <v>24</v>
      </c>
      <c r="L944" s="6" t="s">
        <v>16</v>
      </c>
      <c r="M944" s="6" t="s">
        <v>1166</v>
      </c>
      <c r="N944" s="7">
        <v>44328</v>
      </c>
      <c r="O944" s="6">
        <v>778540408</v>
      </c>
      <c r="P944" s="7">
        <v>44356</v>
      </c>
      <c r="Q944" s="6">
        <v>6263</v>
      </c>
      <c r="R944" s="8">
        <v>9.33</v>
      </c>
      <c r="S944" s="8">
        <v>58433.79</v>
      </c>
    </row>
    <row r="945" spans="1:19" x14ac:dyDescent="0.35">
      <c r="A945" s="6" t="s">
        <v>1111</v>
      </c>
      <c r="B945" s="6" t="s">
        <v>4660</v>
      </c>
      <c r="C945" s="7">
        <v>33872</v>
      </c>
      <c r="D945" s="6" t="s">
        <v>4661</v>
      </c>
      <c r="E945" s="6" t="s">
        <v>4662</v>
      </c>
      <c r="F945" s="6" t="s">
        <v>4663</v>
      </c>
      <c r="G945" s="6" t="s">
        <v>1191</v>
      </c>
      <c r="H945" s="6" t="s">
        <v>26</v>
      </c>
      <c r="I945" s="6" t="s">
        <v>127</v>
      </c>
      <c r="J945" s="6">
        <v>616</v>
      </c>
      <c r="K945" s="6" t="s">
        <v>15</v>
      </c>
      <c r="L945" s="6" t="s">
        <v>16</v>
      </c>
      <c r="M945" s="6" t="s">
        <v>1163</v>
      </c>
      <c r="N945" s="7">
        <v>43847</v>
      </c>
      <c r="O945" s="6">
        <v>148330724</v>
      </c>
      <c r="P945" s="7">
        <v>43868</v>
      </c>
      <c r="Q945" s="6">
        <v>3212</v>
      </c>
      <c r="R945" s="8">
        <v>421.89</v>
      </c>
      <c r="S945" s="8">
        <v>1355110.68</v>
      </c>
    </row>
    <row r="946" spans="1:19" x14ac:dyDescent="0.35">
      <c r="A946" s="6" t="s">
        <v>1112</v>
      </c>
      <c r="B946" s="6" t="s">
        <v>4664</v>
      </c>
      <c r="C946" s="7">
        <v>25914</v>
      </c>
      <c r="D946" s="6" t="s">
        <v>4665</v>
      </c>
      <c r="E946" s="6" t="s">
        <v>4666</v>
      </c>
      <c r="F946" s="6" t="s">
        <v>4667</v>
      </c>
      <c r="G946" s="6" t="s">
        <v>1178</v>
      </c>
      <c r="H946" s="6" t="s">
        <v>9</v>
      </c>
      <c r="I946" s="6" t="s">
        <v>215</v>
      </c>
      <c r="J946" s="6">
        <v>48</v>
      </c>
      <c r="K946" s="6" t="s">
        <v>24</v>
      </c>
      <c r="L946" s="6" t="s">
        <v>16</v>
      </c>
      <c r="M946" s="6" t="s">
        <v>1165</v>
      </c>
      <c r="N946" s="7">
        <v>44527</v>
      </c>
      <c r="O946" s="6">
        <v>353919684</v>
      </c>
      <c r="P946" s="7">
        <v>44562</v>
      </c>
      <c r="Q946" s="6">
        <v>1554</v>
      </c>
      <c r="R946" s="8">
        <v>9.33</v>
      </c>
      <c r="S946" s="8">
        <v>14498.82</v>
      </c>
    </row>
    <row r="947" spans="1:19" x14ac:dyDescent="0.35">
      <c r="A947" s="6" t="s">
        <v>1098</v>
      </c>
      <c r="B947" s="6" t="s">
        <v>4608</v>
      </c>
      <c r="C947" s="7">
        <v>25630</v>
      </c>
      <c r="D947" s="6" t="s">
        <v>4609</v>
      </c>
      <c r="E947" s="6" t="s">
        <v>4610</v>
      </c>
      <c r="F947" s="6" t="s">
        <v>4611</v>
      </c>
      <c r="G947" s="6" t="s">
        <v>1173</v>
      </c>
      <c r="H947" s="6" t="s">
        <v>9</v>
      </c>
      <c r="I947" s="6" t="s">
        <v>197</v>
      </c>
      <c r="J947" s="6">
        <v>421</v>
      </c>
      <c r="K947" s="6" t="s">
        <v>73</v>
      </c>
      <c r="L947" s="6" t="s">
        <v>12</v>
      </c>
      <c r="M947" s="6" t="s">
        <v>1166</v>
      </c>
      <c r="N947" s="7">
        <v>44743</v>
      </c>
      <c r="O947" s="6">
        <v>646918618</v>
      </c>
      <c r="P947" s="7">
        <v>44761</v>
      </c>
      <c r="Q947" s="6">
        <v>6450</v>
      </c>
      <c r="R947" s="8">
        <v>109.28</v>
      </c>
      <c r="S947" s="8">
        <v>704856</v>
      </c>
    </row>
    <row r="948" spans="1:19" x14ac:dyDescent="0.35">
      <c r="A948" s="6" t="s">
        <v>1113</v>
      </c>
      <c r="B948" s="6" t="s">
        <v>4668</v>
      </c>
      <c r="C948" s="7">
        <v>28609</v>
      </c>
      <c r="D948" s="6" t="s">
        <v>4669</v>
      </c>
      <c r="E948" s="6" t="s">
        <v>4670</v>
      </c>
      <c r="F948" s="6" t="s">
        <v>4671</v>
      </c>
      <c r="G948" s="6" t="s">
        <v>1178</v>
      </c>
      <c r="H948" s="6" t="s">
        <v>22</v>
      </c>
      <c r="I948" s="6" t="s">
        <v>146</v>
      </c>
      <c r="J948" s="6">
        <v>143</v>
      </c>
      <c r="K948" s="6" t="s">
        <v>51</v>
      </c>
      <c r="L948" s="6" t="s">
        <v>12</v>
      </c>
      <c r="M948" s="6" t="s">
        <v>1165</v>
      </c>
      <c r="N948" s="7">
        <v>44584</v>
      </c>
      <c r="O948" s="6">
        <v>349251353</v>
      </c>
      <c r="P948" s="7">
        <v>44595</v>
      </c>
      <c r="Q948" s="6">
        <v>91</v>
      </c>
      <c r="R948" s="8">
        <v>154.06</v>
      </c>
      <c r="S948" s="8">
        <v>14019.460000000001</v>
      </c>
    </row>
    <row r="949" spans="1:19" x14ac:dyDescent="0.35">
      <c r="A949" s="6" t="s">
        <v>1114</v>
      </c>
      <c r="B949" s="6" t="s">
        <v>4672</v>
      </c>
      <c r="C949" s="7">
        <v>27071</v>
      </c>
      <c r="D949" s="6" t="s">
        <v>4673</v>
      </c>
      <c r="E949" s="6" t="s">
        <v>4674</v>
      </c>
      <c r="F949" s="6" t="s">
        <v>4675</v>
      </c>
      <c r="G949" s="6" t="s">
        <v>1178</v>
      </c>
      <c r="H949" s="6" t="s">
        <v>9</v>
      </c>
      <c r="I949" s="6" t="s">
        <v>705</v>
      </c>
      <c r="J949" s="6">
        <v>438</v>
      </c>
      <c r="K949" s="6" t="s">
        <v>31</v>
      </c>
      <c r="L949" s="6" t="s">
        <v>16</v>
      </c>
      <c r="M949" s="6" t="s">
        <v>1166</v>
      </c>
      <c r="N949" s="7">
        <v>44286</v>
      </c>
      <c r="O949" s="6">
        <v>203154218</v>
      </c>
      <c r="P949" s="7">
        <v>44299</v>
      </c>
      <c r="Q949" s="6">
        <v>6702</v>
      </c>
      <c r="R949" s="8">
        <v>47.45</v>
      </c>
      <c r="S949" s="8">
        <v>318009.90000000002</v>
      </c>
    </row>
    <row r="950" spans="1:19" x14ac:dyDescent="0.35">
      <c r="A950" s="6" t="s">
        <v>1115</v>
      </c>
      <c r="B950" s="6" t="s">
        <v>4676</v>
      </c>
      <c r="C950" s="7">
        <v>35289</v>
      </c>
      <c r="D950" s="6" t="s">
        <v>4677</v>
      </c>
      <c r="E950" s="6" t="s">
        <v>4678</v>
      </c>
      <c r="F950" s="6" t="s">
        <v>4679</v>
      </c>
      <c r="G950" s="6" t="s">
        <v>1173</v>
      </c>
      <c r="H950" s="6" t="s">
        <v>26</v>
      </c>
      <c r="I950" s="6" t="s">
        <v>330</v>
      </c>
      <c r="J950" s="6">
        <v>619</v>
      </c>
      <c r="K950" s="6" t="s">
        <v>31</v>
      </c>
      <c r="L950" s="6" t="s">
        <v>12</v>
      </c>
      <c r="M950" s="6" t="s">
        <v>1165</v>
      </c>
      <c r="N950" s="7">
        <v>44750</v>
      </c>
      <c r="O950" s="6">
        <v>121176040</v>
      </c>
      <c r="P950" s="7">
        <v>44765</v>
      </c>
      <c r="Q950" s="6">
        <v>7538</v>
      </c>
      <c r="R950" s="8">
        <v>47.45</v>
      </c>
      <c r="S950" s="8">
        <v>357678.10000000003</v>
      </c>
    </row>
    <row r="951" spans="1:19" x14ac:dyDescent="0.35">
      <c r="A951" s="6" t="s">
        <v>1116</v>
      </c>
      <c r="B951" s="6" t="s">
        <v>4680</v>
      </c>
      <c r="C951" s="7">
        <v>27861</v>
      </c>
      <c r="D951" s="6" t="s">
        <v>4681</v>
      </c>
      <c r="E951" s="6" t="s">
        <v>4682</v>
      </c>
      <c r="F951" s="6" t="s">
        <v>4683</v>
      </c>
      <c r="G951" s="6" t="s">
        <v>1209</v>
      </c>
      <c r="H951" s="6" t="s">
        <v>22</v>
      </c>
      <c r="I951" s="6" t="s">
        <v>103</v>
      </c>
      <c r="J951" s="6">
        <v>132</v>
      </c>
      <c r="K951" s="6" t="s">
        <v>28</v>
      </c>
      <c r="L951" s="6" t="s">
        <v>16</v>
      </c>
      <c r="M951" s="6" t="s">
        <v>1165</v>
      </c>
      <c r="N951" s="7">
        <v>43897</v>
      </c>
      <c r="O951" s="6">
        <v>536178147</v>
      </c>
      <c r="P951" s="7">
        <v>43917</v>
      </c>
      <c r="Q951" s="6">
        <v>5884</v>
      </c>
      <c r="R951" s="8">
        <v>255.28</v>
      </c>
      <c r="S951" s="8">
        <v>1502067.52</v>
      </c>
    </row>
    <row r="952" spans="1:19" x14ac:dyDescent="0.35">
      <c r="A952" s="6" t="s">
        <v>1117</v>
      </c>
      <c r="B952" s="6" t="s">
        <v>4684</v>
      </c>
      <c r="C952" s="7">
        <v>32837</v>
      </c>
      <c r="D952" s="6" t="s">
        <v>4685</v>
      </c>
      <c r="E952" s="6" t="s">
        <v>4686</v>
      </c>
      <c r="F952" s="6" t="s">
        <v>4687</v>
      </c>
      <c r="G952" s="6" t="s">
        <v>1173</v>
      </c>
      <c r="H952" s="6" t="s">
        <v>18</v>
      </c>
      <c r="I952" s="6" t="s">
        <v>40</v>
      </c>
      <c r="J952" s="6">
        <v>31</v>
      </c>
      <c r="K952" s="6" t="s">
        <v>51</v>
      </c>
      <c r="L952" s="6" t="s">
        <v>16</v>
      </c>
      <c r="M952" s="6" t="s">
        <v>1164</v>
      </c>
      <c r="N952" s="7">
        <v>44490</v>
      </c>
      <c r="O952" s="6">
        <v>151334369</v>
      </c>
      <c r="P952" s="7">
        <v>44507</v>
      </c>
      <c r="Q952" s="6">
        <v>2058</v>
      </c>
      <c r="R952" s="8">
        <v>154.06</v>
      </c>
      <c r="S952" s="8">
        <v>317055.48</v>
      </c>
    </row>
    <row r="953" spans="1:19" x14ac:dyDescent="0.35">
      <c r="A953" s="6" t="s">
        <v>1118</v>
      </c>
      <c r="B953" s="6" t="s">
        <v>4688</v>
      </c>
      <c r="C953" s="7">
        <v>35213</v>
      </c>
      <c r="D953" s="6" t="s">
        <v>4689</v>
      </c>
      <c r="E953" s="6" t="s">
        <v>4690</v>
      </c>
      <c r="F953" s="6" t="s">
        <v>4691</v>
      </c>
      <c r="G953" s="6" t="s">
        <v>1173</v>
      </c>
      <c r="H953" s="6" t="s">
        <v>63</v>
      </c>
      <c r="I953" s="6" t="s">
        <v>427</v>
      </c>
      <c r="J953" s="6">
        <v>223</v>
      </c>
      <c r="K953" s="6" t="s">
        <v>38</v>
      </c>
      <c r="L953" s="6" t="s">
        <v>16</v>
      </c>
      <c r="M953" s="6" t="s">
        <v>1165</v>
      </c>
      <c r="N953" s="7">
        <v>44219</v>
      </c>
      <c r="O953" s="6">
        <v>890131032</v>
      </c>
      <c r="P953" s="7">
        <v>44232</v>
      </c>
      <c r="Q953" s="6">
        <v>8408</v>
      </c>
      <c r="R953" s="8">
        <v>81.73</v>
      </c>
      <c r="S953" s="8">
        <v>687185.84000000008</v>
      </c>
    </row>
    <row r="954" spans="1:19" x14ac:dyDescent="0.35">
      <c r="A954" s="6" t="s">
        <v>1119</v>
      </c>
      <c r="B954" s="6" t="s">
        <v>4692</v>
      </c>
      <c r="C954" s="7">
        <v>35811</v>
      </c>
      <c r="D954" s="6" t="s">
        <v>4693</v>
      </c>
      <c r="E954" s="6" t="s">
        <v>4694</v>
      </c>
      <c r="F954" s="6" t="s">
        <v>4695</v>
      </c>
      <c r="G954" s="6" t="s">
        <v>1178</v>
      </c>
      <c r="H954" s="6" t="s">
        <v>26</v>
      </c>
      <c r="I954" s="6" t="s">
        <v>115</v>
      </c>
      <c r="J954" s="6">
        <v>68</v>
      </c>
      <c r="K954" s="6" t="s">
        <v>83</v>
      </c>
      <c r="L954" s="6" t="s">
        <v>16</v>
      </c>
      <c r="M954" s="6" t="s">
        <v>1164</v>
      </c>
      <c r="N954" s="7">
        <v>44575</v>
      </c>
      <c r="O954" s="6">
        <v>246366965</v>
      </c>
      <c r="P954" s="7">
        <v>44625</v>
      </c>
      <c r="Q954" s="6">
        <v>4315</v>
      </c>
      <c r="R954" s="8">
        <v>668.27</v>
      </c>
      <c r="S954" s="8">
        <v>2883585.05</v>
      </c>
    </row>
    <row r="955" spans="1:19" x14ac:dyDescent="0.35">
      <c r="A955" s="6" t="s">
        <v>1120</v>
      </c>
      <c r="B955" s="6" t="s">
        <v>4696</v>
      </c>
      <c r="C955" s="7">
        <v>31833</v>
      </c>
      <c r="D955" s="6" t="s">
        <v>4697</v>
      </c>
      <c r="E955" s="6" t="s">
        <v>4698</v>
      </c>
      <c r="F955" s="6" t="s">
        <v>4699</v>
      </c>
      <c r="G955" s="6" t="s">
        <v>1209</v>
      </c>
      <c r="H955" s="6" t="s">
        <v>63</v>
      </c>
      <c r="I955" s="6" t="s">
        <v>95</v>
      </c>
      <c r="J955" s="6">
        <v>27</v>
      </c>
      <c r="K955" s="6" t="s">
        <v>20</v>
      </c>
      <c r="L955" s="6" t="s">
        <v>16</v>
      </c>
      <c r="M955" s="6" t="s">
        <v>1165</v>
      </c>
      <c r="N955" s="7">
        <v>44064</v>
      </c>
      <c r="O955" s="6">
        <v>734153497</v>
      </c>
      <c r="P955" s="7">
        <v>44096</v>
      </c>
      <c r="Q955" s="6">
        <v>1189</v>
      </c>
      <c r="R955" s="8">
        <v>205.7</v>
      </c>
      <c r="S955" s="8">
        <v>244577.3</v>
      </c>
    </row>
    <row r="956" spans="1:19" x14ac:dyDescent="0.35">
      <c r="A956" s="6" t="s">
        <v>1121</v>
      </c>
      <c r="B956" s="6" t="s">
        <v>4700</v>
      </c>
      <c r="C956" s="7">
        <v>32386</v>
      </c>
      <c r="D956" s="6" t="s">
        <v>4701</v>
      </c>
      <c r="E956" s="6" t="s">
        <v>4702</v>
      </c>
      <c r="F956" s="6" t="s">
        <v>4703</v>
      </c>
      <c r="G956" s="6" t="s">
        <v>1178</v>
      </c>
      <c r="H956" s="6" t="s">
        <v>9</v>
      </c>
      <c r="I956" s="6" t="s">
        <v>369</v>
      </c>
      <c r="J956" s="6">
        <v>443</v>
      </c>
      <c r="K956" s="6" t="s">
        <v>38</v>
      </c>
      <c r="L956" s="6" t="s">
        <v>12</v>
      </c>
      <c r="M956" s="6" t="s">
        <v>1166</v>
      </c>
      <c r="N956" s="7">
        <v>43948</v>
      </c>
      <c r="O956" s="6">
        <v>437914454</v>
      </c>
      <c r="P956" s="7">
        <v>43953</v>
      </c>
      <c r="Q956" s="6">
        <v>7473</v>
      </c>
      <c r="R956" s="8">
        <v>81.73</v>
      </c>
      <c r="S956" s="8">
        <v>610768.29</v>
      </c>
    </row>
    <row r="957" spans="1:19" x14ac:dyDescent="0.35">
      <c r="A957" s="6" t="s">
        <v>1122</v>
      </c>
      <c r="B957" s="6" t="s">
        <v>4704</v>
      </c>
      <c r="C957" s="7">
        <v>26258</v>
      </c>
      <c r="D957" s="6" t="s">
        <v>4705</v>
      </c>
      <c r="E957" s="6" t="s">
        <v>4706</v>
      </c>
      <c r="F957" s="6" t="s">
        <v>4707</v>
      </c>
      <c r="G957" s="6" t="s">
        <v>1204</v>
      </c>
      <c r="H957" s="6" t="s">
        <v>18</v>
      </c>
      <c r="I957" s="6" t="s">
        <v>414</v>
      </c>
      <c r="J957" s="6">
        <v>313</v>
      </c>
      <c r="K957" s="6" t="s">
        <v>83</v>
      </c>
      <c r="L957" s="6" t="s">
        <v>12</v>
      </c>
      <c r="M957" s="6" t="s">
        <v>1164</v>
      </c>
      <c r="N957" s="7">
        <v>44593</v>
      </c>
      <c r="O957" s="6">
        <v>662386167</v>
      </c>
      <c r="P957" s="7">
        <v>44621</v>
      </c>
      <c r="Q957" s="6">
        <v>3641</v>
      </c>
      <c r="R957" s="8">
        <v>668.27</v>
      </c>
      <c r="S957" s="8">
        <v>2433171.0699999998</v>
      </c>
    </row>
    <row r="958" spans="1:19" x14ac:dyDescent="0.35">
      <c r="A958" s="6" t="s">
        <v>1123</v>
      </c>
      <c r="B958" s="6" t="s">
        <v>4708</v>
      </c>
      <c r="C958" s="7">
        <v>32632</v>
      </c>
      <c r="D958" s="6" t="s">
        <v>4709</v>
      </c>
      <c r="E958" s="6" t="s">
        <v>4710</v>
      </c>
      <c r="F958" s="6" t="s">
        <v>4711</v>
      </c>
      <c r="G958" s="6" t="s">
        <v>1173</v>
      </c>
      <c r="H958" s="6" t="s">
        <v>22</v>
      </c>
      <c r="I958" s="6" t="s">
        <v>55</v>
      </c>
      <c r="J958" s="6">
        <v>142</v>
      </c>
      <c r="K958" s="6" t="s">
        <v>73</v>
      </c>
      <c r="L958" s="6" t="s">
        <v>16</v>
      </c>
      <c r="M958" s="6" t="s">
        <v>1166</v>
      </c>
      <c r="N958" s="7">
        <v>43902</v>
      </c>
      <c r="O958" s="6">
        <v>982617461</v>
      </c>
      <c r="P958" s="7">
        <v>43946</v>
      </c>
      <c r="Q958" s="6">
        <v>7198</v>
      </c>
      <c r="R958" s="8">
        <v>109.28</v>
      </c>
      <c r="S958" s="8">
        <v>786597.44000000006</v>
      </c>
    </row>
    <row r="959" spans="1:19" x14ac:dyDescent="0.35">
      <c r="A959" s="6" t="s">
        <v>1124</v>
      </c>
      <c r="B959" s="6" t="s">
        <v>4712</v>
      </c>
      <c r="C959" s="7">
        <v>31932</v>
      </c>
      <c r="D959" s="6" t="s">
        <v>4713</v>
      </c>
      <c r="E959" s="6" t="s">
        <v>4714</v>
      </c>
      <c r="F959" s="6" t="s">
        <v>1435</v>
      </c>
      <c r="G959" s="6" t="s">
        <v>1204</v>
      </c>
      <c r="H959" s="6" t="s">
        <v>9</v>
      </c>
      <c r="I959" s="6" t="s">
        <v>222</v>
      </c>
      <c r="J959" s="6">
        <v>42</v>
      </c>
      <c r="K959" s="6" t="s">
        <v>36</v>
      </c>
      <c r="L959" s="6" t="s">
        <v>16</v>
      </c>
      <c r="M959" s="6" t="s">
        <v>1163</v>
      </c>
      <c r="N959" s="7">
        <v>44099</v>
      </c>
      <c r="O959" s="6">
        <v>593969666</v>
      </c>
      <c r="P959" s="7">
        <v>44112</v>
      </c>
      <c r="Q959" s="6">
        <v>7678</v>
      </c>
      <c r="R959" s="8">
        <v>437.2</v>
      </c>
      <c r="S959" s="8">
        <v>3356821.6</v>
      </c>
    </row>
    <row r="960" spans="1:19" x14ac:dyDescent="0.35">
      <c r="A960" s="6" t="s">
        <v>1125</v>
      </c>
      <c r="B960" s="6" t="s">
        <v>4715</v>
      </c>
      <c r="C960" s="7">
        <v>30080</v>
      </c>
      <c r="D960" s="6" t="s">
        <v>4716</v>
      </c>
      <c r="E960" s="6" t="s">
        <v>4717</v>
      </c>
      <c r="F960" s="6" t="s">
        <v>4718</v>
      </c>
      <c r="G960" s="6" t="s">
        <v>1204</v>
      </c>
      <c r="H960" s="6" t="s">
        <v>18</v>
      </c>
      <c r="I960" s="6" t="s">
        <v>343</v>
      </c>
      <c r="J960" s="6">
        <v>312</v>
      </c>
      <c r="K960" s="6" t="s">
        <v>51</v>
      </c>
      <c r="L960" s="6" t="s">
        <v>16</v>
      </c>
      <c r="M960" s="6" t="s">
        <v>1164</v>
      </c>
      <c r="N960" s="7">
        <v>43903</v>
      </c>
      <c r="O960" s="6">
        <v>562116611</v>
      </c>
      <c r="P960" s="7">
        <v>43937</v>
      </c>
      <c r="Q960" s="6">
        <v>1651</v>
      </c>
      <c r="R960" s="8">
        <v>154.06</v>
      </c>
      <c r="S960" s="8">
        <v>254353.06</v>
      </c>
    </row>
    <row r="961" spans="1:19" x14ac:dyDescent="0.35">
      <c r="A961" s="6" t="s">
        <v>1126</v>
      </c>
      <c r="B961" s="6" t="s">
        <v>4719</v>
      </c>
      <c r="C961" s="7">
        <v>35825</v>
      </c>
      <c r="D961" s="6" t="s">
        <v>4720</v>
      </c>
      <c r="E961" s="6" t="s">
        <v>4721</v>
      </c>
      <c r="F961" s="6" t="s">
        <v>4722</v>
      </c>
      <c r="G961" s="6" t="s">
        <v>1209</v>
      </c>
      <c r="H961" s="6" t="s">
        <v>9</v>
      </c>
      <c r="I961" s="6" t="s">
        <v>167</v>
      </c>
      <c r="J961" s="6">
        <v>436</v>
      </c>
      <c r="K961" s="6" t="s">
        <v>51</v>
      </c>
      <c r="L961" s="6" t="s">
        <v>12</v>
      </c>
      <c r="M961" s="6" t="s">
        <v>1166</v>
      </c>
      <c r="N961" s="7">
        <v>44266</v>
      </c>
      <c r="O961" s="6">
        <v>673044621</v>
      </c>
      <c r="P961" s="7">
        <v>44281</v>
      </c>
      <c r="Q961" s="6">
        <v>7715</v>
      </c>
      <c r="R961" s="8">
        <v>154.06</v>
      </c>
      <c r="S961" s="8">
        <v>1188572.8999999999</v>
      </c>
    </row>
    <row r="962" spans="1:19" x14ac:dyDescent="0.35">
      <c r="A962" s="6" t="s">
        <v>1127</v>
      </c>
      <c r="B962" s="6" t="s">
        <v>4723</v>
      </c>
      <c r="C962" s="7">
        <v>25572</v>
      </c>
      <c r="D962" s="6" t="s">
        <v>4724</v>
      </c>
      <c r="E962" s="6" t="s">
        <v>4725</v>
      </c>
      <c r="F962" s="6" t="s">
        <v>4726</v>
      </c>
      <c r="G962" s="6" t="s">
        <v>1204</v>
      </c>
      <c r="H962" s="6" t="s">
        <v>26</v>
      </c>
      <c r="I962" s="6" t="s">
        <v>220</v>
      </c>
      <c r="J962" s="6">
        <v>618</v>
      </c>
      <c r="K962" s="6" t="s">
        <v>41</v>
      </c>
      <c r="L962" s="6" t="s">
        <v>12</v>
      </c>
      <c r="M962" s="6" t="s">
        <v>1164</v>
      </c>
      <c r="N962" s="7">
        <v>44722</v>
      </c>
      <c r="O962" s="6">
        <v>783052527</v>
      </c>
      <c r="P962" s="7">
        <v>44729</v>
      </c>
      <c r="Q962" s="6">
        <v>1499</v>
      </c>
      <c r="R962" s="8">
        <v>651.21</v>
      </c>
      <c r="S962" s="8">
        <v>976163.79</v>
      </c>
    </row>
    <row r="963" spans="1:19" x14ac:dyDescent="0.35">
      <c r="A963" s="6" t="s">
        <v>639</v>
      </c>
      <c r="B963" s="6" t="s">
        <v>2950</v>
      </c>
      <c r="C963" s="7">
        <v>30877</v>
      </c>
      <c r="D963" s="6" t="s">
        <v>2951</v>
      </c>
      <c r="E963" s="6" t="s">
        <v>2952</v>
      </c>
      <c r="F963" s="6" t="s">
        <v>2953</v>
      </c>
      <c r="G963" s="6" t="s">
        <v>1173</v>
      </c>
      <c r="H963" s="6" t="s">
        <v>9</v>
      </c>
      <c r="I963" s="6" t="s">
        <v>616</v>
      </c>
      <c r="J963" s="6">
        <v>414</v>
      </c>
      <c r="K963" s="6" t="s">
        <v>15</v>
      </c>
      <c r="L963" s="6" t="s">
        <v>12</v>
      </c>
      <c r="M963" s="6" t="s">
        <v>1165</v>
      </c>
      <c r="N963" s="7">
        <v>43907</v>
      </c>
      <c r="O963" s="6">
        <v>368751657</v>
      </c>
      <c r="P963" s="7">
        <v>43928</v>
      </c>
      <c r="Q963" s="6">
        <v>664</v>
      </c>
      <c r="R963" s="8">
        <v>421.89</v>
      </c>
      <c r="S963" s="8">
        <v>280134.95999999996</v>
      </c>
    </row>
    <row r="964" spans="1:19" x14ac:dyDescent="0.35">
      <c r="A964" s="6" t="s">
        <v>1128</v>
      </c>
      <c r="B964" s="6" t="s">
        <v>4727</v>
      </c>
      <c r="C964" s="7">
        <v>25995</v>
      </c>
      <c r="D964" s="6" t="s">
        <v>4728</v>
      </c>
      <c r="E964" s="6" t="s">
        <v>4729</v>
      </c>
      <c r="F964" s="6" t="s">
        <v>4730</v>
      </c>
      <c r="G964" s="6" t="s">
        <v>1173</v>
      </c>
      <c r="H964" s="6" t="s">
        <v>22</v>
      </c>
      <c r="I964" s="6" t="s">
        <v>68</v>
      </c>
      <c r="J964" s="6">
        <v>163</v>
      </c>
      <c r="K964" s="6" t="s">
        <v>83</v>
      </c>
      <c r="L964" s="6" t="s">
        <v>12</v>
      </c>
      <c r="M964" s="6" t="s">
        <v>1165</v>
      </c>
      <c r="N964" s="7">
        <v>44259</v>
      </c>
      <c r="O964" s="6">
        <v>777065837</v>
      </c>
      <c r="P964" s="7">
        <v>44267</v>
      </c>
      <c r="Q964" s="6">
        <v>9904</v>
      </c>
      <c r="R964" s="8">
        <v>668.27</v>
      </c>
      <c r="S964" s="8">
        <v>6618546.0800000001</v>
      </c>
    </row>
    <row r="965" spans="1:19" x14ac:dyDescent="0.35">
      <c r="A965" s="6" t="s">
        <v>1129</v>
      </c>
      <c r="B965" s="6" t="s">
        <v>4731</v>
      </c>
      <c r="C965" s="7">
        <v>36581</v>
      </c>
      <c r="D965" s="6" t="s">
        <v>4732</v>
      </c>
      <c r="E965" s="6" t="s">
        <v>4733</v>
      </c>
      <c r="F965" s="6" t="s">
        <v>4734</v>
      </c>
      <c r="G965" s="6" t="s">
        <v>1209</v>
      </c>
      <c r="H965" s="6" t="s">
        <v>18</v>
      </c>
      <c r="I965" s="6" t="s">
        <v>191</v>
      </c>
      <c r="J965" s="6">
        <v>311</v>
      </c>
      <c r="K965" s="6" t="s">
        <v>11</v>
      </c>
      <c r="L965" s="6" t="s">
        <v>12</v>
      </c>
      <c r="M965" s="6" t="s">
        <v>1165</v>
      </c>
      <c r="N965" s="7">
        <v>44184</v>
      </c>
      <c r="O965" s="6">
        <v>275231397</v>
      </c>
      <c r="P965" s="7">
        <v>44217</v>
      </c>
      <c r="Q965" s="6">
        <v>5941</v>
      </c>
      <c r="R965" s="8">
        <v>152.58000000000001</v>
      </c>
      <c r="S965" s="8">
        <v>906477.78</v>
      </c>
    </row>
    <row r="966" spans="1:19" x14ac:dyDescent="0.35">
      <c r="A966" s="6" t="s">
        <v>1130</v>
      </c>
      <c r="B966" s="6" t="s">
        <v>4735</v>
      </c>
      <c r="C966" s="7">
        <v>26166</v>
      </c>
      <c r="D966" s="6" t="s">
        <v>4736</v>
      </c>
      <c r="E966" s="6" t="s">
        <v>4737</v>
      </c>
      <c r="F966" s="6" t="s">
        <v>4738</v>
      </c>
      <c r="G966" s="6" t="s">
        <v>1209</v>
      </c>
      <c r="H966" s="6" t="s">
        <v>9</v>
      </c>
      <c r="I966" s="6" t="s">
        <v>311</v>
      </c>
      <c r="J966" s="6">
        <v>439</v>
      </c>
      <c r="K966" s="6" t="s">
        <v>73</v>
      </c>
      <c r="L966" s="6" t="s">
        <v>12</v>
      </c>
      <c r="M966" s="6" t="s">
        <v>1166</v>
      </c>
      <c r="N966" s="7">
        <v>44849</v>
      </c>
      <c r="O966" s="6">
        <v>800797164</v>
      </c>
      <c r="P966" s="7">
        <v>44896</v>
      </c>
      <c r="Q966" s="6">
        <v>2531</v>
      </c>
      <c r="R966" s="8">
        <v>109.28</v>
      </c>
      <c r="S966" s="8">
        <v>276587.68</v>
      </c>
    </row>
    <row r="967" spans="1:19" x14ac:dyDescent="0.35">
      <c r="A967" s="6" t="s">
        <v>1131</v>
      </c>
      <c r="B967" s="6" t="s">
        <v>4739</v>
      </c>
      <c r="C967" s="7">
        <v>34091</v>
      </c>
      <c r="D967" s="6" t="s">
        <v>4740</v>
      </c>
      <c r="E967" s="6" t="s">
        <v>4741</v>
      </c>
      <c r="F967" s="6" t="s">
        <v>4742</v>
      </c>
      <c r="G967" s="6" t="s">
        <v>1173</v>
      </c>
      <c r="H967" s="6" t="s">
        <v>26</v>
      </c>
      <c r="I967" s="6" t="s">
        <v>220</v>
      </c>
      <c r="J967" s="6">
        <v>618</v>
      </c>
      <c r="K967" s="6" t="s">
        <v>36</v>
      </c>
      <c r="L967" s="6" t="s">
        <v>16</v>
      </c>
      <c r="M967" s="6" t="s">
        <v>1164</v>
      </c>
      <c r="N967" s="7">
        <v>44433</v>
      </c>
      <c r="O967" s="6">
        <v>311624467</v>
      </c>
      <c r="P967" s="7">
        <v>44447</v>
      </c>
      <c r="Q967" s="6">
        <v>5460</v>
      </c>
      <c r="R967" s="8">
        <v>437.2</v>
      </c>
      <c r="S967" s="8">
        <v>2387112</v>
      </c>
    </row>
    <row r="968" spans="1:19" x14ac:dyDescent="0.35">
      <c r="A968" s="6" t="s">
        <v>49</v>
      </c>
      <c r="B968" s="6" t="s">
        <v>1226</v>
      </c>
      <c r="C968" s="7">
        <v>36296</v>
      </c>
      <c r="D968" s="6" t="s">
        <v>1227</v>
      </c>
      <c r="E968" s="6" t="s">
        <v>1228</v>
      </c>
      <c r="F968" s="6" t="s">
        <v>1229</v>
      </c>
      <c r="G968" s="6" t="s">
        <v>1204</v>
      </c>
      <c r="H968" s="6" t="s">
        <v>22</v>
      </c>
      <c r="I968" s="6" t="s">
        <v>150</v>
      </c>
      <c r="J968" s="6">
        <v>161</v>
      </c>
      <c r="K968" s="6" t="s">
        <v>31</v>
      </c>
      <c r="L968" s="6" t="s">
        <v>12</v>
      </c>
      <c r="M968" s="6" t="s">
        <v>1165</v>
      </c>
      <c r="N968" s="7">
        <v>43872</v>
      </c>
      <c r="O968" s="6">
        <v>435887134</v>
      </c>
      <c r="P968" s="7">
        <v>43911</v>
      </c>
      <c r="Q968" s="6">
        <v>7544</v>
      </c>
      <c r="R968" s="8">
        <v>47.45</v>
      </c>
      <c r="S968" s="8">
        <v>357962.80000000005</v>
      </c>
    </row>
    <row r="969" spans="1:19" x14ac:dyDescent="0.35">
      <c r="A969" s="6" t="s">
        <v>1132</v>
      </c>
      <c r="B969" s="6" t="s">
        <v>4743</v>
      </c>
      <c r="C969" s="7">
        <v>32042</v>
      </c>
      <c r="D969" s="6" t="s">
        <v>4744</v>
      </c>
      <c r="E969" s="6" t="s">
        <v>4745</v>
      </c>
      <c r="F969" s="6" t="s">
        <v>4746</v>
      </c>
      <c r="G969" s="6" t="s">
        <v>1209</v>
      </c>
      <c r="H969" s="6" t="s">
        <v>18</v>
      </c>
      <c r="I969" s="6" t="s">
        <v>40</v>
      </c>
      <c r="J969" s="6">
        <v>31</v>
      </c>
      <c r="K969" s="6" t="s">
        <v>51</v>
      </c>
      <c r="L969" s="6" t="s">
        <v>12</v>
      </c>
      <c r="M969" s="6" t="s">
        <v>1164</v>
      </c>
      <c r="N969" s="7">
        <v>44249</v>
      </c>
      <c r="O969" s="6">
        <v>622071492</v>
      </c>
      <c r="P969" s="7">
        <v>44289</v>
      </c>
      <c r="Q969" s="6">
        <v>3633</v>
      </c>
      <c r="R969" s="8">
        <v>154.06</v>
      </c>
      <c r="S969" s="8">
        <v>559699.98</v>
      </c>
    </row>
    <row r="970" spans="1:19" x14ac:dyDescent="0.35">
      <c r="A970" s="6" t="s">
        <v>1133</v>
      </c>
      <c r="B970" s="6" t="s">
        <v>4747</v>
      </c>
      <c r="C970" s="7">
        <v>34930</v>
      </c>
      <c r="D970" s="6" t="s">
        <v>4748</v>
      </c>
      <c r="E970" s="6" t="s">
        <v>4749</v>
      </c>
      <c r="F970" s="6" t="s">
        <v>4750</v>
      </c>
      <c r="G970" s="6" t="s">
        <v>1173</v>
      </c>
      <c r="H970" s="6" t="s">
        <v>22</v>
      </c>
      <c r="I970" s="6" t="s">
        <v>351</v>
      </c>
      <c r="J970" s="6">
        <v>115</v>
      </c>
      <c r="K970" s="6" t="s">
        <v>36</v>
      </c>
      <c r="L970" s="6" t="s">
        <v>12</v>
      </c>
      <c r="M970" s="6" t="s">
        <v>1166</v>
      </c>
      <c r="N970" s="7">
        <v>44185</v>
      </c>
      <c r="O970" s="6">
        <v>388976371</v>
      </c>
      <c r="P970" s="7">
        <v>44205</v>
      </c>
      <c r="Q970" s="6">
        <v>5607</v>
      </c>
      <c r="R970" s="8">
        <v>437.2</v>
      </c>
      <c r="S970" s="8">
        <v>2451380.4</v>
      </c>
    </row>
    <row r="971" spans="1:19" x14ac:dyDescent="0.35">
      <c r="A971" s="6" t="s">
        <v>1134</v>
      </c>
      <c r="B971" s="6" t="s">
        <v>4751</v>
      </c>
      <c r="C971" s="7">
        <v>28284</v>
      </c>
      <c r="D971" s="6" t="s">
        <v>4752</v>
      </c>
      <c r="E971" s="6" t="s">
        <v>4753</v>
      </c>
      <c r="F971" s="6" t="s">
        <v>4754</v>
      </c>
      <c r="G971" s="6" t="s">
        <v>1204</v>
      </c>
      <c r="H971" s="6" t="s">
        <v>26</v>
      </c>
      <c r="I971" s="6" t="s">
        <v>59</v>
      </c>
      <c r="J971" s="6">
        <v>67</v>
      </c>
      <c r="K971" s="6" t="s">
        <v>38</v>
      </c>
      <c r="L971" s="6" t="s">
        <v>16</v>
      </c>
      <c r="M971" s="6" t="s">
        <v>1163</v>
      </c>
      <c r="N971" s="7">
        <v>44535</v>
      </c>
      <c r="O971" s="6">
        <v>675713098</v>
      </c>
      <c r="P971" s="7">
        <v>44584</v>
      </c>
      <c r="Q971" s="6">
        <v>7376</v>
      </c>
      <c r="R971" s="8">
        <v>81.73</v>
      </c>
      <c r="S971" s="8">
        <v>602840.48</v>
      </c>
    </row>
    <row r="972" spans="1:19" x14ac:dyDescent="0.35">
      <c r="A972" s="6" t="s">
        <v>1135</v>
      </c>
      <c r="B972" s="6" t="s">
        <v>4755</v>
      </c>
      <c r="C972" s="7">
        <v>29036</v>
      </c>
      <c r="D972" s="6" t="s">
        <v>4756</v>
      </c>
      <c r="E972" s="6" t="s">
        <v>4757</v>
      </c>
      <c r="F972" s="6" t="s">
        <v>4758</v>
      </c>
      <c r="G972" s="6" t="s">
        <v>1173</v>
      </c>
      <c r="H972" s="6" t="s">
        <v>22</v>
      </c>
      <c r="I972" s="6" t="s">
        <v>129</v>
      </c>
      <c r="J972" s="6">
        <v>150</v>
      </c>
      <c r="K972" s="6" t="s">
        <v>24</v>
      </c>
      <c r="L972" s="6" t="s">
        <v>16</v>
      </c>
      <c r="M972" s="6" t="s">
        <v>1166</v>
      </c>
      <c r="N972" s="7">
        <v>44733</v>
      </c>
      <c r="O972" s="6">
        <v>691705501</v>
      </c>
      <c r="P972" s="7">
        <v>44766</v>
      </c>
      <c r="Q972" s="6">
        <v>9884</v>
      </c>
      <c r="R972" s="8">
        <v>9.33</v>
      </c>
      <c r="S972" s="8">
        <v>92217.72</v>
      </c>
    </row>
    <row r="973" spans="1:19" x14ac:dyDescent="0.35">
      <c r="A973" s="6" t="s">
        <v>1136</v>
      </c>
      <c r="B973" s="6" t="s">
        <v>4759</v>
      </c>
      <c r="C973" s="7">
        <v>32066</v>
      </c>
      <c r="D973" s="6" t="s">
        <v>4760</v>
      </c>
      <c r="E973" s="6" t="s">
        <v>4761</v>
      </c>
      <c r="F973" s="6" t="s">
        <v>4762</v>
      </c>
      <c r="G973" s="6" t="s">
        <v>1209</v>
      </c>
      <c r="H973" s="6" t="s">
        <v>22</v>
      </c>
      <c r="I973" s="6" t="s">
        <v>383</v>
      </c>
      <c r="J973" s="6">
        <v>113</v>
      </c>
      <c r="K973" s="6" t="s">
        <v>36</v>
      </c>
      <c r="L973" s="6" t="s">
        <v>16</v>
      </c>
      <c r="M973" s="6" t="s">
        <v>1166</v>
      </c>
      <c r="N973" s="7">
        <v>44364</v>
      </c>
      <c r="O973" s="6">
        <v>166689908</v>
      </c>
      <c r="P973" s="7">
        <v>44406</v>
      </c>
      <c r="Q973" s="6">
        <v>6103</v>
      </c>
      <c r="R973" s="8">
        <v>437.2</v>
      </c>
      <c r="S973" s="8">
        <v>2668231.6</v>
      </c>
    </row>
    <row r="974" spans="1:19" x14ac:dyDescent="0.35">
      <c r="A974" s="6" t="s">
        <v>1137</v>
      </c>
      <c r="B974" s="6" t="s">
        <v>4763</v>
      </c>
      <c r="C974" s="7">
        <v>36339</v>
      </c>
      <c r="D974" s="6" t="s">
        <v>4764</v>
      </c>
      <c r="E974" s="6" t="s">
        <v>4765</v>
      </c>
      <c r="F974" s="6" t="s">
        <v>4766</v>
      </c>
      <c r="G974" s="6" t="s">
        <v>1204</v>
      </c>
      <c r="H974" s="6" t="s">
        <v>22</v>
      </c>
      <c r="I974" s="6" t="s">
        <v>50</v>
      </c>
      <c r="J974" s="6">
        <v>130</v>
      </c>
      <c r="K974" s="6" t="s">
        <v>83</v>
      </c>
      <c r="L974" s="6" t="s">
        <v>12</v>
      </c>
      <c r="M974" s="6" t="s">
        <v>1164</v>
      </c>
      <c r="N974" s="7">
        <v>44721</v>
      </c>
      <c r="O974" s="6">
        <v>700715148</v>
      </c>
      <c r="P974" s="7">
        <v>44756</v>
      </c>
      <c r="Q974" s="6">
        <v>6039</v>
      </c>
      <c r="R974" s="8">
        <v>668.27</v>
      </c>
      <c r="S974" s="8">
        <v>4035682.53</v>
      </c>
    </row>
    <row r="975" spans="1:19" x14ac:dyDescent="0.35">
      <c r="A975" s="6" t="s">
        <v>39</v>
      </c>
      <c r="B975" s="6" t="s">
        <v>1210</v>
      </c>
      <c r="C975" s="7">
        <v>31781</v>
      </c>
      <c r="D975" s="6" t="s">
        <v>1211</v>
      </c>
      <c r="E975" s="6" t="s">
        <v>1212</v>
      </c>
      <c r="F975" s="6" t="s">
        <v>1213</v>
      </c>
      <c r="G975" s="6" t="s">
        <v>1178</v>
      </c>
      <c r="H975" s="6" t="s">
        <v>26</v>
      </c>
      <c r="I975" s="6" t="s">
        <v>534</v>
      </c>
      <c r="J975" s="6">
        <v>63</v>
      </c>
      <c r="K975" s="6" t="s">
        <v>31</v>
      </c>
      <c r="L975" s="6" t="s">
        <v>16</v>
      </c>
      <c r="M975" s="6" t="s">
        <v>1166</v>
      </c>
      <c r="N975" s="7">
        <v>44115</v>
      </c>
      <c r="O975" s="6">
        <v>814142549</v>
      </c>
      <c r="P975" s="7">
        <v>44149</v>
      </c>
      <c r="Q975" s="6">
        <v>1727</v>
      </c>
      <c r="R975" s="8">
        <v>47.45</v>
      </c>
      <c r="S975" s="8">
        <v>81946.150000000009</v>
      </c>
    </row>
    <row r="976" spans="1:19" x14ac:dyDescent="0.35">
      <c r="A976" s="6" t="s">
        <v>1138</v>
      </c>
      <c r="B976" s="6" t="s">
        <v>4767</v>
      </c>
      <c r="C976" s="7">
        <v>32783</v>
      </c>
      <c r="D976" s="6" t="s">
        <v>4768</v>
      </c>
      <c r="E976" s="6" t="s">
        <v>4769</v>
      </c>
      <c r="F976" s="6" t="s">
        <v>4770</v>
      </c>
      <c r="G976" s="6" t="s">
        <v>1191</v>
      </c>
      <c r="H976" s="6" t="s">
        <v>18</v>
      </c>
      <c r="I976" s="6" t="s">
        <v>110</v>
      </c>
      <c r="J976" s="6">
        <v>39</v>
      </c>
      <c r="K976" s="6" t="s">
        <v>11</v>
      </c>
      <c r="L976" s="6" t="s">
        <v>12</v>
      </c>
      <c r="M976" s="6" t="s">
        <v>1163</v>
      </c>
      <c r="N976" s="7">
        <v>44657</v>
      </c>
      <c r="O976" s="6">
        <v>897645938</v>
      </c>
      <c r="P976" s="7">
        <v>44704</v>
      </c>
      <c r="Q976" s="6">
        <v>2236</v>
      </c>
      <c r="R976" s="8">
        <v>152.58000000000001</v>
      </c>
      <c r="S976" s="8">
        <v>341168.88</v>
      </c>
    </row>
    <row r="977" spans="1:19" x14ac:dyDescent="0.35">
      <c r="A977" s="6" t="s">
        <v>1139</v>
      </c>
      <c r="B977" s="6" t="s">
        <v>4771</v>
      </c>
      <c r="C977" s="7">
        <v>34855</v>
      </c>
      <c r="D977" s="6" t="s">
        <v>4772</v>
      </c>
      <c r="E977" s="6" t="s">
        <v>4773</v>
      </c>
      <c r="F977" s="6" t="s">
        <v>4774</v>
      </c>
      <c r="G977" s="6" t="s">
        <v>1209</v>
      </c>
      <c r="H977" s="6" t="s">
        <v>22</v>
      </c>
      <c r="I977" s="6" t="s">
        <v>802</v>
      </c>
      <c r="J977" s="6">
        <v>119</v>
      </c>
      <c r="K977" s="6" t="s">
        <v>41</v>
      </c>
      <c r="L977" s="6" t="s">
        <v>12</v>
      </c>
      <c r="M977" s="6" t="s">
        <v>1164</v>
      </c>
      <c r="N977" s="7">
        <v>44429</v>
      </c>
      <c r="O977" s="6">
        <v>962211644</v>
      </c>
      <c r="P977" s="7">
        <v>44478</v>
      </c>
      <c r="Q977" s="6">
        <v>8663</v>
      </c>
      <c r="R977" s="8">
        <v>651.21</v>
      </c>
      <c r="S977" s="8">
        <v>5641432.2300000004</v>
      </c>
    </row>
    <row r="978" spans="1:19" x14ac:dyDescent="0.35">
      <c r="A978" s="6" t="s">
        <v>1140</v>
      </c>
      <c r="B978" s="6" t="s">
        <v>4775</v>
      </c>
      <c r="C978" s="7">
        <v>32835</v>
      </c>
      <c r="D978" s="6" t="s">
        <v>4776</v>
      </c>
      <c r="E978" s="6" t="s">
        <v>4777</v>
      </c>
      <c r="F978" s="6" t="s">
        <v>4778</v>
      </c>
      <c r="G978" s="6" t="s">
        <v>1191</v>
      </c>
      <c r="H978" s="6" t="s">
        <v>63</v>
      </c>
      <c r="I978" s="6" t="s">
        <v>718</v>
      </c>
      <c r="J978" s="6">
        <v>210</v>
      </c>
      <c r="K978" s="6" t="s">
        <v>83</v>
      </c>
      <c r="L978" s="6" t="s">
        <v>12</v>
      </c>
      <c r="M978" s="6" t="s">
        <v>1165</v>
      </c>
      <c r="N978" s="7">
        <v>44269</v>
      </c>
      <c r="O978" s="6">
        <v>189138495</v>
      </c>
      <c r="P978" s="7">
        <v>44269</v>
      </c>
      <c r="Q978" s="6">
        <v>9139</v>
      </c>
      <c r="R978" s="8">
        <v>668.27</v>
      </c>
      <c r="S978" s="8">
        <v>6107319.5300000003</v>
      </c>
    </row>
    <row r="979" spans="1:19" x14ac:dyDescent="0.35">
      <c r="A979" s="6" t="s">
        <v>1141</v>
      </c>
      <c r="B979" s="6" t="s">
        <v>4779</v>
      </c>
      <c r="C979" s="7">
        <v>27089</v>
      </c>
      <c r="D979" s="6" t="s">
        <v>4780</v>
      </c>
      <c r="E979" s="6" t="s">
        <v>4781</v>
      </c>
      <c r="F979" s="6" t="s">
        <v>4782</v>
      </c>
      <c r="G979" s="6" t="s">
        <v>1191</v>
      </c>
      <c r="H979" s="6" t="s">
        <v>63</v>
      </c>
      <c r="I979" s="6" t="s">
        <v>121</v>
      </c>
      <c r="J979" s="6">
        <v>21</v>
      </c>
      <c r="K979" s="6" t="s">
        <v>24</v>
      </c>
      <c r="L979" s="6" t="s">
        <v>16</v>
      </c>
      <c r="M979" s="6" t="s">
        <v>1165</v>
      </c>
      <c r="N979" s="7">
        <v>44119</v>
      </c>
      <c r="O979" s="6">
        <v>980037820</v>
      </c>
      <c r="P979" s="7">
        <v>44145</v>
      </c>
      <c r="Q979" s="6">
        <v>3824</v>
      </c>
      <c r="R979" s="8">
        <v>9.33</v>
      </c>
      <c r="S979" s="8">
        <v>35677.919999999998</v>
      </c>
    </row>
    <row r="980" spans="1:19" x14ac:dyDescent="0.35">
      <c r="A980" s="6" t="s">
        <v>1142</v>
      </c>
      <c r="B980" s="6" t="s">
        <v>4783</v>
      </c>
      <c r="C980" s="7">
        <v>29287</v>
      </c>
      <c r="D980" s="6" t="s">
        <v>4784</v>
      </c>
      <c r="E980" s="6" t="s">
        <v>4785</v>
      </c>
      <c r="F980" s="6" t="s">
        <v>4786</v>
      </c>
      <c r="G980" s="6" t="s">
        <v>1191</v>
      </c>
      <c r="H980" s="6" t="s">
        <v>63</v>
      </c>
      <c r="I980" s="6" t="s">
        <v>72</v>
      </c>
      <c r="J980" s="6">
        <v>22</v>
      </c>
      <c r="K980" s="6" t="s">
        <v>28</v>
      </c>
      <c r="L980" s="6" t="s">
        <v>16</v>
      </c>
      <c r="M980" s="6" t="s">
        <v>1164</v>
      </c>
      <c r="N980" s="7">
        <v>44589</v>
      </c>
      <c r="O980" s="6">
        <v>406833446</v>
      </c>
      <c r="P980" s="7">
        <v>44629</v>
      </c>
      <c r="Q980" s="6">
        <v>9912</v>
      </c>
      <c r="R980" s="8">
        <v>255.28</v>
      </c>
      <c r="S980" s="8">
        <v>2530335.36</v>
      </c>
    </row>
    <row r="981" spans="1:19" x14ac:dyDescent="0.35">
      <c r="A981" s="6" t="s">
        <v>1143</v>
      </c>
      <c r="B981" s="6" t="s">
        <v>4787</v>
      </c>
      <c r="C981" s="7">
        <v>28011</v>
      </c>
      <c r="D981" s="6" t="s">
        <v>4788</v>
      </c>
      <c r="E981" s="6" t="s">
        <v>4789</v>
      </c>
      <c r="F981" s="6" t="s">
        <v>4790</v>
      </c>
      <c r="G981" s="6" t="s">
        <v>1178</v>
      </c>
      <c r="H981" s="6" t="s">
        <v>9</v>
      </c>
      <c r="I981" s="6" t="s">
        <v>385</v>
      </c>
      <c r="J981" s="6">
        <v>427</v>
      </c>
      <c r="K981" s="6" t="s">
        <v>15</v>
      </c>
      <c r="L981" s="6" t="s">
        <v>12</v>
      </c>
      <c r="M981" s="6" t="s">
        <v>1165</v>
      </c>
      <c r="N981" s="7">
        <v>44348</v>
      </c>
      <c r="O981" s="6">
        <v>561761701</v>
      </c>
      <c r="P981" s="7">
        <v>44365</v>
      </c>
      <c r="Q981" s="6">
        <v>6626</v>
      </c>
      <c r="R981" s="8">
        <v>421.89</v>
      </c>
      <c r="S981" s="8">
        <v>2795443.14</v>
      </c>
    </row>
    <row r="982" spans="1:19" x14ac:dyDescent="0.35">
      <c r="A982" s="6" t="s">
        <v>1144</v>
      </c>
      <c r="B982" s="6" t="s">
        <v>4791</v>
      </c>
      <c r="C982" s="7">
        <v>34588</v>
      </c>
      <c r="D982" s="6" t="s">
        <v>4792</v>
      </c>
      <c r="E982" s="6" t="s">
        <v>4793</v>
      </c>
      <c r="F982" s="6" t="s">
        <v>4794</v>
      </c>
      <c r="G982" s="6" t="s">
        <v>1173</v>
      </c>
      <c r="H982" s="6" t="s">
        <v>18</v>
      </c>
      <c r="I982" s="6" t="s">
        <v>191</v>
      </c>
      <c r="J982" s="6">
        <v>311</v>
      </c>
      <c r="K982" s="6" t="s">
        <v>51</v>
      </c>
      <c r="L982" s="6" t="s">
        <v>12</v>
      </c>
      <c r="M982" s="6" t="s">
        <v>1163</v>
      </c>
      <c r="N982" s="7">
        <v>44822</v>
      </c>
      <c r="O982" s="6">
        <v>907371413</v>
      </c>
      <c r="P982" s="7">
        <v>44845</v>
      </c>
      <c r="Q982" s="6">
        <v>220</v>
      </c>
      <c r="R982" s="8">
        <v>154.06</v>
      </c>
      <c r="S982" s="8">
        <v>33893.199999999997</v>
      </c>
    </row>
    <row r="983" spans="1:19" x14ac:dyDescent="0.35">
      <c r="A983" s="6" t="s">
        <v>1145</v>
      </c>
      <c r="B983" s="6" t="s">
        <v>4795</v>
      </c>
      <c r="C983" s="7">
        <v>25860</v>
      </c>
      <c r="D983" s="6" t="s">
        <v>4796</v>
      </c>
      <c r="E983" s="6" t="s">
        <v>4797</v>
      </c>
      <c r="F983" s="6" t="s">
        <v>4798</v>
      </c>
      <c r="G983" s="6" t="s">
        <v>1178</v>
      </c>
      <c r="H983" s="6" t="s">
        <v>9</v>
      </c>
      <c r="I983" s="6" t="s">
        <v>134</v>
      </c>
      <c r="J983" s="6">
        <v>44</v>
      </c>
      <c r="K983" s="6" t="s">
        <v>31</v>
      </c>
      <c r="L983" s="6" t="s">
        <v>16</v>
      </c>
      <c r="M983" s="6" t="s">
        <v>1166</v>
      </c>
      <c r="N983" s="7">
        <v>44450</v>
      </c>
      <c r="O983" s="6">
        <v>526523911</v>
      </c>
      <c r="P983" s="7">
        <v>44485</v>
      </c>
      <c r="Q983" s="6">
        <v>8981</v>
      </c>
      <c r="R983" s="8">
        <v>47.45</v>
      </c>
      <c r="S983" s="8">
        <v>426148.45</v>
      </c>
    </row>
    <row r="984" spans="1:19" x14ac:dyDescent="0.35">
      <c r="A984" s="6" t="s">
        <v>1146</v>
      </c>
      <c r="B984" s="6" t="s">
        <v>4799</v>
      </c>
      <c r="C984" s="7">
        <v>26311</v>
      </c>
      <c r="D984" s="6" t="s">
        <v>4800</v>
      </c>
      <c r="E984" s="6" t="s">
        <v>4801</v>
      </c>
      <c r="F984" s="6" t="s">
        <v>4802</v>
      </c>
      <c r="G984" s="6" t="s">
        <v>1178</v>
      </c>
      <c r="H984" s="6" t="s">
        <v>9</v>
      </c>
      <c r="I984" s="6" t="s">
        <v>197</v>
      </c>
      <c r="J984" s="6">
        <v>421</v>
      </c>
      <c r="K984" s="6" t="s">
        <v>31</v>
      </c>
      <c r="L984" s="6" t="s">
        <v>16</v>
      </c>
      <c r="M984" s="6" t="s">
        <v>1164</v>
      </c>
      <c r="N984" s="7">
        <v>44432</v>
      </c>
      <c r="O984" s="6">
        <v>372393023</v>
      </c>
      <c r="P984" s="7">
        <v>44451</v>
      </c>
      <c r="Q984" s="6">
        <v>8226</v>
      </c>
      <c r="R984" s="8">
        <v>47.45</v>
      </c>
      <c r="S984" s="8">
        <v>390323.7</v>
      </c>
    </row>
    <row r="985" spans="1:19" x14ac:dyDescent="0.35">
      <c r="A985" s="6" t="s">
        <v>654</v>
      </c>
      <c r="B985" s="6" t="s">
        <v>3002</v>
      </c>
      <c r="C985" s="7">
        <v>27440</v>
      </c>
      <c r="D985" s="6" t="s">
        <v>3003</v>
      </c>
      <c r="E985" s="6" t="s">
        <v>3004</v>
      </c>
      <c r="F985" s="6" t="s">
        <v>3005</v>
      </c>
      <c r="G985" s="6" t="s">
        <v>1178</v>
      </c>
      <c r="H985" s="6" t="s">
        <v>22</v>
      </c>
      <c r="I985" s="6" t="s">
        <v>289</v>
      </c>
      <c r="J985" s="6">
        <v>15</v>
      </c>
      <c r="K985" s="6" t="s">
        <v>41</v>
      </c>
      <c r="L985" s="6" t="s">
        <v>12</v>
      </c>
      <c r="M985" s="6" t="s">
        <v>1166</v>
      </c>
      <c r="N985" s="7">
        <v>44023</v>
      </c>
      <c r="O985" s="6">
        <v>118465077</v>
      </c>
      <c r="P985" s="7">
        <v>44028</v>
      </c>
      <c r="Q985" s="6">
        <v>5304</v>
      </c>
      <c r="R985" s="8">
        <v>651.21</v>
      </c>
      <c r="S985" s="8">
        <v>3454017.8400000003</v>
      </c>
    </row>
    <row r="986" spans="1:19" x14ac:dyDescent="0.35">
      <c r="A986" s="6" t="s">
        <v>1147</v>
      </c>
      <c r="B986" s="6" t="s">
        <v>4803</v>
      </c>
      <c r="C986" s="7">
        <v>28283</v>
      </c>
      <c r="D986" s="6" t="s">
        <v>4804</v>
      </c>
      <c r="E986" s="6" t="s">
        <v>4805</v>
      </c>
      <c r="F986" s="6" t="s">
        <v>4806</v>
      </c>
      <c r="G986" s="6" t="s">
        <v>1178</v>
      </c>
      <c r="H986" s="6" t="s">
        <v>18</v>
      </c>
      <c r="I986" s="6" t="s">
        <v>40</v>
      </c>
      <c r="J986" s="6">
        <v>31</v>
      </c>
      <c r="K986" s="6" t="s">
        <v>11</v>
      </c>
      <c r="L986" s="6" t="s">
        <v>12</v>
      </c>
      <c r="M986" s="6" t="s">
        <v>1163</v>
      </c>
      <c r="N986" s="7">
        <v>44191</v>
      </c>
      <c r="O986" s="6">
        <v>408538901</v>
      </c>
      <c r="P986" s="7">
        <v>44201</v>
      </c>
      <c r="Q986" s="6">
        <v>4594</v>
      </c>
      <c r="R986" s="8">
        <v>152.58000000000001</v>
      </c>
      <c r="S986" s="8">
        <v>700952.52</v>
      </c>
    </row>
    <row r="987" spans="1:19" x14ac:dyDescent="0.35">
      <c r="A987" s="6" t="s">
        <v>1148</v>
      </c>
      <c r="B987" s="6" t="s">
        <v>4807</v>
      </c>
      <c r="C987" s="7">
        <v>32353</v>
      </c>
      <c r="D987" s="6" t="s">
        <v>4808</v>
      </c>
      <c r="E987" s="6" t="s">
        <v>4809</v>
      </c>
      <c r="F987" s="6" t="s">
        <v>4810</v>
      </c>
      <c r="G987" s="6" t="s">
        <v>1173</v>
      </c>
      <c r="H987" s="6" t="s">
        <v>22</v>
      </c>
      <c r="I987" s="6" t="s">
        <v>80</v>
      </c>
      <c r="J987" s="6">
        <v>145</v>
      </c>
      <c r="K987" s="6" t="s">
        <v>36</v>
      </c>
      <c r="L987" s="6" t="s">
        <v>16</v>
      </c>
      <c r="M987" s="6" t="s">
        <v>1165</v>
      </c>
      <c r="N987" s="7">
        <v>43966</v>
      </c>
      <c r="O987" s="6">
        <v>606725823</v>
      </c>
      <c r="P987" s="7">
        <v>43982</v>
      </c>
      <c r="Q987" s="6">
        <v>2509</v>
      </c>
      <c r="R987" s="8">
        <v>437.2</v>
      </c>
      <c r="S987" s="8">
        <v>1096934.8</v>
      </c>
    </row>
    <row r="988" spans="1:19" x14ac:dyDescent="0.35">
      <c r="A988" s="6" t="s">
        <v>1149</v>
      </c>
      <c r="B988" s="6" t="s">
        <v>4811</v>
      </c>
      <c r="C988" s="7">
        <v>26493</v>
      </c>
      <c r="D988" s="6" t="s">
        <v>4812</v>
      </c>
      <c r="E988" s="6" t="s">
        <v>4813</v>
      </c>
      <c r="F988" s="6" t="s">
        <v>4814</v>
      </c>
      <c r="G988" s="6" t="s">
        <v>1191</v>
      </c>
      <c r="H988" s="6" t="s">
        <v>9</v>
      </c>
      <c r="I988" s="6" t="s">
        <v>136</v>
      </c>
      <c r="J988" s="6">
        <v>442</v>
      </c>
      <c r="K988" s="6" t="s">
        <v>73</v>
      </c>
      <c r="L988" s="6" t="s">
        <v>12</v>
      </c>
      <c r="M988" s="6" t="s">
        <v>1163</v>
      </c>
      <c r="N988" s="7">
        <v>44087</v>
      </c>
      <c r="O988" s="6">
        <v>147449672</v>
      </c>
      <c r="P988" s="7">
        <v>44130</v>
      </c>
      <c r="Q988" s="6">
        <v>2489</v>
      </c>
      <c r="R988" s="8">
        <v>109.28</v>
      </c>
      <c r="S988" s="8">
        <v>271997.92</v>
      </c>
    </row>
    <row r="989" spans="1:19" x14ac:dyDescent="0.35">
      <c r="A989" s="6" t="s">
        <v>1150</v>
      </c>
      <c r="B989" s="6" t="s">
        <v>4815</v>
      </c>
      <c r="C989" s="7">
        <v>36274</v>
      </c>
      <c r="D989" s="6" t="s">
        <v>4816</v>
      </c>
      <c r="E989" s="6" t="s">
        <v>4817</v>
      </c>
      <c r="F989" s="6" t="s">
        <v>4818</v>
      </c>
      <c r="G989" s="6" t="s">
        <v>1178</v>
      </c>
      <c r="H989" s="6" t="s">
        <v>9</v>
      </c>
      <c r="I989" s="6" t="s">
        <v>156</v>
      </c>
      <c r="J989" s="6">
        <v>418</v>
      </c>
      <c r="K989" s="6" t="s">
        <v>15</v>
      </c>
      <c r="L989" s="6" t="s">
        <v>16</v>
      </c>
      <c r="M989" s="6" t="s">
        <v>1166</v>
      </c>
      <c r="N989" s="7">
        <v>44399</v>
      </c>
      <c r="O989" s="6">
        <v>785446774</v>
      </c>
      <c r="P989" s="7">
        <v>44419</v>
      </c>
      <c r="Q989" s="6">
        <v>10</v>
      </c>
      <c r="R989" s="8">
        <v>421.89</v>
      </c>
      <c r="S989" s="8">
        <v>4218.8999999999996</v>
      </c>
    </row>
    <row r="990" spans="1:19" x14ac:dyDescent="0.35">
      <c r="A990" s="6" t="s">
        <v>1151</v>
      </c>
      <c r="B990" s="6" t="s">
        <v>4819</v>
      </c>
      <c r="C990" s="7">
        <v>29981</v>
      </c>
      <c r="D990" s="6" t="s">
        <v>4820</v>
      </c>
      <c r="E990" s="6" t="s">
        <v>4821</v>
      </c>
      <c r="F990" s="6" t="s">
        <v>4822</v>
      </c>
      <c r="G990" s="6" t="s">
        <v>1209</v>
      </c>
      <c r="H990" s="6" t="s">
        <v>9</v>
      </c>
      <c r="I990" s="6" t="s">
        <v>171</v>
      </c>
      <c r="J990" s="6">
        <v>47</v>
      </c>
      <c r="K990" s="6" t="s">
        <v>51</v>
      </c>
      <c r="L990" s="6" t="s">
        <v>12</v>
      </c>
      <c r="M990" s="6" t="s">
        <v>1165</v>
      </c>
      <c r="N990" s="7">
        <v>44369</v>
      </c>
      <c r="O990" s="6">
        <v>745765960</v>
      </c>
      <c r="P990" s="7">
        <v>44391</v>
      </c>
      <c r="Q990" s="6">
        <v>7575</v>
      </c>
      <c r="R990" s="8">
        <v>154.06</v>
      </c>
      <c r="S990" s="8">
        <v>1167004.5</v>
      </c>
    </row>
    <row r="991" spans="1:19" x14ac:dyDescent="0.35">
      <c r="A991" s="6" t="s">
        <v>1152</v>
      </c>
      <c r="B991" s="6" t="s">
        <v>4823</v>
      </c>
      <c r="C991" s="7">
        <v>29304</v>
      </c>
      <c r="D991" s="6" t="s">
        <v>4824</v>
      </c>
      <c r="E991" s="6" t="s">
        <v>4825</v>
      </c>
      <c r="F991" s="6" t="s">
        <v>4826</v>
      </c>
      <c r="G991" s="6" t="s">
        <v>1209</v>
      </c>
      <c r="H991" s="6" t="s">
        <v>63</v>
      </c>
      <c r="I991" s="6" t="s">
        <v>101</v>
      </c>
      <c r="J991" s="6">
        <v>220</v>
      </c>
      <c r="K991" s="6" t="s">
        <v>36</v>
      </c>
      <c r="L991" s="6" t="s">
        <v>16</v>
      </c>
      <c r="M991" s="6" t="s">
        <v>1163</v>
      </c>
      <c r="N991" s="7">
        <v>44656</v>
      </c>
      <c r="O991" s="6">
        <v>573768556</v>
      </c>
      <c r="P991" s="7">
        <v>44686</v>
      </c>
      <c r="Q991" s="6">
        <v>9721</v>
      </c>
      <c r="R991" s="8">
        <v>437.2</v>
      </c>
      <c r="S991" s="8">
        <v>4250021.2</v>
      </c>
    </row>
    <row r="992" spans="1:19" x14ac:dyDescent="0.35">
      <c r="A992" s="6" t="s">
        <v>1153</v>
      </c>
      <c r="B992" s="6" t="s">
        <v>4827</v>
      </c>
      <c r="C992" s="7">
        <v>32590</v>
      </c>
      <c r="D992" s="6" t="s">
        <v>4828</v>
      </c>
      <c r="E992" s="6" t="s">
        <v>4829</v>
      </c>
      <c r="F992" s="6" t="s">
        <v>4830</v>
      </c>
      <c r="G992" s="6" t="s">
        <v>1178</v>
      </c>
      <c r="H992" s="6" t="s">
        <v>22</v>
      </c>
      <c r="I992" s="6" t="s">
        <v>68</v>
      </c>
      <c r="J992" s="6">
        <v>163</v>
      </c>
      <c r="K992" s="6" t="s">
        <v>11</v>
      </c>
      <c r="L992" s="6" t="s">
        <v>12</v>
      </c>
      <c r="M992" s="6" t="s">
        <v>1165</v>
      </c>
      <c r="N992" s="7">
        <v>44502</v>
      </c>
      <c r="O992" s="6">
        <v>885128390</v>
      </c>
      <c r="P992" s="7">
        <v>44520</v>
      </c>
      <c r="Q992" s="6">
        <v>8015</v>
      </c>
      <c r="R992" s="8">
        <v>152.58000000000001</v>
      </c>
      <c r="S992" s="8">
        <v>1222928.7000000002</v>
      </c>
    </row>
    <row r="993" spans="1:19" x14ac:dyDescent="0.35">
      <c r="A993" s="6" t="s">
        <v>1154</v>
      </c>
      <c r="B993" s="6" t="s">
        <v>4831</v>
      </c>
      <c r="C993" s="7">
        <v>26774</v>
      </c>
      <c r="D993" s="6" t="s">
        <v>4832</v>
      </c>
      <c r="E993" s="6" t="s">
        <v>4833</v>
      </c>
      <c r="F993" s="6" t="s">
        <v>4834</v>
      </c>
      <c r="G993" s="6" t="s">
        <v>1204</v>
      </c>
      <c r="H993" s="6" t="s">
        <v>9</v>
      </c>
      <c r="I993" s="6" t="s">
        <v>82</v>
      </c>
      <c r="J993" s="6">
        <v>433</v>
      </c>
      <c r="K993" s="6" t="s">
        <v>31</v>
      </c>
      <c r="L993" s="6" t="s">
        <v>16</v>
      </c>
      <c r="M993" s="6" t="s">
        <v>1165</v>
      </c>
      <c r="N993" s="7">
        <v>44335</v>
      </c>
      <c r="O993" s="6">
        <v>115831792</v>
      </c>
      <c r="P993" s="7">
        <v>44356</v>
      </c>
      <c r="Q993" s="6">
        <v>6056</v>
      </c>
      <c r="R993" s="8">
        <v>47.45</v>
      </c>
      <c r="S993" s="8">
        <v>287357.2</v>
      </c>
    </row>
    <row r="994" spans="1:19" x14ac:dyDescent="0.35">
      <c r="A994" s="6" t="s">
        <v>1155</v>
      </c>
      <c r="B994" s="6" t="s">
        <v>4835</v>
      </c>
      <c r="C994" s="7">
        <v>29151</v>
      </c>
      <c r="D994" s="6" t="s">
        <v>4836</v>
      </c>
      <c r="E994" s="6" t="s">
        <v>4837</v>
      </c>
      <c r="F994" s="6" t="s">
        <v>4838</v>
      </c>
      <c r="G994" s="6" t="s">
        <v>1173</v>
      </c>
      <c r="H994" s="6" t="s">
        <v>43</v>
      </c>
      <c r="I994" s="6" t="s">
        <v>394</v>
      </c>
      <c r="J994" s="6">
        <v>53</v>
      </c>
      <c r="K994" s="6" t="s">
        <v>24</v>
      </c>
      <c r="L994" s="6" t="s">
        <v>12</v>
      </c>
      <c r="M994" s="6" t="s">
        <v>1166</v>
      </c>
      <c r="N994" s="7">
        <v>44212</v>
      </c>
      <c r="O994" s="6">
        <v>372177588</v>
      </c>
      <c r="P994" s="7">
        <v>44226</v>
      </c>
      <c r="Q994" s="6">
        <v>4474</v>
      </c>
      <c r="R994" s="8">
        <v>9.33</v>
      </c>
      <c r="S994" s="8">
        <v>41742.42</v>
      </c>
    </row>
    <row r="995" spans="1:19" x14ac:dyDescent="0.35">
      <c r="A995" s="6" t="s">
        <v>1156</v>
      </c>
      <c r="B995" s="6" t="s">
        <v>4839</v>
      </c>
      <c r="C995" s="7">
        <v>31055</v>
      </c>
      <c r="D995" s="6" t="s">
        <v>4840</v>
      </c>
      <c r="E995" s="6" t="s">
        <v>4841</v>
      </c>
      <c r="F995" s="6" t="s">
        <v>4842</v>
      </c>
      <c r="G995" s="6" t="s">
        <v>1178</v>
      </c>
      <c r="H995" s="6" t="s">
        <v>9</v>
      </c>
      <c r="I995" s="6" t="s">
        <v>616</v>
      </c>
      <c r="J995" s="6">
        <v>414</v>
      </c>
      <c r="K995" s="6" t="s">
        <v>36</v>
      </c>
      <c r="L995" s="6" t="s">
        <v>12</v>
      </c>
      <c r="M995" s="6" t="s">
        <v>1165</v>
      </c>
      <c r="N995" s="7">
        <v>44336</v>
      </c>
      <c r="O995" s="6">
        <v>680777108</v>
      </c>
      <c r="P995" s="7">
        <v>44369</v>
      </c>
      <c r="Q995" s="6">
        <v>5930</v>
      </c>
      <c r="R995" s="8">
        <v>437.2</v>
      </c>
      <c r="S995" s="8">
        <v>2592596</v>
      </c>
    </row>
    <row r="996" spans="1:19" x14ac:dyDescent="0.35">
      <c r="A996" s="6" t="s">
        <v>1157</v>
      </c>
      <c r="B996" s="6" t="s">
        <v>4843</v>
      </c>
      <c r="C996" s="7">
        <v>27236</v>
      </c>
      <c r="D996" s="6" t="s">
        <v>4844</v>
      </c>
      <c r="E996" s="6" t="s">
        <v>4845</v>
      </c>
      <c r="F996" s="6" t="s">
        <v>4846</v>
      </c>
      <c r="G996" s="6" t="s">
        <v>1204</v>
      </c>
      <c r="H996" s="6" t="s">
        <v>26</v>
      </c>
      <c r="I996" s="6" t="s">
        <v>534</v>
      </c>
      <c r="J996" s="6">
        <v>63</v>
      </c>
      <c r="K996" s="6" t="s">
        <v>24</v>
      </c>
      <c r="L996" s="6" t="s">
        <v>12</v>
      </c>
      <c r="M996" s="6" t="s">
        <v>1164</v>
      </c>
      <c r="N996" s="7">
        <v>44533</v>
      </c>
      <c r="O996" s="6">
        <v>138554179</v>
      </c>
      <c r="P996" s="7">
        <v>44536</v>
      </c>
      <c r="Q996" s="6">
        <v>115</v>
      </c>
      <c r="R996" s="8">
        <v>9.33</v>
      </c>
      <c r="S996" s="8">
        <v>1072.95</v>
      </c>
    </row>
    <row r="997" spans="1:19" x14ac:dyDescent="0.35">
      <c r="A997" s="6" t="s">
        <v>1158</v>
      </c>
      <c r="B997" s="6" t="s">
        <v>4847</v>
      </c>
      <c r="C997" s="7">
        <v>30345</v>
      </c>
      <c r="D997" s="6" t="s">
        <v>4848</v>
      </c>
      <c r="E997" s="6" t="s">
        <v>4849</v>
      </c>
      <c r="F997" s="6" t="s">
        <v>4850</v>
      </c>
      <c r="G997" s="6" t="s">
        <v>1178</v>
      </c>
      <c r="H997" s="6" t="s">
        <v>22</v>
      </c>
      <c r="I997" s="6" t="s">
        <v>246</v>
      </c>
      <c r="J997" s="6">
        <v>137</v>
      </c>
      <c r="K997" s="6" t="s">
        <v>31</v>
      </c>
      <c r="L997" s="6" t="s">
        <v>16</v>
      </c>
      <c r="M997" s="6" t="s">
        <v>1164</v>
      </c>
      <c r="N997" s="7">
        <v>44777</v>
      </c>
      <c r="O997" s="6">
        <v>162745130</v>
      </c>
      <c r="P997" s="7">
        <v>44792</v>
      </c>
      <c r="Q997" s="6">
        <v>8755</v>
      </c>
      <c r="R997" s="8">
        <v>47.45</v>
      </c>
      <c r="S997" s="8">
        <v>415424.75</v>
      </c>
    </row>
    <row r="998" spans="1:19" x14ac:dyDescent="0.35">
      <c r="A998" s="6" t="s">
        <v>1159</v>
      </c>
      <c r="B998" s="6" t="s">
        <v>4851</v>
      </c>
      <c r="C998" s="7">
        <v>34989</v>
      </c>
      <c r="D998" s="6" t="s">
        <v>4852</v>
      </c>
      <c r="E998" s="6" t="s">
        <v>4853</v>
      </c>
      <c r="F998" s="6" t="s">
        <v>4854</v>
      </c>
      <c r="G998" s="6" t="s">
        <v>1204</v>
      </c>
      <c r="H998" s="6" t="s">
        <v>63</v>
      </c>
      <c r="I998" s="6" t="s">
        <v>165</v>
      </c>
      <c r="J998" s="6">
        <v>26</v>
      </c>
      <c r="K998" s="6" t="s">
        <v>38</v>
      </c>
      <c r="L998" s="6" t="s">
        <v>12</v>
      </c>
      <c r="M998" s="6" t="s">
        <v>1163</v>
      </c>
      <c r="N998" s="7">
        <v>44668</v>
      </c>
      <c r="O998" s="6">
        <v>440898787</v>
      </c>
      <c r="P998" s="7">
        <v>44713</v>
      </c>
      <c r="Q998" s="6">
        <v>604</v>
      </c>
      <c r="R998" s="8">
        <v>81.73</v>
      </c>
      <c r="S998" s="8">
        <v>49364.920000000006</v>
      </c>
    </row>
    <row r="999" spans="1:19" x14ac:dyDescent="0.35">
      <c r="A999" s="6" t="s">
        <v>1160</v>
      </c>
      <c r="B999" s="6" t="s">
        <v>4855</v>
      </c>
      <c r="C999" s="7">
        <v>32250</v>
      </c>
      <c r="D999" s="6" t="s">
        <v>4856</v>
      </c>
      <c r="E999" s="6" t="s">
        <v>4857</v>
      </c>
      <c r="F999" s="6" t="s">
        <v>2471</v>
      </c>
      <c r="G999" s="6" t="s">
        <v>1191</v>
      </c>
      <c r="H999" s="6" t="s">
        <v>63</v>
      </c>
      <c r="I999" s="6" t="s">
        <v>427</v>
      </c>
      <c r="J999" s="6">
        <v>223</v>
      </c>
      <c r="K999" s="6" t="s">
        <v>24</v>
      </c>
      <c r="L999" s="6" t="s">
        <v>16</v>
      </c>
      <c r="M999" s="6" t="s">
        <v>1166</v>
      </c>
      <c r="N999" s="7">
        <v>43950</v>
      </c>
      <c r="O999" s="6">
        <v>280876481</v>
      </c>
      <c r="P999" s="7">
        <v>43982</v>
      </c>
      <c r="Q999" s="6">
        <v>6447</v>
      </c>
      <c r="R999" s="8">
        <v>9.33</v>
      </c>
      <c r="S999" s="8">
        <v>60150.51</v>
      </c>
    </row>
    <row r="1000" spans="1:19" x14ac:dyDescent="0.35">
      <c r="A1000" s="6" t="s">
        <v>1161</v>
      </c>
      <c r="B1000" s="6" t="s">
        <v>4858</v>
      </c>
      <c r="C1000" s="7">
        <v>33187</v>
      </c>
      <c r="D1000" s="6" t="s">
        <v>4859</v>
      </c>
      <c r="E1000" s="6" t="s">
        <v>4860</v>
      </c>
      <c r="F1000" s="6" t="s">
        <v>4861</v>
      </c>
      <c r="G1000" s="6" t="s">
        <v>1173</v>
      </c>
      <c r="H1000" s="6" t="s">
        <v>9</v>
      </c>
      <c r="I1000" s="6" t="s">
        <v>810</v>
      </c>
      <c r="J1000" s="6">
        <v>413</v>
      </c>
      <c r="K1000" s="6" t="s">
        <v>51</v>
      </c>
      <c r="L1000" s="6" t="s">
        <v>16</v>
      </c>
      <c r="M1000" s="6" t="s">
        <v>1165</v>
      </c>
      <c r="N1000" s="7">
        <v>44083</v>
      </c>
      <c r="O1000" s="6">
        <v>860852038</v>
      </c>
      <c r="P1000" s="7">
        <v>44089</v>
      </c>
      <c r="Q1000" s="6">
        <v>4103</v>
      </c>
      <c r="R1000" s="8">
        <v>154.06</v>
      </c>
      <c r="S1000" s="8">
        <v>632108.18000000005</v>
      </c>
    </row>
    <row r="1001" spans="1:19" x14ac:dyDescent="0.35">
      <c r="A1001" s="6" t="s">
        <v>1162</v>
      </c>
      <c r="B1001" s="6" t="s">
        <v>4862</v>
      </c>
      <c r="C1001" s="7">
        <v>34327</v>
      </c>
      <c r="D1001" s="6" t="s">
        <v>4863</v>
      </c>
      <c r="E1001" s="6" t="s">
        <v>4864</v>
      </c>
      <c r="F1001" s="6" t="s">
        <v>4865</v>
      </c>
      <c r="G1001" s="6" t="s">
        <v>1178</v>
      </c>
      <c r="H1001" s="6" t="s">
        <v>22</v>
      </c>
      <c r="I1001" s="6" t="s">
        <v>129</v>
      </c>
      <c r="J1001" s="6">
        <v>150</v>
      </c>
      <c r="K1001" s="6" t="s">
        <v>73</v>
      </c>
      <c r="L1001" s="6" t="s">
        <v>12</v>
      </c>
      <c r="M1001" s="6" t="s">
        <v>1163</v>
      </c>
      <c r="N1001" s="7">
        <v>44583</v>
      </c>
      <c r="O1001" s="6">
        <v>279311788</v>
      </c>
      <c r="P1001" s="7">
        <v>44593</v>
      </c>
      <c r="Q1001" s="6">
        <v>3420</v>
      </c>
      <c r="R1001" s="8">
        <v>109.28</v>
      </c>
      <c r="S1001" s="8">
        <v>373737.6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211BEA-9156-480E-A623-4C0031EB5B31}">
  <dimension ref="A1:S952"/>
  <sheetViews>
    <sheetView workbookViewId="0">
      <selection activeCell="B38" sqref="B38"/>
    </sheetView>
  </sheetViews>
  <sheetFormatPr baseColWidth="10" defaultRowHeight="14.5" x14ac:dyDescent="0.35"/>
  <cols>
    <col min="1" max="1" width="8.90625" bestFit="1" customWidth="1"/>
    <col min="2" max="2" width="34.36328125" bestFit="1" customWidth="1"/>
    <col min="3" max="3" width="18.08984375" style="1" bestFit="1" customWidth="1"/>
    <col min="4" max="4" width="4.81640625" bestFit="1" customWidth="1"/>
    <col min="5" max="5" width="4.26953125" style="11" bestFit="1" customWidth="1"/>
    <col min="6" max="6" width="3.36328125" style="14" bestFit="1" customWidth="1"/>
    <col min="7" max="7" width="28.6328125" bestFit="1" customWidth="1"/>
    <col min="8" max="8" width="13.1796875" bestFit="1" customWidth="1"/>
    <col min="9" max="9" width="23.90625" bestFit="1" customWidth="1"/>
    <col min="10" max="10" width="15.453125" bestFit="1" customWidth="1"/>
    <col min="12" max="12" width="0" hidden="1" customWidth="1"/>
    <col min="13" max="13" width="30.6328125" customWidth="1"/>
  </cols>
  <sheetData>
    <row r="1" spans="1:19" x14ac:dyDescent="0.35">
      <c r="A1" s="3" t="s">
        <v>0</v>
      </c>
      <c r="B1" s="3" t="s">
        <v>4866</v>
      </c>
      <c r="C1" s="4" t="s">
        <v>4867</v>
      </c>
      <c r="D1" s="3" t="s">
        <v>4879</v>
      </c>
      <c r="E1" s="9" t="s">
        <v>4878</v>
      </c>
      <c r="F1" s="12" t="s">
        <v>4877</v>
      </c>
      <c r="G1" s="3" t="s">
        <v>4868</v>
      </c>
      <c r="H1" s="3" t="s">
        <v>4869</v>
      </c>
      <c r="I1" s="3" t="s">
        <v>4870</v>
      </c>
      <c r="J1" s="3" t="s">
        <v>4871</v>
      </c>
      <c r="M1" t="s">
        <v>4891</v>
      </c>
    </row>
    <row r="2" spans="1:19" x14ac:dyDescent="0.35">
      <c r="A2" s="6" t="s">
        <v>426</v>
      </c>
      <c r="B2" s="6" t="s">
        <v>2193</v>
      </c>
      <c r="C2" s="7">
        <v>32053</v>
      </c>
      <c r="D2" s="10" t="str">
        <f t="shared" ref="D2:D65" si="0">TEXT(C2,"aaaa")</f>
        <v>1987</v>
      </c>
      <c r="E2" s="13" t="str">
        <f t="shared" ref="E2:E65" si="1">TEXT(C2,"mm")</f>
        <v>10</v>
      </c>
      <c r="F2" s="13" t="str">
        <f>TEXT(C2,"dd")</f>
        <v>03</v>
      </c>
      <c r="G2" s="6" t="s">
        <v>2194</v>
      </c>
      <c r="H2" s="6" t="s">
        <v>2195</v>
      </c>
      <c r="I2" s="6" t="s">
        <v>2196</v>
      </c>
      <c r="J2" s="6" t="s">
        <v>1178</v>
      </c>
      <c r="K2" s="15" t="s">
        <v>4892</v>
      </c>
      <c r="L2" t="str">
        <f>CONCATENATE("(","'",A2,"', ","'",B2,"', ","'",D2,"-",E2,"-",F2,"', ","'",G2,"', ","'",H2,"', ","'",I2,"', ","'",J2,"'",")",",")</f>
        <v>('C1008', 'Eutropio Sedano Cabanillas', '1987-10-03', 'Cowansville, QC J2K 8Y0', '(780) 915-5789', 'crusader@verizon.net', 'E'),</v>
      </c>
      <c r="S2" s="1"/>
    </row>
    <row r="3" spans="1:19" x14ac:dyDescent="0.35">
      <c r="A3" s="6" t="s">
        <v>442</v>
      </c>
      <c r="B3" s="6" t="s">
        <v>2249</v>
      </c>
      <c r="C3" s="7">
        <v>34928</v>
      </c>
      <c r="D3" s="10" t="str">
        <f t="shared" si="0"/>
        <v>1995</v>
      </c>
      <c r="E3" s="13" t="str">
        <f t="shared" si="1"/>
        <v>08</v>
      </c>
      <c r="F3" s="13" t="str">
        <f t="shared" ref="F3:F66" si="2">TEXT(C3,"dd")</f>
        <v>17</v>
      </c>
      <c r="G3" s="6" t="s">
        <v>2250</v>
      </c>
      <c r="H3" s="6" t="s">
        <v>2251</v>
      </c>
      <c r="I3" s="6" t="s">
        <v>2252</v>
      </c>
      <c r="J3" s="6" t="s">
        <v>1173</v>
      </c>
      <c r="K3" s="15"/>
      <c r="L3" t="str">
        <f t="shared" ref="L3:L66" si="3">CONCATENATE("(","'",A3,"', ","'",B3,"', ","'",D3,"-",E3,"-",F3,"', ","'",G3,"', ","'",H3,"', ","'",I3,"', ","'",J3,"'",")",",")</f>
        <v>('C1061', 'Nacio Perera Lerma', '1995-08-17', 'Port Alberni, BC V9Y 6C7', '(591) 540-1501', 'hermes@outlook.com', 'A'),</v>
      </c>
    </row>
    <row r="4" spans="1:19" x14ac:dyDescent="0.35">
      <c r="A4" s="6" t="s">
        <v>565</v>
      </c>
      <c r="B4" s="6" t="s">
        <v>2688</v>
      </c>
      <c r="C4" s="7">
        <v>30440</v>
      </c>
      <c r="D4" s="10" t="str">
        <f t="shared" si="0"/>
        <v>1983</v>
      </c>
      <c r="E4" s="13" t="str">
        <f t="shared" si="1"/>
        <v>05</v>
      </c>
      <c r="F4" s="13" t="str">
        <f t="shared" si="2"/>
        <v>04</v>
      </c>
      <c r="G4" s="6" t="s">
        <v>2689</v>
      </c>
      <c r="H4" s="6" t="s">
        <v>2690</v>
      </c>
      <c r="I4" s="6" t="s">
        <v>2691</v>
      </c>
      <c r="J4" s="6" t="s">
        <v>1209</v>
      </c>
      <c r="K4" s="15"/>
      <c r="L4" t="str">
        <f t="shared" si="3"/>
        <v>('C1062', 'Fabio Carnero Boix', '1983-05-04', 'Miami, FL 33165', '(473) 353-4079', 'pgolle@yahoo.com', 'B'),</v>
      </c>
    </row>
    <row r="5" spans="1:19" x14ac:dyDescent="0.35">
      <c r="A5" s="6" t="s">
        <v>872</v>
      </c>
      <c r="B5" s="6" t="s">
        <v>3756</v>
      </c>
      <c r="C5" s="7">
        <v>26731</v>
      </c>
      <c r="D5" s="10" t="str">
        <f t="shared" si="0"/>
        <v>1973</v>
      </c>
      <c r="E5" s="13" t="str">
        <f t="shared" si="1"/>
        <v>03</v>
      </c>
      <c r="F5" s="13" t="str">
        <f t="shared" si="2"/>
        <v>08</v>
      </c>
      <c r="G5" s="6" t="s">
        <v>3084</v>
      </c>
      <c r="H5" s="6" t="s">
        <v>3757</v>
      </c>
      <c r="I5" s="6" t="s">
        <v>3758</v>
      </c>
      <c r="J5" s="6" t="s">
        <v>1209</v>
      </c>
      <c r="K5" s="15"/>
      <c r="L5" t="str">
        <f t="shared" si="3"/>
        <v>('C1069', 'Noemí Carpio Seco', '1973-03-08', 'London', '(569) 583-5618', 'linuxhack@msn.com', 'B'),</v>
      </c>
    </row>
    <row r="6" spans="1:19" x14ac:dyDescent="0.35">
      <c r="A6" s="6" t="s">
        <v>286</v>
      </c>
      <c r="B6" s="6" t="s">
        <v>1788</v>
      </c>
      <c r="C6" s="7">
        <v>35586</v>
      </c>
      <c r="D6" s="10" t="str">
        <f t="shared" si="0"/>
        <v>1997</v>
      </c>
      <c r="E6" s="13" t="str">
        <f t="shared" si="1"/>
        <v>06</v>
      </c>
      <c r="F6" s="13" t="str">
        <f t="shared" si="2"/>
        <v>05</v>
      </c>
      <c r="G6" s="6" t="s">
        <v>1789</v>
      </c>
      <c r="H6" s="6" t="s">
        <v>1790</v>
      </c>
      <c r="I6" s="6" t="s">
        <v>1791</v>
      </c>
      <c r="J6" s="6" t="s">
        <v>1209</v>
      </c>
      <c r="K6" s="15"/>
      <c r="L6" t="str">
        <f t="shared" si="3"/>
        <v>('C1089', 'Gerardo Tomé Real', '1997-06-05', '275 Rock Maple Avenue', '(503) 283-5457', 'jrifkin@verizon.net', 'B'),</v>
      </c>
    </row>
    <row r="7" spans="1:19" x14ac:dyDescent="0.35">
      <c r="A7" s="6" t="s">
        <v>780</v>
      </c>
      <c r="B7" s="6" t="s">
        <v>3435</v>
      </c>
      <c r="C7" s="7">
        <v>36445</v>
      </c>
      <c r="D7" s="10" t="str">
        <f t="shared" si="0"/>
        <v>1999</v>
      </c>
      <c r="E7" s="13" t="str">
        <f t="shared" si="1"/>
        <v>10</v>
      </c>
      <c r="F7" s="13" t="str">
        <f t="shared" si="2"/>
        <v>12</v>
      </c>
      <c r="G7" s="6" t="s">
        <v>3436</v>
      </c>
      <c r="H7" s="6" t="s">
        <v>3437</v>
      </c>
      <c r="I7" s="6" t="s">
        <v>3438</v>
      </c>
      <c r="J7" s="6" t="s">
        <v>1209</v>
      </c>
      <c r="K7" s="15"/>
      <c r="L7" t="str">
        <f t="shared" si="3"/>
        <v>('C1112', 'Fausto Montero Sanmartín', '1999-10-12', 'EC06 3FQ', '(809) 618-5906', 'helger@yahoo.ca', 'B'),</v>
      </c>
    </row>
    <row r="8" spans="1:19" x14ac:dyDescent="0.35">
      <c r="A8" s="6" t="s">
        <v>362</v>
      </c>
      <c r="B8" s="6" t="s">
        <v>2014</v>
      </c>
      <c r="C8" s="7">
        <v>35890</v>
      </c>
      <c r="D8" s="10" t="str">
        <f t="shared" si="0"/>
        <v>1998</v>
      </c>
      <c r="E8" s="13" t="str">
        <f t="shared" si="1"/>
        <v>04</v>
      </c>
      <c r="F8" s="13" t="str">
        <f t="shared" si="2"/>
        <v>05</v>
      </c>
      <c r="G8" s="6" t="s">
        <v>2015</v>
      </c>
      <c r="H8" s="6" t="s">
        <v>2016</v>
      </c>
      <c r="I8" s="6" t="s">
        <v>2017</v>
      </c>
      <c r="J8" s="6" t="s">
        <v>1191</v>
      </c>
      <c r="K8" s="15"/>
      <c r="L8" t="str">
        <f t="shared" si="3"/>
        <v>('C1114', 'Luisa Saldaña Piñeiro', '1998-04-05', 'Santa Ana, CA 92704', '(256) 681-2246', 'sfoskett@att.net', 'D'),</v>
      </c>
    </row>
    <row r="9" spans="1:19" x14ac:dyDescent="0.35">
      <c r="A9" s="6" t="s">
        <v>909</v>
      </c>
      <c r="B9" s="6" t="s">
        <v>3887</v>
      </c>
      <c r="C9" s="7">
        <v>29162</v>
      </c>
      <c r="D9" s="10" t="str">
        <f t="shared" si="0"/>
        <v>1979</v>
      </c>
      <c r="E9" s="13" t="str">
        <f t="shared" si="1"/>
        <v>11</v>
      </c>
      <c r="F9" s="13" t="str">
        <f t="shared" si="2"/>
        <v>03</v>
      </c>
      <c r="G9" s="6" t="s">
        <v>3084</v>
      </c>
      <c r="H9" s="6" t="s">
        <v>3888</v>
      </c>
      <c r="I9" s="6" t="s">
        <v>3889</v>
      </c>
      <c r="J9" s="6" t="s">
        <v>1173</v>
      </c>
      <c r="K9" s="15"/>
      <c r="L9" t="str">
        <f t="shared" si="3"/>
        <v>('C1116', 'Concepción Catalán', '1979-11-03', 'London', '(947) 361-6058', 'carcus@mac.com', 'A'),</v>
      </c>
    </row>
    <row r="10" spans="1:19" x14ac:dyDescent="0.35">
      <c r="A10" s="6" t="s">
        <v>433</v>
      </c>
      <c r="B10" s="6" t="s">
        <v>2213</v>
      </c>
      <c r="C10" s="7">
        <v>29361</v>
      </c>
      <c r="D10" s="10" t="str">
        <f t="shared" si="0"/>
        <v>1980</v>
      </c>
      <c r="E10" s="13" t="str">
        <f t="shared" si="1"/>
        <v>05</v>
      </c>
      <c r="F10" s="13" t="str">
        <f t="shared" si="2"/>
        <v>20</v>
      </c>
      <c r="G10" s="6" t="s">
        <v>2214</v>
      </c>
      <c r="H10" s="6" t="s">
        <v>2215</v>
      </c>
      <c r="I10" s="6" t="s">
        <v>2216</v>
      </c>
      <c r="J10" s="6" t="s">
        <v>1204</v>
      </c>
      <c r="K10" s="15"/>
      <c r="L10" t="str">
        <f t="shared" si="3"/>
        <v>('C1118', 'Loreto Burgos', '1980-05-20', 'St. Martins, NB E5R 1J6', '(399) 450-6042', 'redingtn@hotmail.com', 'C'),</v>
      </c>
    </row>
    <row r="11" spans="1:19" x14ac:dyDescent="0.35">
      <c r="A11" s="6" t="s">
        <v>955</v>
      </c>
      <c r="B11" s="6" t="s">
        <v>4046</v>
      </c>
      <c r="C11" s="7">
        <v>34977</v>
      </c>
      <c r="D11" s="10" t="str">
        <f t="shared" si="0"/>
        <v>1995</v>
      </c>
      <c r="E11" s="13" t="str">
        <f t="shared" si="1"/>
        <v>10</v>
      </c>
      <c r="F11" s="13" t="str">
        <f t="shared" si="2"/>
        <v>05</v>
      </c>
      <c r="G11" s="6" t="s">
        <v>4047</v>
      </c>
      <c r="H11" s="6" t="s">
        <v>4048</v>
      </c>
      <c r="I11" s="6" t="s">
        <v>4049</v>
      </c>
      <c r="J11" s="6" t="s">
        <v>1204</v>
      </c>
      <c r="K11" s="15"/>
      <c r="L11" t="str">
        <f t="shared" si="3"/>
        <v>('C1123', 'Hernando Garay', '1995-10-05', 'NW01 6ER', '(556) 265-3355', 'martyloo@sbcglobal.net', 'C'),</v>
      </c>
    </row>
    <row r="12" spans="1:19" x14ac:dyDescent="0.35">
      <c r="A12" s="6" t="s">
        <v>818</v>
      </c>
      <c r="B12" s="6" t="s">
        <v>3563</v>
      </c>
      <c r="C12" s="7">
        <v>28579</v>
      </c>
      <c r="D12" s="10" t="str">
        <f t="shared" si="0"/>
        <v>1978</v>
      </c>
      <c r="E12" s="13" t="str">
        <f t="shared" si="1"/>
        <v>03</v>
      </c>
      <c r="F12" s="13" t="str">
        <f t="shared" si="2"/>
        <v>30</v>
      </c>
      <c r="G12" s="6" t="s">
        <v>3564</v>
      </c>
      <c r="H12" s="6" t="s">
        <v>3565</v>
      </c>
      <c r="I12" s="6" t="s">
        <v>3566</v>
      </c>
      <c r="J12" s="6" t="s">
        <v>1191</v>
      </c>
      <c r="K12" s="15"/>
      <c r="L12" t="str">
        <f t="shared" si="3"/>
        <v>('C1124', 'Tecla Aparicio Boada', '1978-03-30', '517 Stanley Road', '(288) 958-3534', 'jnolan@verizon.net', 'D'),</v>
      </c>
    </row>
    <row r="13" spans="1:19" x14ac:dyDescent="0.35">
      <c r="A13" s="6" t="s">
        <v>867</v>
      </c>
      <c r="B13" s="6" t="s">
        <v>3737</v>
      </c>
      <c r="C13" s="7">
        <v>30891</v>
      </c>
      <c r="D13" s="10" t="str">
        <f t="shared" si="0"/>
        <v>1984</v>
      </c>
      <c r="E13" s="13" t="str">
        <f t="shared" si="1"/>
        <v>07</v>
      </c>
      <c r="F13" s="13" t="str">
        <f t="shared" si="2"/>
        <v>28</v>
      </c>
      <c r="G13" s="6" t="s">
        <v>3738</v>
      </c>
      <c r="H13" s="6" t="s">
        <v>3739</v>
      </c>
      <c r="I13" s="6" t="s">
        <v>3740</v>
      </c>
      <c r="J13" s="6" t="s">
        <v>1191</v>
      </c>
      <c r="K13" s="15"/>
      <c r="L13" t="str">
        <f t="shared" si="3"/>
        <v>('C1139', 'Anselma Rodriguez Bernad', '1984-07-28', '21 Manor Road', '(865) 416-9258', 'crandall@comcast.net', 'D'),</v>
      </c>
    </row>
    <row r="14" spans="1:19" x14ac:dyDescent="0.35">
      <c r="A14" s="6" t="s">
        <v>1017</v>
      </c>
      <c r="B14" s="6" t="s">
        <v>4285</v>
      </c>
      <c r="C14" s="7">
        <v>32397</v>
      </c>
      <c r="D14" s="10" t="str">
        <f t="shared" si="0"/>
        <v>1988</v>
      </c>
      <c r="E14" s="13" t="str">
        <f t="shared" si="1"/>
        <v>09</v>
      </c>
      <c r="F14" s="13" t="str">
        <f t="shared" si="2"/>
        <v>11</v>
      </c>
      <c r="G14" s="6" t="s">
        <v>4286</v>
      </c>
      <c r="H14" s="6" t="s">
        <v>4287</v>
      </c>
      <c r="I14" s="6" t="s">
        <v>4288</v>
      </c>
      <c r="J14" s="6" t="s">
        <v>1209</v>
      </c>
      <c r="K14" s="15"/>
      <c r="L14" t="str">
        <f t="shared" si="3"/>
        <v>('C1141', 'Ángela Pinedo Vendrell', '1988-09-11', '759 E. Foxrun Ave.', '(422) 560-9699', 'tellis@yahoo.com', 'B'),</v>
      </c>
    </row>
    <row r="15" spans="1:19" x14ac:dyDescent="0.35">
      <c r="A15" s="6" t="s">
        <v>114</v>
      </c>
      <c r="B15" s="6" t="s">
        <v>1359</v>
      </c>
      <c r="C15" s="7">
        <v>28587</v>
      </c>
      <c r="D15" s="10" t="str">
        <f t="shared" si="0"/>
        <v>1978</v>
      </c>
      <c r="E15" s="13" t="str">
        <f t="shared" si="1"/>
        <v>04</v>
      </c>
      <c r="F15" s="13" t="str">
        <f t="shared" si="2"/>
        <v>07</v>
      </c>
      <c r="G15" s="6" t="s">
        <v>1360</v>
      </c>
      <c r="H15" s="6" t="s">
        <v>1361</v>
      </c>
      <c r="I15" s="6" t="s">
        <v>1362</v>
      </c>
      <c r="J15" s="6" t="s">
        <v>1204</v>
      </c>
      <c r="K15" s="15"/>
      <c r="L15" t="str">
        <f t="shared" si="3"/>
        <v>('C1154', 'Reyes Julián Nogués', '1978-04-07', '35 The Crescent', '(684) 330-1830', 'hwestiii@verizon.net', 'C'),</v>
      </c>
    </row>
    <row r="16" spans="1:19" x14ac:dyDescent="0.35">
      <c r="A16" s="6" t="s">
        <v>1154</v>
      </c>
      <c r="B16" s="6" t="s">
        <v>4831</v>
      </c>
      <c r="C16" s="7">
        <v>26774</v>
      </c>
      <c r="D16" s="10" t="str">
        <f t="shared" si="0"/>
        <v>1973</v>
      </c>
      <c r="E16" s="13" t="str">
        <f t="shared" si="1"/>
        <v>04</v>
      </c>
      <c r="F16" s="13" t="str">
        <f t="shared" si="2"/>
        <v>20</v>
      </c>
      <c r="G16" s="6" t="s">
        <v>4832</v>
      </c>
      <c r="H16" s="6" t="s">
        <v>4833</v>
      </c>
      <c r="I16" s="6" t="s">
        <v>4834</v>
      </c>
      <c r="J16" s="6" t="s">
        <v>1204</v>
      </c>
      <c r="K16" s="15"/>
      <c r="L16" t="str">
        <f t="shared" si="3"/>
        <v>('C1158', 'Palmira Moreno Manzanares', '1973-04-20', '7542 Logan Ave.', '(844) 204-7819', 'suresh@sbcglobal.net', 'C'),</v>
      </c>
    </row>
    <row r="17" spans="1:12" x14ac:dyDescent="0.35">
      <c r="A17" s="6" t="s">
        <v>460</v>
      </c>
      <c r="B17" s="6" t="s">
        <v>2305</v>
      </c>
      <c r="C17" s="7">
        <v>33400</v>
      </c>
      <c r="D17" s="10" t="str">
        <f t="shared" si="0"/>
        <v>1991</v>
      </c>
      <c r="E17" s="13" t="str">
        <f t="shared" si="1"/>
        <v>06</v>
      </c>
      <c r="F17" s="13" t="str">
        <f t="shared" si="2"/>
        <v>11</v>
      </c>
      <c r="G17" s="6" t="s">
        <v>2306</v>
      </c>
      <c r="H17" s="6" t="s">
        <v>2307</v>
      </c>
      <c r="I17" s="6" t="s">
        <v>2308</v>
      </c>
      <c r="J17" s="6" t="s">
        <v>1173</v>
      </c>
      <c r="K17" s="15"/>
      <c r="L17" t="str">
        <f t="shared" si="3"/>
        <v>('C1161', 'Ester Anabel Fabregat Nuñez', '1991-06-11', 'Bass River, NB E4T 4R0', '(713) 922-0553', 'phish@hotmail.com', 'A'),</v>
      </c>
    </row>
    <row r="18" spans="1:12" x14ac:dyDescent="0.35">
      <c r="A18" s="6" t="s">
        <v>931</v>
      </c>
      <c r="B18" s="6" t="s">
        <v>3966</v>
      </c>
      <c r="C18" s="7">
        <v>28995</v>
      </c>
      <c r="D18" s="10" t="str">
        <f t="shared" si="0"/>
        <v>1979</v>
      </c>
      <c r="E18" s="13" t="str">
        <f t="shared" si="1"/>
        <v>05</v>
      </c>
      <c r="F18" s="13" t="str">
        <f t="shared" si="2"/>
        <v>20</v>
      </c>
      <c r="G18" s="6" t="s">
        <v>3967</v>
      </c>
      <c r="H18" s="6" t="s">
        <v>3968</v>
      </c>
      <c r="I18" s="6" t="s">
        <v>3969</v>
      </c>
      <c r="J18" s="6" t="s">
        <v>1204</v>
      </c>
      <c r="K18" s="15"/>
      <c r="L18" t="str">
        <f t="shared" si="3"/>
        <v>('C1163', 'Mayte Isern Gárate', '1979-05-20', '4 Mill Road', '(859) 270-2403', 'kjohnson@gmail.com', 'C'),</v>
      </c>
    </row>
    <row r="19" spans="1:12" x14ac:dyDescent="0.35">
      <c r="A19" s="6" t="s">
        <v>573</v>
      </c>
      <c r="B19" s="6" t="s">
        <v>2720</v>
      </c>
      <c r="C19" s="7">
        <v>31070</v>
      </c>
      <c r="D19" s="10" t="str">
        <f t="shared" si="0"/>
        <v>1985</v>
      </c>
      <c r="E19" s="13" t="str">
        <f t="shared" si="1"/>
        <v>01</v>
      </c>
      <c r="F19" s="13" t="str">
        <f t="shared" si="2"/>
        <v>23</v>
      </c>
      <c r="G19" s="6" t="s">
        <v>2721</v>
      </c>
      <c r="H19" s="6" t="s">
        <v>2722</v>
      </c>
      <c r="I19" s="6" t="s">
        <v>2723</v>
      </c>
      <c r="J19" s="6" t="s">
        <v>1173</v>
      </c>
      <c r="L19" t="str">
        <f t="shared" si="3"/>
        <v>('C1172', 'Joan Ferrán Alegria', '1985-01-23', 'Lake Worth, FL 33463', '(923) 361-1596', 'skythe@outlook.com', 'A'),</v>
      </c>
    </row>
    <row r="20" spans="1:12" x14ac:dyDescent="0.35">
      <c r="A20" s="6" t="s">
        <v>654</v>
      </c>
      <c r="B20" s="6" t="s">
        <v>3002</v>
      </c>
      <c r="C20" s="7">
        <v>27440</v>
      </c>
      <c r="D20" s="10" t="str">
        <f t="shared" si="0"/>
        <v>1975</v>
      </c>
      <c r="E20" s="13" t="str">
        <f t="shared" si="1"/>
        <v>02</v>
      </c>
      <c r="F20" s="13" t="str">
        <f t="shared" si="2"/>
        <v>15</v>
      </c>
      <c r="G20" s="6" t="s">
        <v>3003</v>
      </c>
      <c r="H20" s="6" t="s">
        <v>3004</v>
      </c>
      <c r="I20" s="6" t="s">
        <v>3005</v>
      </c>
      <c r="J20" s="6" t="s">
        <v>1178</v>
      </c>
      <c r="L20" t="str">
        <f t="shared" si="3"/>
        <v>('C1184', 'Anastasio Montesinos García', '1975-02-15', '8683 South Drive', '(952) 745-8983', 'chronos@me.com', 'E'),</v>
      </c>
    </row>
    <row r="21" spans="1:12" x14ac:dyDescent="0.35">
      <c r="A21" s="6" t="s">
        <v>702</v>
      </c>
      <c r="B21" s="6" t="s">
        <v>3174</v>
      </c>
      <c r="C21" s="7">
        <v>25819</v>
      </c>
      <c r="D21" s="10" t="str">
        <f t="shared" si="0"/>
        <v>1970</v>
      </c>
      <c r="E21" s="13" t="str">
        <f t="shared" si="1"/>
        <v>09</v>
      </c>
      <c r="F21" s="13" t="str">
        <f t="shared" si="2"/>
        <v>08</v>
      </c>
      <c r="G21" s="6" t="s">
        <v>3175</v>
      </c>
      <c r="H21" s="6" t="s">
        <v>3176</v>
      </c>
      <c r="I21" s="6" t="s">
        <v>3177</v>
      </c>
      <c r="J21" s="6" t="s">
        <v>1191</v>
      </c>
      <c r="L21" t="str">
        <f t="shared" si="3"/>
        <v>('C1203', 'Nidia Ordóñez Cañas', '1970-09-08', 'W96 8WX', '(936) 408-8750', 'wmszeliga@att.net', 'D'),</v>
      </c>
    </row>
    <row r="22" spans="1:12" x14ac:dyDescent="0.35">
      <c r="A22" s="6" t="s">
        <v>1115</v>
      </c>
      <c r="B22" s="6" t="s">
        <v>4676</v>
      </c>
      <c r="C22" s="7">
        <v>35289</v>
      </c>
      <c r="D22" s="10" t="str">
        <f t="shared" si="0"/>
        <v>1996</v>
      </c>
      <c r="E22" s="13" t="str">
        <f t="shared" si="1"/>
        <v>08</v>
      </c>
      <c r="F22" s="13" t="str">
        <f t="shared" si="2"/>
        <v>12</v>
      </c>
      <c r="G22" s="6" t="s">
        <v>4677</v>
      </c>
      <c r="H22" s="6" t="s">
        <v>4678</v>
      </c>
      <c r="I22" s="6" t="s">
        <v>4679</v>
      </c>
      <c r="J22" s="6" t="s">
        <v>1173</v>
      </c>
      <c r="L22" t="str">
        <f t="shared" si="3"/>
        <v>('C1211', 'Daniela Arana', '1996-08-12', '86 Logan Dr.', '(467) 399-9709', 'scarolan@aol.com', 'A'),</v>
      </c>
    </row>
    <row r="23" spans="1:12" x14ac:dyDescent="0.35">
      <c r="A23" s="6" t="s">
        <v>370</v>
      </c>
      <c r="B23" s="6" t="s">
        <v>2037</v>
      </c>
      <c r="C23" s="7">
        <v>27650</v>
      </c>
      <c r="D23" s="10" t="str">
        <f t="shared" si="0"/>
        <v>1975</v>
      </c>
      <c r="E23" s="13" t="str">
        <f t="shared" si="1"/>
        <v>09</v>
      </c>
      <c r="F23" s="13" t="str">
        <f t="shared" si="2"/>
        <v>13</v>
      </c>
      <c r="G23" s="6" t="s">
        <v>2038</v>
      </c>
      <c r="H23" s="6" t="s">
        <v>2039</v>
      </c>
      <c r="I23" s="6" t="s">
        <v>2040</v>
      </c>
      <c r="J23" s="6" t="s">
        <v>1209</v>
      </c>
      <c r="L23" t="str">
        <f t="shared" si="3"/>
        <v>('C1212', 'Bruno Cabezas Cordero', '1975-09-13', 'Donnacona, QC G3M 1C3', '(770) 286-4391', 'attwood@yahoo.com', 'B'),</v>
      </c>
    </row>
    <row r="24" spans="1:12" x14ac:dyDescent="0.35">
      <c r="A24" s="6" t="s">
        <v>337</v>
      </c>
      <c r="B24" s="6" t="s">
        <v>1926</v>
      </c>
      <c r="C24" s="7">
        <v>28367</v>
      </c>
      <c r="D24" s="10" t="str">
        <f t="shared" si="0"/>
        <v>1977</v>
      </c>
      <c r="E24" s="13" t="str">
        <f t="shared" si="1"/>
        <v>08</v>
      </c>
      <c r="F24" s="13" t="str">
        <f t="shared" si="2"/>
        <v>30</v>
      </c>
      <c r="G24" s="6" t="s">
        <v>1927</v>
      </c>
      <c r="H24" s="6" t="s">
        <v>1928</v>
      </c>
      <c r="I24" s="6" t="s">
        <v>1929</v>
      </c>
      <c r="J24" s="6" t="s">
        <v>1191</v>
      </c>
      <c r="L24" t="str">
        <f t="shared" si="3"/>
        <v>('C1225', 'Gala Gimenez-Lasa', '1977-08-30', 'Riverside, CA 92509', '(983) 385-7043', 'mobileip@comcast.net', 'D'),</v>
      </c>
    </row>
    <row r="25" spans="1:12" x14ac:dyDescent="0.35">
      <c r="A25" s="6" t="s">
        <v>912</v>
      </c>
      <c r="B25" s="6" t="s">
        <v>3897</v>
      </c>
      <c r="C25" s="7">
        <v>33848</v>
      </c>
      <c r="D25" s="10" t="str">
        <f t="shared" si="0"/>
        <v>1992</v>
      </c>
      <c r="E25" s="13" t="str">
        <f t="shared" si="1"/>
        <v>09</v>
      </c>
      <c r="F25" s="13" t="str">
        <f t="shared" si="2"/>
        <v>01</v>
      </c>
      <c r="G25" s="6" t="s">
        <v>3084</v>
      </c>
      <c r="H25" s="6" t="s">
        <v>3898</v>
      </c>
      <c r="I25" s="6" t="s">
        <v>3899</v>
      </c>
      <c r="J25" s="6" t="s">
        <v>1209</v>
      </c>
      <c r="L25" t="str">
        <f t="shared" si="3"/>
        <v>('C1226', 'Filomena Larrañaga Andrade', '1992-09-01', 'London', '(828) 518-2220', 'rfisher@hotmail.com', 'B'),</v>
      </c>
    </row>
    <row r="26" spans="1:12" x14ac:dyDescent="0.35">
      <c r="A26" s="6" t="s">
        <v>52</v>
      </c>
      <c r="B26" s="6" t="s">
        <v>1230</v>
      </c>
      <c r="C26" s="7">
        <v>34406</v>
      </c>
      <c r="D26" s="10" t="str">
        <f t="shared" si="0"/>
        <v>1994</v>
      </c>
      <c r="E26" s="13" t="str">
        <f t="shared" si="1"/>
        <v>03</v>
      </c>
      <c r="F26" s="13" t="str">
        <f t="shared" si="2"/>
        <v>13</v>
      </c>
      <c r="G26" s="6" t="s">
        <v>1231</v>
      </c>
      <c r="H26" s="6" t="s">
        <v>1232</v>
      </c>
      <c r="I26" s="6" t="s">
        <v>1233</v>
      </c>
      <c r="J26" s="6" t="s">
        <v>1191</v>
      </c>
      <c r="L26" t="str">
        <f t="shared" si="3"/>
        <v>('C1229', 'Jacinta Montenegro Garcés', '1994-03-13', '59 Ridgewood Ave.', '(969) 383-4277', 'yangyan@yahoo.ca', 'D'),</v>
      </c>
    </row>
    <row r="27" spans="1:12" x14ac:dyDescent="0.35">
      <c r="A27" s="6" t="s">
        <v>790</v>
      </c>
      <c r="B27" s="6" t="s">
        <v>3472</v>
      </c>
      <c r="C27" s="7">
        <v>35842</v>
      </c>
      <c r="D27" s="10" t="str">
        <f t="shared" si="0"/>
        <v>1998</v>
      </c>
      <c r="E27" s="13" t="str">
        <f t="shared" si="1"/>
        <v>02</v>
      </c>
      <c r="F27" s="13" t="str">
        <f t="shared" si="2"/>
        <v>16</v>
      </c>
      <c r="G27" s="6" t="s">
        <v>3084</v>
      </c>
      <c r="H27" s="6" t="s">
        <v>3473</v>
      </c>
      <c r="I27" s="6" t="s">
        <v>3474</v>
      </c>
      <c r="J27" s="6" t="s">
        <v>1209</v>
      </c>
      <c r="L27" t="str">
        <f t="shared" si="3"/>
        <v>('C1243', 'Telmo Lastra-Cuervo', '1998-02-16', 'London', '(422) 416-4444', 'biglou@yahoo.com', 'B'),</v>
      </c>
    </row>
    <row r="28" spans="1:12" x14ac:dyDescent="0.35">
      <c r="A28" s="6" t="s">
        <v>709</v>
      </c>
      <c r="B28" s="6" t="s">
        <v>3196</v>
      </c>
      <c r="C28" s="7">
        <v>29664</v>
      </c>
      <c r="D28" s="10" t="str">
        <f t="shared" si="0"/>
        <v>1981</v>
      </c>
      <c r="E28" s="13" t="str">
        <f t="shared" si="1"/>
        <v>03</v>
      </c>
      <c r="F28" s="13" t="str">
        <f t="shared" si="2"/>
        <v>19</v>
      </c>
      <c r="G28" s="6" t="s">
        <v>3197</v>
      </c>
      <c r="H28" s="6" t="s">
        <v>3198</v>
      </c>
      <c r="I28" s="6" t="s">
        <v>3199</v>
      </c>
      <c r="J28" s="6" t="s">
        <v>1178</v>
      </c>
      <c r="L28" t="str">
        <f t="shared" si="3"/>
        <v>('C1253', 'José Cañas Martinez', '1981-03-19', 'W85 2FV', '(860) 430-9246', 'frikazoyd@verizon.net', 'E'),</v>
      </c>
    </row>
    <row r="29" spans="1:12" x14ac:dyDescent="0.35">
      <c r="A29" s="6" t="s">
        <v>261</v>
      </c>
      <c r="B29" s="6" t="s">
        <v>1716</v>
      </c>
      <c r="C29" s="7">
        <v>26278</v>
      </c>
      <c r="D29" s="10" t="str">
        <f t="shared" si="0"/>
        <v>1971</v>
      </c>
      <c r="E29" s="13" t="str">
        <f t="shared" si="1"/>
        <v>12</v>
      </c>
      <c r="F29" s="13" t="str">
        <f t="shared" si="2"/>
        <v>11</v>
      </c>
      <c r="G29" s="6" t="s">
        <v>1717</v>
      </c>
      <c r="H29" s="6" t="s">
        <v>1718</v>
      </c>
      <c r="I29" s="6" t="s">
        <v>1719</v>
      </c>
      <c r="J29" s="6" t="s">
        <v>1178</v>
      </c>
      <c r="L29" t="str">
        <f t="shared" si="3"/>
        <v>('C1260', 'Chus Merino Casas', '1971-12-11', '907 Inverness Dr.', '(368) 227-4620', 'plover@aol.com', 'E'),</v>
      </c>
    </row>
    <row r="30" spans="1:12" x14ac:dyDescent="0.35">
      <c r="A30" s="6" t="s">
        <v>983</v>
      </c>
      <c r="B30" s="6" t="s">
        <v>4149</v>
      </c>
      <c r="C30" s="7">
        <v>32172</v>
      </c>
      <c r="D30" s="10" t="str">
        <f t="shared" si="0"/>
        <v>1988</v>
      </c>
      <c r="E30" s="13" t="str">
        <f t="shared" si="1"/>
        <v>01</v>
      </c>
      <c r="F30" s="13" t="str">
        <f t="shared" si="2"/>
        <v>30</v>
      </c>
      <c r="G30" s="6" t="s">
        <v>4150</v>
      </c>
      <c r="H30" s="6" t="s">
        <v>4151</v>
      </c>
      <c r="I30" s="6" t="s">
        <v>4152</v>
      </c>
      <c r="J30" s="6" t="s">
        <v>1178</v>
      </c>
      <c r="L30" t="str">
        <f t="shared" si="3"/>
        <v>('C1262', 'José Luis Lorenzo Losada', '1988-01-30', '8759 Tanglewood Dr.', '(465) 963-8317', 'singer@att.net', 'E'),</v>
      </c>
    </row>
    <row r="31" spans="1:12" x14ac:dyDescent="0.35">
      <c r="A31" s="6" t="s">
        <v>396</v>
      </c>
      <c r="B31" s="6" t="s">
        <v>2105</v>
      </c>
      <c r="C31" s="7">
        <v>28593</v>
      </c>
      <c r="D31" s="10" t="str">
        <f t="shared" si="0"/>
        <v>1978</v>
      </c>
      <c r="E31" s="13" t="str">
        <f t="shared" si="1"/>
        <v>04</v>
      </c>
      <c r="F31" s="13" t="str">
        <f t="shared" si="2"/>
        <v>13</v>
      </c>
      <c r="G31" s="6" t="s">
        <v>2106</v>
      </c>
      <c r="H31" s="6" t="s">
        <v>2107</v>
      </c>
      <c r="I31" s="6" t="s">
        <v>2108</v>
      </c>
      <c r="J31" s="6" t="s">
        <v>1209</v>
      </c>
      <c r="L31" t="str">
        <f t="shared" si="3"/>
        <v>('C1277', 'Iván de Manzanares', '1978-04-13', 'Digby Neck, NS B0V 8H6', '(947) 794-9523', 'jfmulder@mac.com', 'B'),</v>
      </c>
    </row>
    <row r="32" spans="1:12" x14ac:dyDescent="0.35">
      <c r="A32" s="6" t="s">
        <v>1071</v>
      </c>
      <c r="B32" s="6" t="s">
        <v>4500</v>
      </c>
      <c r="C32" s="7">
        <v>34892</v>
      </c>
      <c r="D32" s="10" t="str">
        <f t="shared" si="0"/>
        <v>1995</v>
      </c>
      <c r="E32" s="13" t="str">
        <f t="shared" si="1"/>
        <v>07</v>
      </c>
      <c r="F32" s="13" t="str">
        <f t="shared" si="2"/>
        <v>12</v>
      </c>
      <c r="G32" s="6" t="s">
        <v>4501</v>
      </c>
      <c r="H32" s="6" t="s">
        <v>4502</v>
      </c>
      <c r="I32" s="6" t="s">
        <v>4503</v>
      </c>
      <c r="J32" s="6" t="s">
        <v>1173</v>
      </c>
      <c r="L32" t="str">
        <f t="shared" si="3"/>
        <v>('C1282', 'Arsenio Haro Ledesma', '1995-07-12', '510 West Homewood Ave.', '(415) 947-3697', 'nweaver@att.net', 'A'),</v>
      </c>
    </row>
    <row r="33" spans="1:12" x14ac:dyDescent="0.35">
      <c r="A33" s="6" t="s">
        <v>715</v>
      </c>
      <c r="B33" s="6" t="s">
        <v>3218</v>
      </c>
      <c r="C33" s="7">
        <v>30797</v>
      </c>
      <c r="D33" s="10" t="str">
        <f t="shared" si="0"/>
        <v>1984</v>
      </c>
      <c r="E33" s="13" t="str">
        <f t="shared" si="1"/>
        <v>04</v>
      </c>
      <c r="F33" s="13" t="str">
        <f t="shared" si="2"/>
        <v>25</v>
      </c>
      <c r="G33" s="6" t="s">
        <v>3219</v>
      </c>
      <c r="H33" s="6" t="s">
        <v>3220</v>
      </c>
      <c r="I33" s="6" t="s">
        <v>3221</v>
      </c>
      <c r="J33" s="6" t="s">
        <v>1204</v>
      </c>
      <c r="L33" t="str">
        <f t="shared" si="3"/>
        <v>('C1288', 'Cándida Pinedo Dalmau', '1984-04-25', 'SW96 2IA', '(263) 975-5248', 'kingma@outlook.com', 'C'),</v>
      </c>
    </row>
    <row r="34" spans="1:12" x14ac:dyDescent="0.35">
      <c r="A34" s="6" t="s">
        <v>882</v>
      </c>
      <c r="B34" s="6" t="s">
        <v>3792</v>
      </c>
      <c r="C34" s="7">
        <v>28127</v>
      </c>
      <c r="D34" s="10" t="str">
        <f t="shared" si="0"/>
        <v>1977</v>
      </c>
      <c r="E34" s="13" t="str">
        <f t="shared" si="1"/>
        <v>01</v>
      </c>
      <c r="F34" s="13" t="str">
        <f t="shared" si="2"/>
        <v>02</v>
      </c>
      <c r="G34" s="6" t="s">
        <v>3793</v>
      </c>
      <c r="H34" s="6" t="s">
        <v>3794</v>
      </c>
      <c r="I34" s="6" t="s">
        <v>3795</v>
      </c>
      <c r="J34" s="6" t="s">
        <v>1204</v>
      </c>
      <c r="L34" t="str">
        <f t="shared" si="3"/>
        <v>('C1302', 'Elena Conde Alonso', '1977-01-02', '1 North Road', '(642) 256-2742', 'osrin@aol.com', 'C'),</v>
      </c>
    </row>
    <row r="35" spans="1:12" x14ac:dyDescent="0.35">
      <c r="A35" s="6" t="s">
        <v>105</v>
      </c>
      <c r="B35" s="6" t="s">
        <v>1339</v>
      </c>
      <c r="C35" s="7">
        <v>31131</v>
      </c>
      <c r="D35" s="10" t="str">
        <f t="shared" si="0"/>
        <v>1985</v>
      </c>
      <c r="E35" s="13" t="str">
        <f t="shared" si="1"/>
        <v>03</v>
      </c>
      <c r="F35" s="13" t="str">
        <f t="shared" si="2"/>
        <v>25</v>
      </c>
      <c r="G35" s="6" t="s">
        <v>1340</v>
      </c>
      <c r="H35" s="6" t="s">
        <v>1341</v>
      </c>
      <c r="I35" s="6" t="s">
        <v>1342</v>
      </c>
      <c r="J35" s="6" t="s">
        <v>1204</v>
      </c>
      <c r="L35" t="str">
        <f t="shared" si="3"/>
        <v>('C1312', 'Encarnacion Español Ocaña', '1985-03-25', 'MK9 3EN', '(953) 901-9132', 'smartfart@aol.com', 'C'),</v>
      </c>
    </row>
    <row r="36" spans="1:12" x14ac:dyDescent="0.35">
      <c r="A36" s="6" t="s">
        <v>813</v>
      </c>
      <c r="B36" s="6" t="s">
        <v>3545</v>
      </c>
      <c r="C36" s="7">
        <v>33540</v>
      </c>
      <c r="D36" s="10" t="str">
        <f t="shared" si="0"/>
        <v>1991</v>
      </c>
      <c r="E36" s="13" t="str">
        <f t="shared" si="1"/>
        <v>10</v>
      </c>
      <c r="F36" s="13" t="str">
        <f t="shared" si="2"/>
        <v>29</v>
      </c>
      <c r="G36" s="6" t="s">
        <v>3546</v>
      </c>
      <c r="H36" s="6" t="s">
        <v>3547</v>
      </c>
      <c r="I36" s="6" t="s">
        <v>3548</v>
      </c>
      <c r="J36" s="6" t="s">
        <v>1204</v>
      </c>
      <c r="L36" t="str">
        <f t="shared" si="3"/>
        <v>('C1314', 'Salomé Pla Pons', '1991-10-29', 'N12 0BH', '(462) 752-6248', 'crowemojo@optonline.net', 'C'),</v>
      </c>
    </row>
    <row r="37" spans="1:12" x14ac:dyDescent="0.35">
      <c r="A37" s="6" t="s">
        <v>946</v>
      </c>
      <c r="B37" s="6" t="s">
        <v>4014</v>
      </c>
      <c r="C37" s="7">
        <v>26727</v>
      </c>
      <c r="D37" s="10" t="str">
        <f t="shared" si="0"/>
        <v>1973</v>
      </c>
      <c r="E37" s="13" t="str">
        <f t="shared" si="1"/>
        <v>03</v>
      </c>
      <c r="F37" s="13" t="str">
        <f t="shared" si="2"/>
        <v>04</v>
      </c>
      <c r="G37" s="6" t="s">
        <v>4015</v>
      </c>
      <c r="H37" s="6" t="s">
        <v>4016</v>
      </c>
      <c r="I37" s="6" t="s">
        <v>4017</v>
      </c>
      <c r="J37" s="6" t="s">
        <v>1204</v>
      </c>
      <c r="L37" t="str">
        <f t="shared" si="3"/>
        <v>('C1341', 'Severino Nicolau Vizcaíno', '1973-03-04', 'NW54 0QY', '(712) 820-6745', 'psichel@aol.com', 'C'),</v>
      </c>
    </row>
    <row r="38" spans="1:12" x14ac:dyDescent="0.35">
      <c r="A38" s="6" t="s">
        <v>766</v>
      </c>
      <c r="B38" s="6" t="s">
        <v>3393</v>
      </c>
      <c r="C38" s="7">
        <v>31255</v>
      </c>
      <c r="D38" s="10" t="str">
        <f t="shared" si="0"/>
        <v>1985</v>
      </c>
      <c r="E38" s="13" t="str">
        <f t="shared" si="1"/>
        <v>07</v>
      </c>
      <c r="F38" s="13" t="str">
        <f t="shared" si="2"/>
        <v>27</v>
      </c>
      <c r="G38" s="6" t="s">
        <v>3394</v>
      </c>
      <c r="H38" s="6" t="s">
        <v>3395</v>
      </c>
      <c r="I38" s="6" t="s">
        <v>3396</v>
      </c>
      <c r="J38" s="6" t="s">
        <v>1209</v>
      </c>
      <c r="L38" t="str">
        <f t="shared" si="3"/>
        <v>('C1344', 'Angelino Ibañez Bonet', '1985-07-27', 'W93 5YP', '(317) 672-5744', 'nasarius@optonline.net', 'B'),</v>
      </c>
    </row>
    <row r="39" spans="1:12" x14ac:dyDescent="0.35">
      <c r="A39" s="6" t="s">
        <v>387</v>
      </c>
      <c r="B39" s="6" t="s">
        <v>2077</v>
      </c>
      <c r="C39" s="7">
        <v>33936</v>
      </c>
      <c r="D39" s="10" t="str">
        <f t="shared" si="0"/>
        <v>1992</v>
      </c>
      <c r="E39" s="13" t="str">
        <f t="shared" si="1"/>
        <v>11</v>
      </c>
      <c r="F39" s="13" t="str">
        <f t="shared" si="2"/>
        <v>28</v>
      </c>
      <c r="G39" s="6" t="s">
        <v>2078</v>
      </c>
      <c r="H39" s="6" t="s">
        <v>2079</v>
      </c>
      <c r="I39" s="6" t="s">
        <v>2080</v>
      </c>
      <c r="J39" s="6" t="s">
        <v>1204</v>
      </c>
      <c r="L39" t="str">
        <f t="shared" si="3"/>
        <v>('C1347', 'Marcos Alcántara Codina', '1992-11-28', 'Port Moody, BC V3H 3N3', '(440) 419-1193', 'uncle@sbcglobal.net', 'C'),</v>
      </c>
    </row>
    <row r="40" spans="1:12" x14ac:dyDescent="0.35">
      <c r="A40" s="6" t="s">
        <v>1033</v>
      </c>
      <c r="B40" s="6" t="s">
        <v>4349</v>
      </c>
      <c r="C40" s="7">
        <v>29486</v>
      </c>
      <c r="D40" s="10" t="str">
        <f t="shared" si="0"/>
        <v>1980</v>
      </c>
      <c r="E40" s="13" t="str">
        <f t="shared" si="1"/>
        <v>09</v>
      </c>
      <c r="F40" s="13" t="str">
        <f t="shared" si="2"/>
        <v>22</v>
      </c>
      <c r="G40" s="6" t="s">
        <v>4350</v>
      </c>
      <c r="H40" s="6" t="s">
        <v>4351</v>
      </c>
      <c r="I40" s="6" t="s">
        <v>4352</v>
      </c>
      <c r="J40" s="6" t="s">
        <v>1173</v>
      </c>
      <c r="L40" t="str">
        <f t="shared" si="3"/>
        <v>('C1350', 'Paola Casanovas-Riba', '1980-09-22', '741 Ann Ave.', '(244) 616-3629', 'cliffski@live.com', 'A'),</v>
      </c>
    </row>
    <row r="41" spans="1:12" x14ac:dyDescent="0.35">
      <c r="A41" s="6" t="s">
        <v>331</v>
      </c>
      <c r="B41" s="6" t="s">
        <v>1910</v>
      </c>
      <c r="C41" s="7">
        <v>34328</v>
      </c>
      <c r="D41" s="10" t="str">
        <f t="shared" si="0"/>
        <v>1993</v>
      </c>
      <c r="E41" s="13" t="str">
        <f t="shared" si="1"/>
        <v>12</v>
      </c>
      <c r="F41" s="13" t="str">
        <f t="shared" si="2"/>
        <v>25</v>
      </c>
      <c r="G41" s="6" t="s">
        <v>1911</v>
      </c>
      <c r="H41" s="6" t="s">
        <v>1912</v>
      </c>
      <c r="I41" s="6" t="s">
        <v>1913</v>
      </c>
      <c r="J41" s="6" t="s">
        <v>1191</v>
      </c>
      <c r="L41" t="str">
        <f t="shared" si="3"/>
        <v>('C1361', 'Martirio Reina Malo Alonso', '1993-12-25', 'Tulare, CA 93274', '(726) 607-0923', 'chrwin@live.com', 'D'),</v>
      </c>
    </row>
    <row r="42" spans="1:12" x14ac:dyDescent="0.35">
      <c r="A42" s="6" t="s">
        <v>887</v>
      </c>
      <c r="B42" s="6" t="s">
        <v>3811</v>
      </c>
      <c r="C42" s="7">
        <v>27368</v>
      </c>
      <c r="D42" s="10" t="str">
        <f t="shared" si="0"/>
        <v>1974</v>
      </c>
      <c r="E42" s="13" t="str">
        <f t="shared" si="1"/>
        <v>12</v>
      </c>
      <c r="F42" s="13" t="str">
        <f t="shared" si="2"/>
        <v>05</v>
      </c>
      <c r="G42" s="6" t="s">
        <v>3084</v>
      </c>
      <c r="H42" s="6" t="s">
        <v>3812</v>
      </c>
      <c r="I42" s="6" t="s">
        <v>3813</v>
      </c>
      <c r="J42" s="6" t="s">
        <v>1204</v>
      </c>
      <c r="L42" t="str">
        <f t="shared" si="3"/>
        <v>('C1368', 'Claudia Ibañez Macías', '1974-12-05', 'London', '(796) 405-5951', 'donev@yahoo.com', 'C'),</v>
      </c>
    </row>
    <row r="43" spans="1:12" x14ac:dyDescent="0.35">
      <c r="A43" s="6" t="s">
        <v>302</v>
      </c>
      <c r="B43" s="6" t="s">
        <v>1831</v>
      </c>
      <c r="C43" s="7">
        <v>36285</v>
      </c>
      <c r="D43" s="10" t="str">
        <f t="shared" si="0"/>
        <v>1999</v>
      </c>
      <c r="E43" s="13" t="str">
        <f t="shared" si="1"/>
        <v>05</v>
      </c>
      <c r="F43" s="13" t="str">
        <f t="shared" si="2"/>
        <v>05</v>
      </c>
      <c r="G43" s="6" t="s">
        <v>1832</v>
      </c>
      <c r="H43" s="6" t="s">
        <v>1833</v>
      </c>
      <c r="I43" s="6" t="s">
        <v>1834</v>
      </c>
      <c r="J43" s="6" t="s">
        <v>1191</v>
      </c>
      <c r="L43" t="str">
        <f t="shared" si="3"/>
        <v>('C1373', 'Carla Serna Montalbán', '1999-05-05', '8718 Chapel Drive', '(472) 605-7532', 'jgmyers@sbcglobal.net', 'D'),</v>
      </c>
    </row>
    <row r="44" spans="1:12" x14ac:dyDescent="0.35">
      <c r="A44" s="6" t="s">
        <v>564</v>
      </c>
      <c r="B44" s="6" t="s">
        <v>2684</v>
      </c>
      <c r="C44" s="7">
        <v>36524</v>
      </c>
      <c r="D44" s="10" t="str">
        <f t="shared" si="0"/>
        <v>1999</v>
      </c>
      <c r="E44" s="13" t="str">
        <f t="shared" si="1"/>
        <v>12</v>
      </c>
      <c r="F44" s="13" t="str">
        <f t="shared" si="2"/>
        <v>30</v>
      </c>
      <c r="G44" s="6" t="s">
        <v>2685</v>
      </c>
      <c r="H44" s="6" t="s">
        <v>2686</v>
      </c>
      <c r="I44" s="6" t="s">
        <v>2687</v>
      </c>
      <c r="J44" s="6" t="s">
        <v>1209</v>
      </c>
      <c r="L44" t="str">
        <f t="shared" si="3"/>
        <v>('C1382', 'Cruz Benítez', '1999-12-30', 'Jacksonville, FL 32257', '(975) 455-9019', 'danneng@att.net', 'B'),</v>
      </c>
    </row>
    <row r="45" spans="1:12" x14ac:dyDescent="0.35">
      <c r="A45" s="6" t="s">
        <v>1157</v>
      </c>
      <c r="B45" s="6" t="s">
        <v>4843</v>
      </c>
      <c r="C45" s="7">
        <v>27236</v>
      </c>
      <c r="D45" s="10" t="str">
        <f t="shared" si="0"/>
        <v>1974</v>
      </c>
      <c r="E45" s="13" t="str">
        <f t="shared" si="1"/>
        <v>07</v>
      </c>
      <c r="F45" s="13" t="str">
        <f t="shared" si="2"/>
        <v>26</v>
      </c>
      <c r="G45" s="6" t="s">
        <v>4844</v>
      </c>
      <c r="H45" s="6" t="s">
        <v>4845</v>
      </c>
      <c r="I45" s="6" t="s">
        <v>4846</v>
      </c>
      <c r="J45" s="6" t="s">
        <v>1204</v>
      </c>
      <c r="L45" t="str">
        <f t="shared" si="3"/>
        <v>('C1385', 'María Fernanda Delia Rovira Taboada', '1974-07-26', '363 Carson Lane', '(592) 732-7144', 'lcheng@outlook.com', 'C'),</v>
      </c>
    </row>
    <row r="46" spans="1:12" x14ac:dyDescent="0.35">
      <c r="A46" s="6" t="s">
        <v>69</v>
      </c>
      <c r="B46" s="6" t="s">
        <v>1262</v>
      </c>
      <c r="C46" s="7">
        <v>32080</v>
      </c>
      <c r="D46" s="10" t="str">
        <f t="shared" si="0"/>
        <v>1987</v>
      </c>
      <c r="E46" s="13" t="str">
        <f t="shared" si="1"/>
        <v>10</v>
      </c>
      <c r="F46" s="13" t="str">
        <f t="shared" si="2"/>
        <v>30</v>
      </c>
      <c r="G46" s="6" t="s">
        <v>1263</v>
      </c>
      <c r="H46" s="6" t="s">
        <v>1264</v>
      </c>
      <c r="I46" s="6" t="s">
        <v>1265</v>
      </c>
      <c r="J46" s="6" t="s">
        <v>1173</v>
      </c>
      <c r="L46" t="str">
        <f t="shared" si="3"/>
        <v>('C1390', 'Berto del Morales', '1987-10-30', '471 S. Cambridge Drive', '(283) 384-7846', 'wilsonpm@aol.com', 'A'),</v>
      </c>
    </row>
    <row r="47" spans="1:12" x14ac:dyDescent="0.35">
      <c r="A47" s="6" t="s">
        <v>495</v>
      </c>
      <c r="B47" s="6" t="s">
        <v>2432</v>
      </c>
      <c r="C47" s="7">
        <v>32655</v>
      </c>
      <c r="D47" s="10" t="str">
        <f t="shared" si="0"/>
        <v>1989</v>
      </c>
      <c r="E47" s="13" t="str">
        <f t="shared" si="1"/>
        <v>05</v>
      </c>
      <c r="F47" s="13" t="str">
        <f t="shared" si="2"/>
        <v>27</v>
      </c>
      <c r="G47" s="6" t="s">
        <v>2433</v>
      </c>
      <c r="H47" s="6" t="s">
        <v>2434</v>
      </c>
      <c r="I47" s="6" t="s">
        <v>2435</v>
      </c>
      <c r="J47" s="6" t="s">
        <v>1178</v>
      </c>
      <c r="L47" t="str">
        <f t="shared" si="3"/>
        <v>('C1411', 'Manuelita Cervera Botella', '1989-05-27', 'Miami, FL 33135', '(257) 383-2777', 'william@comcast.net', 'E'),</v>
      </c>
    </row>
    <row r="48" spans="1:12" x14ac:dyDescent="0.35">
      <c r="A48" s="6" t="s">
        <v>489</v>
      </c>
      <c r="B48" s="6" t="s">
        <v>2412</v>
      </c>
      <c r="C48" s="7">
        <v>28386</v>
      </c>
      <c r="D48" s="10" t="str">
        <f t="shared" si="0"/>
        <v>1977</v>
      </c>
      <c r="E48" s="13" t="str">
        <f t="shared" si="1"/>
        <v>09</v>
      </c>
      <c r="F48" s="13" t="str">
        <f t="shared" si="2"/>
        <v>18</v>
      </c>
      <c r="G48" s="6" t="s">
        <v>2413</v>
      </c>
      <c r="H48" s="6" t="s">
        <v>2414</v>
      </c>
      <c r="I48" s="6" t="s">
        <v>2415</v>
      </c>
      <c r="J48" s="6" t="s">
        <v>1209</v>
      </c>
      <c r="L48" t="str">
        <f t="shared" si="3"/>
        <v>('C1417', 'Maribel Murillo Alcaraz', '1977-09-18', 'Qualicum Beach, BC V9K 4J5', '(643) 252-3203', 'hyper@icloud.com', 'B'),</v>
      </c>
    </row>
    <row r="49" spans="1:12" x14ac:dyDescent="0.35">
      <c r="A49" s="6" t="s">
        <v>74</v>
      </c>
      <c r="B49" s="6" t="s">
        <v>1270</v>
      </c>
      <c r="C49" s="7">
        <v>31653</v>
      </c>
      <c r="D49" s="10" t="str">
        <f t="shared" si="0"/>
        <v>1986</v>
      </c>
      <c r="E49" s="13" t="str">
        <f t="shared" si="1"/>
        <v>08</v>
      </c>
      <c r="F49" s="13" t="str">
        <f t="shared" si="2"/>
        <v>29</v>
      </c>
      <c r="G49" s="6" t="s">
        <v>1271</v>
      </c>
      <c r="H49" s="6" t="s">
        <v>1272</v>
      </c>
      <c r="I49" s="6" t="s">
        <v>1273</v>
      </c>
      <c r="J49" s="6" t="s">
        <v>1209</v>
      </c>
      <c r="L49" t="str">
        <f t="shared" si="3"/>
        <v>('C1418', 'Anastasia Pedrero Solera', '1986-08-29', '8388 Pheasant Street', '(886) 929-9282', 'michiel@msn.com', 'B'),</v>
      </c>
    </row>
    <row r="50" spans="1:12" x14ac:dyDescent="0.35">
      <c r="A50" s="6" t="s">
        <v>168</v>
      </c>
      <c r="B50" s="6" t="s">
        <v>1484</v>
      </c>
      <c r="C50" s="7">
        <v>32694</v>
      </c>
      <c r="D50" s="10" t="str">
        <f t="shared" si="0"/>
        <v>1989</v>
      </c>
      <c r="E50" s="13" t="str">
        <f t="shared" si="1"/>
        <v>07</v>
      </c>
      <c r="F50" s="13" t="str">
        <f t="shared" si="2"/>
        <v>05</v>
      </c>
      <c r="G50" s="6" t="s">
        <v>1485</v>
      </c>
      <c r="H50" s="6" t="s">
        <v>1486</v>
      </c>
      <c r="I50" s="6" t="s">
        <v>1487</v>
      </c>
      <c r="J50" s="6" t="s">
        <v>1178</v>
      </c>
      <c r="L50" t="str">
        <f t="shared" si="3"/>
        <v>('C1422', 'Nidia Pardo-Nuñez', '1989-07-05', 'NR38 3VK', '(893) 798-8990', 'msloan@msn.com', 'E'),</v>
      </c>
    </row>
    <row r="51" spans="1:12" x14ac:dyDescent="0.35">
      <c r="A51" s="6" t="s">
        <v>881</v>
      </c>
      <c r="B51" s="6" t="s">
        <v>3789</v>
      </c>
      <c r="C51" s="7">
        <v>27985</v>
      </c>
      <c r="D51" s="10" t="str">
        <f t="shared" si="0"/>
        <v>1976</v>
      </c>
      <c r="E51" s="13" t="str">
        <f t="shared" si="1"/>
        <v>08</v>
      </c>
      <c r="F51" s="13" t="str">
        <f t="shared" si="2"/>
        <v>13</v>
      </c>
      <c r="G51" s="6" t="s">
        <v>3084</v>
      </c>
      <c r="H51" s="6" t="s">
        <v>3790</v>
      </c>
      <c r="I51" s="6" t="s">
        <v>3791</v>
      </c>
      <c r="J51" s="6" t="s">
        <v>1173</v>
      </c>
      <c r="L51" t="str">
        <f t="shared" si="3"/>
        <v>('C1447', 'Mayte Arjona Mir', '1976-08-13', 'London', '(420) 734-0267', 'frikazoyd@live.com', 'A'),</v>
      </c>
    </row>
    <row r="52" spans="1:12" x14ac:dyDescent="0.35">
      <c r="A52" s="6" t="s">
        <v>451</v>
      </c>
      <c r="B52" s="6" t="s">
        <v>2273</v>
      </c>
      <c r="C52" s="7">
        <v>35354</v>
      </c>
      <c r="D52" s="10" t="str">
        <f t="shared" si="0"/>
        <v>1996</v>
      </c>
      <c r="E52" s="13" t="str">
        <f t="shared" si="1"/>
        <v>10</v>
      </c>
      <c r="F52" s="13" t="str">
        <f t="shared" si="2"/>
        <v>16</v>
      </c>
      <c r="G52" s="6" t="s">
        <v>2274</v>
      </c>
      <c r="H52" s="6" t="s">
        <v>2275</v>
      </c>
      <c r="I52" s="6" t="s">
        <v>2276</v>
      </c>
      <c r="J52" s="6" t="s">
        <v>1204</v>
      </c>
      <c r="L52" t="str">
        <f t="shared" si="3"/>
        <v>('C1454', 'Odalys Benítez', '1996-10-16', 'Prince Rupert, BC V8J 9N3', '(593) 925-4662', 'jacks@outlook.com', 'C'),</v>
      </c>
    </row>
    <row r="53" spans="1:12" x14ac:dyDescent="0.35">
      <c r="A53" s="6" t="s">
        <v>770</v>
      </c>
      <c r="B53" s="6" t="s">
        <v>3404</v>
      </c>
      <c r="C53" s="7">
        <v>26814</v>
      </c>
      <c r="D53" s="10" t="str">
        <f t="shared" si="0"/>
        <v>1973</v>
      </c>
      <c r="E53" s="13" t="str">
        <f t="shared" si="1"/>
        <v>05</v>
      </c>
      <c r="F53" s="13" t="str">
        <f t="shared" si="2"/>
        <v>30</v>
      </c>
      <c r="G53" s="6" t="s">
        <v>3405</v>
      </c>
      <c r="H53" s="6" t="s">
        <v>3406</v>
      </c>
      <c r="I53" s="6" t="s">
        <v>3407</v>
      </c>
      <c r="J53" s="6" t="s">
        <v>1191</v>
      </c>
      <c r="L53" t="str">
        <f t="shared" si="3"/>
        <v>('C1456', 'Benita Ramírez Ribera', '1973-05-30', 'W02 8UK', '(951) 374-6032', 'msloan@sbcglobal.net', 'D'),</v>
      </c>
    </row>
    <row r="54" spans="1:12" x14ac:dyDescent="0.35">
      <c r="A54" s="6" t="s">
        <v>1000</v>
      </c>
      <c r="B54" s="6" t="s">
        <v>4217</v>
      </c>
      <c r="C54" s="7">
        <v>30736</v>
      </c>
      <c r="D54" s="10" t="str">
        <f t="shared" si="0"/>
        <v>1984</v>
      </c>
      <c r="E54" s="13" t="str">
        <f t="shared" si="1"/>
        <v>02</v>
      </c>
      <c r="F54" s="13" t="str">
        <f t="shared" si="2"/>
        <v>24</v>
      </c>
      <c r="G54" s="6" t="s">
        <v>4218</v>
      </c>
      <c r="H54" s="6" t="s">
        <v>4219</v>
      </c>
      <c r="I54" s="6" t="s">
        <v>4220</v>
      </c>
      <c r="J54" s="6" t="s">
        <v>1173</v>
      </c>
      <c r="L54" t="str">
        <f t="shared" si="3"/>
        <v>('C1468', 'Rosalva Carreras Calatayud', '1984-02-24', '9485 S. Pheasant Dr.', '(390) 779-8899', 'jramio@icloud.com', 'A'),</v>
      </c>
    </row>
    <row r="55" spans="1:12" x14ac:dyDescent="0.35">
      <c r="A55" s="6" t="s">
        <v>1149</v>
      </c>
      <c r="B55" s="6" t="s">
        <v>4811</v>
      </c>
      <c r="C55" s="7">
        <v>26493</v>
      </c>
      <c r="D55" s="10" t="str">
        <f t="shared" si="0"/>
        <v>1972</v>
      </c>
      <c r="E55" s="13" t="str">
        <f t="shared" si="1"/>
        <v>07</v>
      </c>
      <c r="F55" s="13" t="str">
        <f t="shared" si="2"/>
        <v>13</v>
      </c>
      <c r="G55" s="6" t="s">
        <v>4812</v>
      </c>
      <c r="H55" s="6" t="s">
        <v>4813</v>
      </c>
      <c r="I55" s="6" t="s">
        <v>4814</v>
      </c>
      <c r="J55" s="6" t="s">
        <v>1191</v>
      </c>
      <c r="L55" t="str">
        <f t="shared" si="3"/>
        <v>('C1474', 'Leonor Ugarte Salas', '1972-07-13', '749 Honey Creek St.', '(244) 975-9008', 'seebs@gmail.com', 'D'),</v>
      </c>
    </row>
    <row r="56" spans="1:12" x14ac:dyDescent="0.35">
      <c r="A56" s="6" t="s">
        <v>1111</v>
      </c>
      <c r="B56" s="6" t="s">
        <v>4660</v>
      </c>
      <c r="C56" s="7">
        <v>33872</v>
      </c>
      <c r="D56" s="10" t="str">
        <f t="shared" si="0"/>
        <v>1992</v>
      </c>
      <c r="E56" s="13" t="str">
        <f t="shared" si="1"/>
        <v>09</v>
      </c>
      <c r="F56" s="13" t="str">
        <f t="shared" si="2"/>
        <v>25</v>
      </c>
      <c r="G56" s="6" t="s">
        <v>4661</v>
      </c>
      <c r="H56" s="6" t="s">
        <v>4662</v>
      </c>
      <c r="I56" s="6" t="s">
        <v>4663</v>
      </c>
      <c r="J56" s="6" t="s">
        <v>1191</v>
      </c>
      <c r="L56" t="str">
        <f t="shared" si="3"/>
        <v>('C1483', 'José Luis Arévalo', '1992-09-25', '917 NW. Leatherwood Court', '(878) 237-0878', 'qmacro@verizon.net', 'D'),</v>
      </c>
    </row>
    <row r="57" spans="1:12" x14ac:dyDescent="0.35">
      <c r="A57" s="6" t="s">
        <v>970</v>
      </c>
      <c r="B57" s="6" t="s">
        <v>4100</v>
      </c>
      <c r="C57" s="7">
        <v>28418</v>
      </c>
      <c r="D57" s="10" t="str">
        <f t="shared" si="0"/>
        <v>1977</v>
      </c>
      <c r="E57" s="13" t="str">
        <f t="shared" si="1"/>
        <v>10</v>
      </c>
      <c r="F57" s="13" t="str">
        <f t="shared" si="2"/>
        <v>20</v>
      </c>
      <c r="G57" s="6" t="s">
        <v>4101</v>
      </c>
      <c r="H57" s="6" t="s">
        <v>4102</v>
      </c>
      <c r="I57" s="6" t="s">
        <v>4103</v>
      </c>
      <c r="J57" s="6" t="s">
        <v>1204</v>
      </c>
      <c r="L57" t="str">
        <f t="shared" si="3"/>
        <v>('C1485', 'Emilia Valentín Coello', '1977-10-20', 'WC52 1ML', '(439) 244-2458', 'offthelip@yahoo.ca', 'C'),</v>
      </c>
    </row>
    <row r="58" spans="1:12" x14ac:dyDescent="0.35">
      <c r="A58" s="6" t="s">
        <v>724</v>
      </c>
      <c r="B58" s="6" t="s">
        <v>3244</v>
      </c>
      <c r="C58" s="7">
        <v>27927</v>
      </c>
      <c r="D58" s="10" t="str">
        <f t="shared" si="0"/>
        <v>1976</v>
      </c>
      <c r="E58" s="13" t="str">
        <f t="shared" si="1"/>
        <v>06</v>
      </c>
      <c r="F58" s="13" t="str">
        <f t="shared" si="2"/>
        <v>16</v>
      </c>
      <c r="G58" s="6" t="s">
        <v>3084</v>
      </c>
      <c r="H58" s="6" t="s">
        <v>3245</v>
      </c>
      <c r="I58" s="6" t="s">
        <v>3246</v>
      </c>
      <c r="J58" s="6" t="s">
        <v>1178</v>
      </c>
      <c r="L58" t="str">
        <f t="shared" si="3"/>
        <v>('C1490', 'Luciano Agustí López', '1976-06-16', 'London', '(992) 764-6787', 'yamla@gmail.com', 'E'),</v>
      </c>
    </row>
    <row r="59" spans="1:12" x14ac:dyDescent="0.35">
      <c r="A59" s="6" t="s">
        <v>450</v>
      </c>
      <c r="B59" s="6" t="s">
        <v>2269</v>
      </c>
      <c r="C59" s="7">
        <v>36039</v>
      </c>
      <c r="D59" s="10" t="str">
        <f t="shared" si="0"/>
        <v>1998</v>
      </c>
      <c r="E59" s="13" t="str">
        <f t="shared" si="1"/>
        <v>09</v>
      </c>
      <c r="F59" s="13" t="str">
        <f t="shared" si="2"/>
        <v>01</v>
      </c>
      <c r="G59" s="6" t="s">
        <v>2270</v>
      </c>
      <c r="H59" s="6" t="s">
        <v>2271</v>
      </c>
      <c r="I59" s="6" t="s">
        <v>2272</v>
      </c>
      <c r="J59" s="6" t="s">
        <v>1191</v>
      </c>
      <c r="L59" t="str">
        <f t="shared" si="3"/>
        <v>('C1498', 'Morena Roura', '1998-09-01', 'Cap-Rouge, QC G1Y 7T2', '(911) 550-2155', 'curly@icloud.com', 'D'),</v>
      </c>
    </row>
    <row r="60" spans="1:12" x14ac:dyDescent="0.35">
      <c r="A60" s="6" t="s">
        <v>181</v>
      </c>
      <c r="B60" s="6" t="s">
        <v>1516</v>
      </c>
      <c r="C60" s="7">
        <v>25991</v>
      </c>
      <c r="D60" s="10" t="str">
        <f t="shared" si="0"/>
        <v>1971</v>
      </c>
      <c r="E60" s="13" t="str">
        <f t="shared" si="1"/>
        <v>02</v>
      </c>
      <c r="F60" s="13" t="str">
        <f t="shared" si="2"/>
        <v>27</v>
      </c>
      <c r="G60" s="6" t="s">
        <v>1517</v>
      </c>
      <c r="H60" s="6" t="s">
        <v>1518</v>
      </c>
      <c r="I60" s="6" t="s">
        <v>1519</v>
      </c>
      <c r="J60" s="6" t="s">
        <v>1173</v>
      </c>
      <c r="L60" t="str">
        <f t="shared" si="3"/>
        <v>('C1499', 'Ricarda Escrivá Cervera', '1971-02-27', '82 Windsor Road', '(446) 436-2416', 'sjava@yahoo.ca', 'A'),</v>
      </c>
    </row>
    <row r="61" spans="1:12" x14ac:dyDescent="0.35">
      <c r="A61" s="6" t="s">
        <v>960</v>
      </c>
      <c r="B61" s="6" t="s">
        <v>4064</v>
      </c>
      <c r="C61" s="7">
        <v>33415</v>
      </c>
      <c r="D61" s="10" t="str">
        <f t="shared" si="0"/>
        <v>1991</v>
      </c>
      <c r="E61" s="13" t="str">
        <f t="shared" si="1"/>
        <v>06</v>
      </c>
      <c r="F61" s="13" t="str">
        <f t="shared" si="2"/>
        <v>26</v>
      </c>
      <c r="G61" s="6" t="s">
        <v>4065</v>
      </c>
      <c r="H61" s="6" t="s">
        <v>4066</v>
      </c>
      <c r="I61" s="6" t="s">
        <v>2152</v>
      </c>
      <c r="J61" s="6" t="s">
        <v>1173</v>
      </c>
      <c r="L61" t="str">
        <f t="shared" si="3"/>
        <v>('C1501', 'Vanesa Celia Ibáñez Ferrer', '1991-06-26', '5 Church Road', '(619) 353-7970', 'arathi@comcast.net', 'A'),</v>
      </c>
    </row>
    <row r="62" spans="1:12" x14ac:dyDescent="0.35">
      <c r="A62" s="6" t="s">
        <v>1047</v>
      </c>
      <c r="B62" s="6" t="s">
        <v>4405</v>
      </c>
      <c r="C62" s="7">
        <v>35000</v>
      </c>
      <c r="D62" s="10" t="str">
        <f t="shared" si="0"/>
        <v>1995</v>
      </c>
      <c r="E62" s="13" t="str">
        <f t="shared" si="1"/>
        <v>10</v>
      </c>
      <c r="F62" s="13" t="str">
        <f t="shared" si="2"/>
        <v>28</v>
      </c>
      <c r="G62" s="6" t="s">
        <v>4406</v>
      </c>
      <c r="H62" s="6" t="s">
        <v>4407</v>
      </c>
      <c r="I62" s="6" t="s">
        <v>4408</v>
      </c>
      <c r="J62" s="6" t="s">
        <v>1173</v>
      </c>
      <c r="L62" t="str">
        <f t="shared" si="3"/>
        <v>('C1507', 'Leopoldo del Sáez', '1995-10-28', '764 New St.', '(590) 409-5907', 'parsimony@live.com', 'A'),</v>
      </c>
    </row>
    <row r="63" spans="1:12" x14ac:dyDescent="0.35">
      <c r="A63" s="6" t="s">
        <v>1117</v>
      </c>
      <c r="B63" s="6" t="s">
        <v>4684</v>
      </c>
      <c r="C63" s="7">
        <v>32837</v>
      </c>
      <c r="D63" s="10" t="str">
        <f t="shared" si="0"/>
        <v>1989</v>
      </c>
      <c r="E63" s="13" t="str">
        <f t="shared" si="1"/>
        <v>11</v>
      </c>
      <c r="F63" s="13" t="str">
        <f t="shared" si="2"/>
        <v>25</v>
      </c>
      <c r="G63" s="6" t="s">
        <v>4685</v>
      </c>
      <c r="H63" s="6" t="s">
        <v>4686</v>
      </c>
      <c r="I63" s="6" t="s">
        <v>4687</v>
      </c>
      <c r="J63" s="6" t="s">
        <v>1173</v>
      </c>
      <c r="L63" t="str">
        <f t="shared" si="3"/>
        <v>('C1513', 'Leopoldo Lamas Vilaplana', '1989-11-25', '31 Studebaker St.', '(857) 769-7335', 'pizza@gmail.com', 'A'),</v>
      </c>
    </row>
    <row r="64" spans="1:12" x14ac:dyDescent="0.35">
      <c r="A64" s="6" t="s">
        <v>775</v>
      </c>
      <c r="B64" s="6" t="s">
        <v>3421</v>
      </c>
      <c r="C64" s="7">
        <v>27503</v>
      </c>
      <c r="D64" s="10" t="str">
        <f t="shared" si="0"/>
        <v>1975</v>
      </c>
      <c r="E64" s="13" t="str">
        <f t="shared" si="1"/>
        <v>04</v>
      </c>
      <c r="F64" s="13" t="str">
        <f t="shared" si="2"/>
        <v>19</v>
      </c>
      <c r="G64" s="6" t="s">
        <v>3422</v>
      </c>
      <c r="H64" s="6" t="s">
        <v>3423</v>
      </c>
      <c r="I64" s="6" t="s">
        <v>3424</v>
      </c>
      <c r="J64" s="6" t="s">
        <v>1209</v>
      </c>
      <c r="L64" t="str">
        <f t="shared" si="3"/>
        <v>('C1524', 'Bernarda Quero Córdoba', '1975-04-19', '45 The Crescent', '(551) 463-3914', 'jeteve@outlook.com', 'B'),</v>
      </c>
    </row>
    <row r="65" spans="1:12" x14ac:dyDescent="0.35">
      <c r="A65" s="6" t="s">
        <v>976</v>
      </c>
      <c r="B65" s="6" t="s">
        <v>4122</v>
      </c>
      <c r="C65" s="7">
        <v>29636</v>
      </c>
      <c r="D65" s="10" t="str">
        <f t="shared" si="0"/>
        <v>1981</v>
      </c>
      <c r="E65" s="13" t="str">
        <f t="shared" si="1"/>
        <v>02</v>
      </c>
      <c r="F65" s="13" t="str">
        <f t="shared" si="2"/>
        <v>19</v>
      </c>
      <c r="G65" s="6" t="s">
        <v>4123</v>
      </c>
      <c r="H65" s="6" t="s">
        <v>4124</v>
      </c>
      <c r="I65" s="6" t="s">
        <v>4125</v>
      </c>
      <c r="J65" s="6" t="s">
        <v>1173</v>
      </c>
      <c r="L65" t="str">
        <f t="shared" si="3"/>
        <v>('C1526', 'Emperatriz Quirós Aguirre', '1981-02-19', '8215 Atlantic St.', '(531) 907-4416', 'galbra@comcast.net', 'A'),</v>
      </c>
    </row>
    <row r="66" spans="1:12" x14ac:dyDescent="0.35">
      <c r="A66" s="6" t="s">
        <v>333</v>
      </c>
      <c r="B66" s="6" t="s">
        <v>1914</v>
      </c>
      <c r="C66" s="7">
        <v>31986</v>
      </c>
      <c r="D66" s="10" t="str">
        <f t="shared" ref="D66:D129" si="4">TEXT(C66,"aaaa")</f>
        <v>1987</v>
      </c>
      <c r="E66" s="13" t="str">
        <f t="shared" ref="E66:E129" si="5">TEXT(C66,"mm")</f>
        <v>07</v>
      </c>
      <c r="F66" s="13" t="str">
        <f t="shared" si="2"/>
        <v>28</v>
      </c>
      <c r="G66" s="6" t="s">
        <v>1915</v>
      </c>
      <c r="H66" s="6" t="s">
        <v>1916</v>
      </c>
      <c r="I66" s="6" t="s">
        <v>1917</v>
      </c>
      <c r="J66" s="6" t="s">
        <v>1191</v>
      </c>
      <c r="L66" t="str">
        <f t="shared" si="3"/>
        <v>('C1528', 'Maximiliano Maestre Mendizábal', '1987-07-28', 'San Francisco, CA 94109', '(861) 258-0892', 'jadavis@msn.com', 'D'),</v>
      </c>
    </row>
    <row r="67" spans="1:12" x14ac:dyDescent="0.35">
      <c r="A67" s="6" t="s">
        <v>1002</v>
      </c>
      <c r="B67" s="6" t="s">
        <v>4225</v>
      </c>
      <c r="C67" s="7">
        <v>33954</v>
      </c>
      <c r="D67" s="10" t="str">
        <f t="shared" si="4"/>
        <v>1992</v>
      </c>
      <c r="E67" s="13" t="str">
        <f t="shared" si="5"/>
        <v>12</v>
      </c>
      <c r="F67" s="13" t="str">
        <f t="shared" ref="F67:F130" si="6">TEXT(C67,"dd")</f>
        <v>16</v>
      </c>
      <c r="G67" s="6" t="s">
        <v>4226</v>
      </c>
      <c r="H67" s="6" t="s">
        <v>4227</v>
      </c>
      <c r="I67" s="6" t="s">
        <v>4228</v>
      </c>
      <c r="J67" s="6" t="s">
        <v>1204</v>
      </c>
      <c r="L67" t="str">
        <f t="shared" ref="L67:L130" si="7">CONCATENATE("(","'",A67,"', ","'",B67,"', ","'",D67,"-",E67,"-",F67,"', ","'",G67,"', ","'",H67,"', ","'",I67,"', ","'",J67,"'",")",",")</f>
        <v>('C1529', 'Leire Bellido Carmona', '1992-12-16', '719 Center Ave.', '(659) 904-0068', 'nighthawk@aol.com', 'C'),</v>
      </c>
    </row>
    <row r="68" spans="1:12" x14ac:dyDescent="0.35">
      <c r="A68" s="6" t="s">
        <v>874</v>
      </c>
      <c r="B68" s="6" t="s">
        <v>3763</v>
      </c>
      <c r="C68" s="7">
        <v>28248</v>
      </c>
      <c r="D68" s="10" t="str">
        <f t="shared" si="4"/>
        <v>1977</v>
      </c>
      <c r="E68" s="13" t="str">
        <f t="shared" si="5"/>
        <v>05</v>
      </c>
      <c r="F68" s="13" t="str">
        <f t="shared" si="6"/>
        <v>03</v>
      </c>
      <c r="G68" s="6" t="s">
        <v>3764</v>
      </c>
      <c r="H68" s="6" t="s">
        <v>3765</v>
      </c>
      <c r="I68" s="6" t="s">
        <v>3766</v>
      </c>
      <c r="J68" s="6" t="s">
        <v>1178</v>
      </c>
      <c r="L68" t="str">
        <f t="shared" si="7"/>
        <v>('C1534', 'Petrona Fonseca Martínez', '1977-05-03', 'N82 6DQ', '(216) 642-1783', 'juerd@gmail.com', 'E'),</v>
      </c>
    </row>
    <row r="69" spans="1:12" x14ac:dyDescent="0.35">
      <c r="A69" s="6" t="s">
        <v>1026</v>
      </c>
      <c r="B69" s="6" t="s">
        <v>4321</v>
      </c>
      <c r="C69" s="7">
        <v>29599</v>
      </c>
      <c r="D69" s="10" t="str">
        <f t="shared" si="4"/>
        <v>1981</v>
      </c>
      <c r="E69" s="13" t="str">
        <f t="shared" si="5"/>
        <v>01</v>
      </c>
      <c r="F69" s="13" t="str">
        <f t="shared" si="6"/>
        <v>13</v>
      </c>
      <c r="G69" s="6" t="s">
        <v>4322</v>
      </c>
      <c r="H69" s="6" t="s">
        <v>4323</v>
      </c>
      <c r="I69" s="6" t="s">
        <v>4324</v>
      </c>
      <c r="J69" s="6" t="s">
        <v>1173</v>
      </c>
      <c r="L69" t="str">
        <f t="shared" si="7"/>
        <v>('C1535', 'Josep Reina Prieto', '1981-01-13', '919 Princeton St.', '(741) 758-2688', 'tellis@me.com', 'A'),</v>
      </c>
    </row>
    <row r="70" spans="1:12" x14ac:dyDescent="0.35">
      <c r="A70" s="6" t="s">
        <v>1001</v>
      </c>
      <c r="B70" s="6" t="s">
        <v>4221</v>
      </c>
      <c r="C70" s="7">
        <v>29408</v>
      </c>
      <c r="D70" s="10" t="str">
        <f t="shared" si="4"/>
        <v>1980</v>
      </c>
      <c r="E70" s="13" t="str">
        <f t="shared" si="5"/>
        <v>07</v>
      </c>
      <c r="F70" s="13" t="str">
        <f t="shared" si="6"/>
        <v>06</v>
      </c>
      <c r="G70" s="6" t="s">
        <v>4222</v>
      </c>
      <c r="H70" s="6" t="s">
        <v>4223</v>
      </c>
      <c r="I70" s="6" t="s">
        <v>4224</v>
      </c>
      <c r="J70" s="6" t="s">
        <v>1173</v>
      </c>
      <c r="L70" t="str">
        <f t="shared" si="7"/>
        <v>('C1545', 'Ágata Bermúdez-Espejo', '1980-07-06', '54 Indian Summer Street', '(487) 438-4975', 'wagnerch@yahoo.com', 'A'),</v>
      </c>
    </row>
    <row r="71" spans="1:12" x14ac:dyDescent="0.35">
      <c r="A71" s="6" t="s">
        <v>547</v>
      </c>
      <c r="B71" s="6" t="s">
        <v>2620</v>
      </c>
      <c r="C71" s="7">
        <v>34052</v>
      </c>
      <c r="D71" s="10" t="str">
        <f t="shared" si="4"/>
        <v>1993</v>
      </c>
      <c r="E71" s="13" t="str">
        <f t="shared" si="5"/>
        <v>03</v>
      </c>
      <c r="F71" s="13" t="str">
        <f t="shared" si="6"/>
        <v>24</v>
      </c>
      <c r="G71" s="6" t="s">
        <v>2621</v>
      </c>
      <c r="H71" s="6" t="s">
        <v>2622</v>
      </c>
      <c r="I71" s="6" t="s">
        <v>2623</v>
      </c>
      <c r="J71" s="6" t="s">
        <v>1204</v>
      </c>
      <c r="L71" t="str">
        <f t="shared" si="7"/>
        <v>('C1559', 'Ángeles Arévalo Balaguer', '1993-03-24', 'Brandon, FL 33511', '(963) 286-3940', 'mugwump@verizon.net', 'C'),</v>
      </c>
    </row>
    <row r="72" spans="1:12" x14ac:dyDescent="0.35">
      <c r="A72" s="6" t="s">
        <v>1036</v>
      </c>
      <c r="B72" s="6" t="s">
        <v>4361</v>
      </c>
      <c r="C72" s="7">
        <v>26340</v>
      </c>
      <c r="D72" s="10" t="str">
        <f t="shared" si="4"/>
        <v>1972</v>
      </c>
      <c r="E72" s="13" t="str">
        <f t="shared" si="5"/>
        <v>02</v>
      </c>
      <c r="F72" s="13" t="str">
        <f t="shared" si="6"/>
        <v>11</v>
      </c>
      <c r="G72" s="6" t="s">
        <v>4362</v>
      </c>
      <c r="H72" s="6" t="s">
        <v>4363</v>
      </c>
      <c r="I72" s="6" t="s">
        <v>4364</v>
      </c>
      <c r="J72" s="6" t="s">
        <v>1173</v>
      </c>
      <c r="L72" t="str">
        <f t="shared" si="7"/>
        <v>('C1561', 'Modesto Morante', '1972-02-11', '20 Deerfield Lane', '(958) 671-5221', 'djupedal@yahoo.com', 'A'),</v>
      </c>
    </row>
    <row r="73" spans="1:12" x14ac:dyDescent="0.35">
      <c r="A73" s="6" t="s">
        <v>696</v>
      </c>
      <c r="B73" s="6" t="s">
        <v>3156</v>
      </c>
      <c r="C73" s="7">
        <v>36473</v>
      </c>
      <c r="D73" s="10" t="str">
        <f t="shared" si="4"/>
        <v>1999</v>
      </c>
      <c r="E73" s="13" t="str">
        <f t="shared" si="5"/>
        <v>11</v>
      </c>
      <c r="F73" s="13" t="str">
        <f t="shared" si="6"/>
        <v>09</v>
      </c>
      <c r="G73" s="6" t="s">
        <v>3084</v>
      </c>
      <c r="H73" s="6" t="s">
        <v>3157</v>
      </c>
      <c r="I73" s="6" t="s">
        <v>3158</v>
      </c>
      <c r="J73" s="6" t="s">
        <v>1204</v>
      </c>
      <c r="L73" t="str">
        <f t="shared" si="7"/>
        <v>('C1602', 'Belen Carballo Lladó', '1999-11-09', 'London', '(919) 981-1829', 'scato@msn.com', 'C'),</v>
      </c>
    </row>
    <row r="74" spans="1:12" x14ac:dyDescent="0.35">
      <c r="A74" s="6" t="s">
        <v>860</v>
      </c>
      <c r="B74" s="6" t="s">
        <v>3713</v>
      </c>
      <c r="C74" s="7">
        <v>27479</v>
      </c>
      <c r="D74" s="10" t="str">
        <f t="shared" si="4"/>
        <v>1975</v>
      </c>
      <c r="E74" s="13" t="str">
        <f t="shared" si="5"/>
        <v>03</v>
      </c>
      <c r="F74" s="13" t="str">
        <f t="shared" si="6"/>
        <v>26</v>
      </c>
      <c r="G74" s="6" t="s">
        <v>3084</v>
      </c>
      <c r="H74" s="6" t="s">
        <v>3714</v>
      </c>
      <c r="I74" s="6" t="s">
        <v>3715</v>
      </c>
      <c r="J74" s="6" t="s">
        <v>1209</v>
      </c>
      <c r="L74" t="str">
        <f t="shared" si="7"/>
        <v>('C1620', 'Paloma Salvà Carvajal', '1975-03-26', 'London', '(266) 259-5870', 'singer@yahoo.ca', 'B'),</v>
      </c>
    </row>
    <row r="75" spans="1:12" x14ac:dyDescent="0.35">
      <c r="A75" s="6" t="s">
        <v>527</v>
      </c>
      <c r="B75" s="6" t="s">
        <v>2548</v>
      </c>
      <c r="C75" s="7">
        <v>34563</v>
      </c>
      <c r="D75" s="10" t="str">
        <f t="shared" si="4"/>
        <v>1994</v>
      </c>
      <c r="E75" s="13" t="str">
        <f t="shared" si="5"/>
        <v>08</v>
      </c>
      <c r="F75" s="13" t="str">
        <f t="shared" si="6"/>
        <v>17</v>
      </c>
      <c r="G75" s="6" t="s">
        <v>2549</v>
      </c>
      <c r="H75" s="6" t="s">
        <v>2550</v>
      </c>
      <c r="I75" s="6" t="s">
        <v>2551</v>
      </c>
      <c r="J75" s="6" t="s">
        <v>1204</v>
      </c>
      <c r="L75" t="str">
        <f t="shared" si="7"/>
        <v>('C1621', 'Darío Severino Falcón Rodríguez', '1994-08-17', 'Orlando, FL 32810', '(384) 619-1581', 'kayvonf@sbcglobal.net', 'C'),</v>
      </c>
    </row>
    <row r="76" spans="1:12" x14ac:dyDescent="0.35">
      <c r="A76" s="6" t="s">
        <v>1158</v>
      </c>
      <c r="B76" s="6" t="s">
        <v>4847</v>
      </c>
      <c r="C76" s="7">
        <v>30345</v>
      </c>
      <c r="D76" s="10" t="str">
        <f t="shared" si="4"/>
        <v>1983</v>
      </c>
      <c r="E76" s="13" t="str">
        <f t="shared" si="5"/>
        <v>01</v>
      </c>
      <c r="F76" s="13" t="str">
        <f t="shared" si="6"/>
        <v>29</v>
      </c>
      <c r="G76" s="6" t="s">
        <v>4848</v>
      </c>
      <c r="H76" s="6" t="s">
        <v>4849</v>
      </c>
      <c r="I76" s="6" t="s">
        <v>4850</v>
      </c>
      <c r="J76" s="6" t="s">
        <v>1178</v>
      </c>
      <c r="L76" t="str">
        <f t="shared" si="7"/>
        <v>('C1627', 'Héctor Galván', '1983-01-29', '8046 Clay Street', '(602) 356-3808', 'weidai@att.net', 'E'),</v>
      </c>
    </row>
    <row r="77" spans="1:12" x14ac:dyDescent="0.35">
      <c r="A77" s="6" t="s">
        <v>397</v>
      </c>
      <c r="B77" s="6" t="s">
        <v>2109</v>
      </c>
      <c r="C77" s="7">
        <v>32560</v>
      </c>
      <c r="D77" s="10" t="str">
        <f t="shared" si="4"/>
        <v>1989</v>
      </c>
      <c r="E77" s="13" t="str">
        <f t="shared" si="5"/>
        <v>02</v>
      </c>
      <c r="F77" s="13" t="str">
        <f t="shared" si="6"/>
        <v>21</v>
      </c>
      <c r="G77" s="6" t="s">
        <v>2110</v>
      </c>
      <c r="H77" s="6" t="s">
        <v>2111</v>
      </c>
      <c r="I77" s="6" t="s">
        <v>2112</v>
      </c>
      <c r="J77" s="6" t="s">
        <v>1191</v>
      </c>
      <c r="L77" t="str">
        <f t="shared" si="7"/>
        <v>('C1647', 'Adelina Roma Feijoo', '1989-02-21', 'Outaouais-Sud, QC J0X 9K0', '(697) 343-2772', 'parrt@mac.com', 'D'),</v>
      </c>
    </row>
    <row r="78" spans="1:12" x14ac:dyDescent="0.35">
      <c r="A78" s="6" t="s">
        <v>1136</v>
      </c>
      <c r="B78" s="6" t="s">
        <v>4759</v>
      </c>
      <c r="C78" s="7">
        <v>32066</v>
      </c>
      <c r="D78" s="10" t="str">
        <f t="shared" si="4"/>
        <v>1987</v>
      </c>
      <c r="E78" s="13" t="str">
        <f t="shared" si="5"/>
        <v>10</v>
      </c>
      <c r="F78" s="13" t="str">
        <f t="shared" si="6"/>
        <v>16</v>
      </c>
      <c r="G78" s="6" t="s">
        <v>4760</v>
      </c>
      <c r="H78" s="6" t="s">
        <v>4761</v>
      </c>
      <c r="I78" s="6" t="s">
        <v>4762</v>
      </c>
      <c r="J78" s="6" t="s">
        <v>1209</v>
      </c>
      <c r="L78" t="str">
        <f t="shared" si="7"/>
        <v>('C1666', 'Andrés Felipe Cuevas', '1987-10-16', '254 Kingston Street', '(269) 935-1685', 'kuparine@msn.com', 'B'),</v>
      </c>
    </row>
    <row r="79" spans="1:12" x14ac:dyDescent="0.35">
      <c r="A79" s="6" t="s">
        <v>526</v>
      </c>
      <c r="B79" s="6" t="s">
        <v>2544</v>
      </c>
      <c r="C79" s="7">
        <v>35312</v>
      </c>
      <c r="D79" s="10" t="str">
        <f t="shared" si="4"/>
        <v>1996</v>
      </c>
      <c r="E79" s="13" t="str">
        <f t="shared" si="5"/>
        <v>09</v>
      </c>
      <c r="F79" s="13" t="str">
        <f t="shared" si="6"/>
        <v>04</v>
      </c>
      <c r="G79" s="6" t="s">
        <v>2545</v>
      </c>
      <c r="H79" s="6" t="s">
        <v>2546</v>
      </c>
      <c r="I79" s="6" t="s">
        <v>2547</v>
      </c>
      <c r="J79" s="6" t="s">
        <v>1209</v>
      </c>
      <c r="L79" t="str">
        <f t="shared" si="7"/>
        <v>('C1671', 'Hernán Diego Ferreras', '1996-09-04', 'West Palm Beach, FL 33415', '(946) 600-8214', 'fwiles@live.com', 'B'),</v>
      </c>
    </row>
    <row r="80" spans="1:12" x14ac:dyDescent="0.35">
      <c r="A80" s="6" t="s">
        <v>502</v>
      </c>
      <c r="B80" s="6" t="s">
        <v>2452</v>
      </c>
      <c r="C80" s="7">
        <v>27537</v>
      </c>
      <c r="D80" s="10" t="str">
        <f t="shared" si="4"/>
        <v>1975</v>
      </c>
      <c r="E80" s="13" t="str">
        <f t="shared" si="5"/>
        <v>05</v>
      </c>
      <c r="F80" s="13" t="str">
        <f t="shared" si="6"/>
        <v>23</v>
      </c>
      <c r="G80" s="6" t="s">
        <v>2453</v>
      </c>
      <c r="H80" s="6" t="s">
        <v>2454</v>
      </c>
      <c r="I80" s="6" t="s">
        <v>2455</v>
      </c>
      <c r="J80" s="6" t="s">
        <v>1204</v>
      </c>
      <c r="L80" t="str">
        <f t="shared" si="7"/>
        <v>('C1672', 'Édgar Manu Suárez Anglada', '1975-05-23', 'Miami, FL 33161', '(400) 235-6788', 'dbanarse@yahoo.ca', 'C'),</v>
      </c>
    </row>
    <row r="81" spans="1:12" x14ac:dyDescent="0.35">
      <c r="A81" s="6" t="s">
        <v>951</v>
      </c>
      <c r="B81" s="6" t="s">
        <v>4031</v>
      </c>
      <c r="C81" s="7">
        <v>34112</v>
      </c>
      <c r="D81" s="10" t="str">
        <f t="shared" si="4"/>
        <v>1993</v>
      </c>
      <c r="E81" s="13" t="str">
        <f t="shared" si="5"/>
        <v>05</v>
      </c>
      <c r="F81" s="13" t="str">
        <f t="shared" si="6"/>
        <v>23</v>
      </c>
      <c r="G81" s="6" t="s">
        <v>4032</v>
      </c>
      <c r="H81" s="6" t="s">
        <v>4033</v>
      </c>
      <c r="I81" s="6" t="s">
        <v>4034</v>
      </c>
      <c r="J81" s="6" t="s">
        <v>1204</v>
      </c>
      <c r="L81" t="str">
        <f t="shared" si="7"/>
        <v>('C1677', 'Leocadio Palomo Palomares', '1993-05-23', '386 Richmond Road', '(602) 659-7572', 'torgox@verizon.net', 'C'),</v>
      </c>
    </row>
    <row r="82" spans="1:12" x14ac:dyDescent="0.35">
      <c r="A82" s="6" t="s">
        <v>1025</v>
      </c>
      <c r="B82" s="6" t="s">
        <v>4317</v>
      </c>
      <c r="C82" s="7">
        <v>35934</v>
      </c>
      <c r="D82" s="10" t="str">
        <f t="shared" si="4"/>
        <v>1998</v>
      </c>
      <c r="E82" s="13" t="str">
        <f t="shared" si="5"/>
        <v>05</v>
      </c>
      <c r="F82" s="13" t="str">
        <f t="shared" si="6"/>
        <v>19</v>
      </c>
      <c r="G82" s="6" t="s">
        <v>4318</v>
      </c>
      <c r="H82" s="6" t="s">
        <v>4319</v>
      </c>
      <c r="I82" s="6" t="s">
        <v>4320</v>
      </c>
      <c r="J82" s="6" t="s">
        <v>1191</v>
      </c>
      <c r="L82" t="str">
        <f t="shared" si="7"/>
        <v>('C1680', 'Cristian Baquero-Cánovas', '1998-05-19', '538 Cross Street', '(777) 720-1143', 'dsugal@live.com', 'D'),</v>
      </c>
    </row>
    <row r="83" spans="1:12" x14ac:dyDescent="0.35">
      <c r="A83" s="6" t="s">
        <v>876</v>
      </c>
      <c r="B83" s="6" t="s">
        <v>3770</v>
      </c>
      <c r="C83" s="7">
        <v>27448</v>
      </c>
      <c r="D83" s="10" t="str">
        <f t="shared" si="4"/>
        <v>1975</v>
      </c>
      <c r="E83" s="13" t="str">
        <f t="shared" si="5"/>
        <v>02</v>
      </c>
      <c r="F83" s="13" t="str">
        <f t="shared" si="6"/>
        <v>23</v>
      </c>
      <c r="G83" s="6" t="s">
        <v>3771</v>
      </c>
      <c r="H83" s="6" t="s">
        <v>3772</v>
      </c>
      <c r="I83" s="6" t="s">
        <v>3773</v>
      </c>
      <c r="J83" s="6" t="s">
        <v>1178</v>
      </c>
      <c r="L83" t="str">
        <f t="shared" si="7"/>
        <v>('C1698', 'Ariel Florencio Dávila Aramburu', '1975-02-23', '13 Victoria Road', '(647) 600-0763', 'miturria@yahoo.ca', 'E'),</v>
      </c>
    </row>
    <row r="84" spans="1:12" x14ac:dyDescent="0.35">
      <c r="A84" s="6" t="s">
        <v>284</v>
      </c>
      <c r="B84" s="6" t="s">
        <v>1780</v>
      </c>
      <c r="C84" s="7">
        <v>25837</v>
      </c>
      <c r="D84" s="10" t="str">
        <f t="shared" si="4"/>
        <v>1970</v>
      </c>
      <c r="E84" s="13" t="str">
        <f t="shared" si="5"/>
        <v>09</v>
      </c>
      <c r="F84" s="13" t="str">
        <f t="shared" si="6"/>
        <v>26</v>
      </c>
      <c r="G84" s="6" t="s">
        <v>1781</v>
      </c>
      <c r="H84" s="6" t="s">
        <v>1782</v>
      </c>
      <c r="I84" s="6" t="s">
        <v>1783</v>
      </c>
      <c r="J84" s="6" t="s">
        <v>1204</v>
      </c>
      <c r="L84" t="str">
        <f t="shared" si="7"/>
        <v>('C1708', 'María Carmen Ródenas Acosta', '1970-09-26', '619 Pleasant St.', '(250) 248-4300', 'yamla@outlook.com', 'C'),</v>
      </c>
    </row>
    <row r="85" spans="1:12" x14ac:dyDescent="0.35">
      <c r="A85" s="6" t="s">
        <v>368</v>
      </c>
      <c r="B85" s="6" t="s">
        <v>2033</v>
      </c>
      <c r="C85" s="7">
        <v>34787</v>
      </c>
      <c r="D85" s="10" t="str">
        <f t="shared" si="4"/>
        <v>1995</v>
      </c>
      <c r="E85" s="13" t="str">
        <f t="shared" si="5"/>
        <v>03</v>
      </c>
      <c r="F85" s="13" t="str">
        <f t="shared" si="6"/>
        <v>29</v>
      </c>
      <c r="G85" s="6" t="s">
        <v>2034</v>
      </c>
      <c r="H85" s="6" t="s">
        <v>2035</v>
      </c>
      <c r="I85" s="6" t="s">
        <v>2036</v>
      </c>
      <c r="J85" s="6" t="s">
        <v>1209</v>
      </c>
      <c r="L85" t="str">
        <f t="shared" si="7"/>
        <v>('C1726', 'Teófilo de Nuñez', '1995-03-29', 'Georgetown, ON L7G 9Y7', '(730) 534-7609', 'hampton@outlook.com', 'B'),</v>
      </c>
    </row>
    <row r="86" spans="1:12" x14ac:dyDescent="0.35">
      <c r="A86" s="6" t="s">
        <v>731</v>
      </c>
      <c r="B86" s="6" t="s">
        <v>3266</v>
      </c>
      <c r="C86" s="7">
        <v>30237</v>
      </c>
      <c r="D86" s="10" t="str">
        <f t="shared" si="4"/>
        <v>1982</v>
      </c>
      <c r="E86" s="13" t="str">
        <f t="shared" si="5"/>
        <v>10</v>
      </c>
      <c r="F86" s="13" t="str">
        <f t="shared" si="6"/>
        <v>13</v>
      </c>
      <c r="G86" s="6" t="s">
        <v>3084</v>
      </c>
      <c r="H86" s="6" t="s">
        <v>3267</v>
      </c>
      <c r="I86" s="6" t="s">
        <v>3268</v>
      </c>
      <c r="J86" s="6" t="s">
        <v>1209</v>
      </c>
      <c r="L86" t="str">
        <f t="shared" si="7"/>
        <v>('C1739', 'Lisandro Guillermo Delgado Porcel', '1982-10-13', 'London', '(695) 831-3671', 'killmenow@aol.com', 'B'),</v>
      </c>
    </row>
    <row r="87" spans="1:12" x14ac:dyDescent="0.35">
      <c r="A87" s="6" t="s">
        <v>388</v>
      </c>
      <c r="B87" s="6" t="s">
        <v>2081</v>
      </c>
      <c r="C87" s="7">
        <v>35929</v>
      </c>
      <c r="D87" s="10" t="str">
        <f t="shared" si="4"/>
        <v>1998</v>
      </c>
      <c r="E87" s="13" t="str">
        <f t="shared" si="5"/>
        <v>05</v>
      </c>
      <c r="F87" s="13" t="str">
        <f t="shared" si="6"/>
        <v>14</v>
      </c>
      <c r="G87" s="6" t="s">
        <v>2082</v>
      </c>
      <c r="H87" s="6" t="s">
        <v>2083</v>
      </c>
      <c r="I87" s="6" t="s">
        <v>2084</v>
      </c>
      <c r="J87" s="6" t="s">
        <v>1209</v>
      </c>
      <c r="L87" t="str">
        <f t="shared" si="7"/>
        <v>('C1750', 'Paloma Abascal Lledó', '1998-05-14', 'Delhi, ON N4B 2V1', '(357) 843-1297', 'krueger@icloud.com', 'B'),</v>
      </c>
    </row>
    <row r="88" spans="1:12" x14ac:dyDescent="0.35">
      <c r="A88" s="6" t="s">
        <v>799</v>
      </c>
      <c r="B88" s="6" t="s">
        <v>3505</v>
      </c>
      <c r="C88" s="7">
        <v>27056</v>
      </c>
      <c r="D88" s="10" t="str">
        <f t="shared" si="4"/>
        <v>1974</v>
      </c>
      <c r="E88" s="13" t="str">
        <f t="shared" si="5"/>
        <v>01</v>
      </c>
      <c r="F88" s="13" t="str">
        <f t="shared" si="6"/>
        <v>27</v>
      </c>
      <c r="G88" s="6" t="s">
        <v>3084</v>
      </c>
      <c r="H88" s="6" t="s">
        <v>3506</v>
      </c>
      <c r="I88" s="6" t="s">
        <v>3507</v>
      </c>
      <c r="J88" s="6" t="s">
        <v>1173</v>
      </c>
      <c r="L88" t="str">
        <f t="shared" si="7"/>
        <v>('C1753', 'Eutimio Gilberto Pagès Ricart', '1974-01-27', 'London', '(949) 257-2530', 'bartlett@aol.com', 'A'),</v>
      </c>
    </row>
    <row r="89" spans="1:12" x14ac:dyDescent="0.35">
      <c r="A89" s="6" t="s">
        <v>966</v>
      </c>
      <c r="B89" s="6" t="s">
        <v>4085</v>
      </c>
      <c r="C89" s="7">
        <v>27897</v>
      </c>
      <c r="D89" s="10" t="str">
        <f t="shared" si="4"/>
        <v>1976</v>
      </c>
      <c r="E89" s="13" t="str">
        <f t="shared" si="5"/>
        <v>05</v>
      </c>
      <c r="F89" s="13" t="str">
        <f t="shared" si="6"/>
        <v>17</v>
      </c>
      <c r="G89" s="6" t="s">
        <v>4086</v>
      </c>
      <c r="H89" s="6" t="s">
        <v>4087</v>
      </c>
      <c r="I89" s="6" t="s">
        <v>4088</v>
      </c>
      <c r="J89" s="6" t="s">
        <v>1191</v>
      </c>
      <c r="L89" t="str">
        <f t="shared" si="7"/>
        <v>('C1759', 'Javier Cortina Grau', '1976-05-17', '28 Victoria Street', '(363) 544-2841', 'petersen@msn.com', 'D'),</v>
      </c>
    </row>
    <row r="90" spans="1:12" x14ac:dyDescent="0.35">
      <c r="A90" s="6" t="s">
        <v>301</v>
      </c>
      <c r="B90" s="6" t="s">
        <v>1827</v>
      </c>
      <c r="C90" s="7">
        <v>33725</v>
      </c>
      <c r="D90" s="10" t="str">
        <f t="shared" si="4"/>
        <v>1992</v>
      </c>
      <c r="E90" s="13" t="str">
        <f t="shared" si="5"/>
        <v>05</v>
      </c>
      <c r="F90" s="13" t="str">
        <f t="shared" si="6"/>
        <v>01</v>
      </c>
      <c r="G90" s="6" t="s">
        <v>1828</v>
      </c>
      <c r="H90" s="6" t="s">
        <v>1829</v>
      </c>
      <c r="I90" s="6" t="s">
        <v>1830</v>
      </c>
      <c r="J90" s="6" t="s">
        <v>1178</v>
      </c>
      <c r="L90" t="str">
        <f t="shared" si="7"/>
        <v>('C1764', 'Cornelio Noguera Lluch', '1992-05-01', '9754 Brookside Street', '(669) 290-1610', 'paulv@sbcglobal.net', 'E'),</v>
      </c>
    </row>
    <row r="91" spans="1:12" x14ac:dyDescent="0.35">
      <c r="A91" s="6" t="s">
        <v>801</v>
      </c>
      <c r="B91" s="6" t="s">
        <v>3512</v>
      </c>
      <c r="C91" s="7">
        <v>33208</v>
      </c>
      <c r="D91" s="10" t="str">
        <f t="shared" si="4"/>
        <v>1990</v>
      </c>
      <c r="E91" s="13" t="str">
        <f t="shared" si="5"/>
        <v>12</v>
      </c>
      <c r="F91" s="13" t="str">
        <f t="shared" si="6"/>
        <v>01</v>
      </c>
      <c r="G91" s="6" t="s">
        <v>3513</v>
      </c>
      <c r="H91" s="6" t="s">
        <v>3514</v>
      </c>
      <c r="I91" s="6" t="s">
        <v>3515</v>
      </c>
      <c r="J91" s="6" t="s">
        <v>1173</v>
      </c>
      <c r="L91" t="str">
        <f t="shared" si="7"/>
        <v>('C1768', 'Adalberto Gomis-Bello', '1990-12-01', 'W06 1LQ', '(707) 279-5282', 'fukuchi@sbcglobal.net', 'A'),</v>
      </c>
    </row>
    <row r="92" spans="1:12" x14ac:dyDescent="0.35">
      <c r="A92" s="6" t="s">
        <v>503</v>
      </c>
      <c r="B92" s="6" t="s">
        <v>2456</v>
      </c>
      <c r="C92" s="7">
        <v>31152</v>
      </c>
      <c r="D92" s="10" t="str">
        <f t="shared" si="4"/>
        <v>1985</v>
      </c>
      <c r="E92" s="13" t="str">
        <f t="shared" si="5"/>
        <v>04</v>
      </c>
      <c r="F92" s="13" t="str">
        <f t="shared" si="6"/>
        <v>15</v>
      </c>
      <c r="G92" s="6" t="s">
        <v>2457</v>
      </c>
      <c r="H92" s="6" t="s">
        <v>2458</v>
      </c>
      <c r="I92" s="6" t="s">
        <v>2459</v>
      </c>
      <c r="J92" s="6" t="s">
        <v>1204</v>
      </c>
      <c r="L92" t="str">
        <f t="shared" si="7"/>
        <v>('C1772', 'Luna Morcillo Carretero', '1985-04-15', 'Bradenton, FL 34205', '(363) 851-7332', 'frikazoyd@me.com', 'C'),</v>
      </c>
    </row>
    <row r="93" spans="1:12" x14ac:dyDescent="0.35">
      <c r="A93" s="6" t="s">
        <v>131</v>
      </c>
      <c r="B93" s="6" t="s">
        <v>1400</v>
      </c>
      <c r="C93" s="7">
        <v>32865</v>
      </c>
      <c r="D93" s="10" t="str">
        <f t="shared" si="4"/>
        <v>1989</v>
      </c>
      <c r="E93" s="13" t="str">
        <f t="shared" si="5"/>
        <v>12</v>
      </c>
      <c r="F93" s="13" t="str">
        <f t="shared" si="6"/>
        <v>23</v>
      </c>
      <c r="G93" s="6" t="s">
        <v>1401</v>
      </c>
      <c r="H93" s="6" t="s">
        <v>1402</v>
      </c>
      <c r="I93" s="6" t="s">
        <v>1403</v>
      </c>
      <c r="J93" s="6" t="s">
        <v>1173</v>
      </c>
      <c r="L93" t="str">
        <f t="shared" si="7"/>
        <v>('C1774', 'Adalberto de Fabra', '1989-12-23', 'NW96 2RV', '(594) 787-2465', 'rjones@verizon.net', 'A'),</v>
      </c>
    </row>
    <row r="94" spans="1:12" x14ac:dyDescent="0.35">
      <c r="A94" s="6" t="s">
        <v>787</v>
      </c>
      <c r="B94" s="6" t="s">
        <v>3461</v>
      </c>
      <c r="C94" s="7">
        <v>33901</v>
      </c>
      <c r="D94" s="10" t="str">
        <f t="shared" si="4"/>
        <v>1992</v>
      </c>
      <c r="E94" s="13" t="str">
        <f t="shared" si="5"/>
        <v>10</v>
      </c>
      <c r="F94" s="13" t="str">
        <f t="shared" si="6"/>
        <v>24</v>
      </c>
      <c r="G94" s="6" t="s">
        <v>3084</v>
      </c>
      <c r="H94" s="6" t="s">
        <v>3462</v>
      </c>
      <c r="I94" s="6" t="s">
        <v>3463</v>
      </c>
      <c r="J94" s="6" t="s">
        <v>1178</v>
      </c>
      <c r="L94" t="str">
        <f t="shared" si="7"/>
        <v>('C1781', 'Manu Céspedes Corominas', '1992-10-24', 'London', '(679) 967-9642', 'cvrcek@att.net', 'E'),</v>
      </c>
    </row>
    <row r="95" spans="1:12" x14ac:dyDescent="0.35">
      <c r="A95" s="6" t="s">
        <v>223</v>
      </c>
      <c r="B95" s="6" t="s">
        <v>1620</v>
      </c>
      <c r="C95" s="7">
        <v>29394</v>
      </c>
      <c r="D95" s="10" t="str">
        <f t="shared" si="4"/>
        <v>1980</v>
      </c>
      <c r="E95" s="13" t="str">
        <f t="shared" si="5"/>
        <v>06</v>
      </c>
      <c r="F95" s="13" t="str">
        <f t="shared" si="6"/>
        <v>22</v>
      </c>
      <c r="G95" s="6" t="s">
        <v>1621</v>
      </c>
      <c r="H95" s="6" t="s">
        <v>1622</v>
      </c>
      <c r="I95" s="6" t="s">
        <v>1623</v>
      </c>
      <c r="J95" s="6" t="s">
        <v>1209</v>
      </c>
      <c r="L95" t="str">
        <f t="shared" si="7"/>
        <v>('C1796', 'Emilia María Luisa Lluch Vives', '1980-06-22', 'SUNDERLAND', '(859) 862-4703', 'phish@live.com', 'B'),</v>
      </c>
    </row>
    <row r="96" spans="1:12" x14ac:dyDescent="0.35">
      <c r="A96" s="6" t="s">
        <v>224</v>
      </c>
      <c r="B96" s="6" t="s">
        <v>1624</v>
      </c>
      <c r="C96" s="7">
        <v>27233</v>
      </c>
      <c r="D96" s="10" t="str">
        <f t="shared" si="4"/>
        <v>1974</v>
      </c>
      <c r="E96" s="13" t="str">
        <f t="shared" si="5"/>
        <v>07</v>
      </c>
      <c r="F96" s="13" t="str">
        <f t="shared" si="6"/>
        <v>23</v>
      </c>
      <c r="G96" s="6" t="s">
        <v>1625</v>
      </c>
      <c r="H96" s="6" t="s">
        <v>1626</v>
      </c>
      <c r="I96" s="6" t="s">
        <v>1627</v>
      </c>
      <c r="J96" s="6" t="s">
        <v>1173</v>
      </c>
      <c r="L96" t="str">
        <f t="shared" si="7"/>
        <v>('C1804', 'Esteban Guillén Mena', '1974-07-23', '33 York Road', '(415) 981-0636', 'manuals@aol.com', 'A'),</v>
      </c>
    </row>
    <row r="97" spans="1:12" x14ac:dyDescent="0.35">
      <c r="A97" s="6" t="s">
        <v>678</v>
      </c>
      <c r="B97" s="6" t="s">
        <v>3091</v>
      </c>
      <c r="C97" s="7">
        <v>33965</v>
      </c>
      <c r="D97" s="10" t="str">
        <f t="shared" si="4"/>
        <v>1992</v>
      </c>
      <c r="E97" s="13" t="str">
        <f t="shared" si="5"/>
        <v>12</v>
      </c>
      <c r="F97" s="13" t="str">
        <f t="shared" si="6"/>
        <v>27</v>
      </c>
      <c r="G97" s="6" t="s">
        <v>3084</v>
      </c>
      <c r="H97" s="6" t="s">
        <v>3092</v>
      </c>
      <c r="I97" s="6" t="s">
        <v>1989</v>
      </c>
      <c r="J97" s="6" t="s">
        <v>1204</v>
      </c>
      <c r="L97" t="str">
        <f t="shared" si="7"/>
        <v>('C1823', 'Juana Valls Ruiz', '1992-12-27', 'London', '(628) 943-0691', 'dmath@live.com', 'C'),</v>
      </c>
    </row>
    <row r="98" spans="1:12" x14ac:dyDescent="0.35">
      <c r="A98" s="6" t="s">
        <v>847</v>
      </c>
      <c r="B98" s="6" t="s">
        <v>3665</v>
      </c>
      <c r="C98" s="7">
        <v>29189</v>
      </c>
      <c r="D98" s="10" t="str">
        <f t="shared" si="4"/>
        <v>1979</v>
      </c>
      <c r="E98" s="13" t="str">
        <f t="shared" si="5"/>
        <v>11</v>
      </c>
      <c r="F98" s="13" t="str">
        <f t="shared" si="6"/>
        <v>30</v>
      </c>
      <c r="G98" s="6" t="s">
        <v>3666</v>
      </c>
      <c r="H98" s="6" t="s">
        <v>3667</v>
      </c>
      <c r="I98" s="6" t="s">
        <v>3668</v>
      </c>
      <c r="J98" s="6" t="s">
        <v>1204</v>
      </c>
      <c r="L98" t="str">
        <f t="shared" si="7"/>
        <v>('C1825', 'Isaac del Amaya', '1979-11-30', 'N28 3JE', '(587) 654-1459', 'atmarks@mac.com', 'C'),</v>
      </c>
    </row>
    <row r="99" spans="1:12" x14ac:dyDescent="0.35">
      <c r="A99" s="6" t="s">
        <v>980</v>
      </c>
      <c r="B99" s="6" t="s">
        <v>4138</v>
      </c>
      <c r="C99" s="7">
        <v>31574</v>
      </c>
      <c r="D99" s="10" t="str">
        <f t="shared" si="4"/>
        <v>1986</v>
      </c>
      <c r="E99" s="13" t="str">
        <f t="shared" si="5"/>
        <v>06</v>
      </c>
      <c r="F99" s="13" t="str">
        <f t="shared" si="6"/>
        <v>11</v>
      </c>
      <c r="G99" s="6" t="s">
        <v>4139</v>
      </c>
      <c r="H99" s="6" t="s">
        <v>4140</v>
      </c>
      <c r="I99" s="6" t="s">
        <v>4141</v>
      </c>
      <c r="J99" s="6" t="s">
        <v>1191</v>
      </c>
      <c r="L99" t="str">
        <f t="shared" si="7"/>
        <v>('C1840', 'Isaac Vallejo-Coll', '1986-06-11', '47 Honey Creek Lane', '(280) 675-9489', 'breegster@outlook.com', 'D'),</v>
      </c>
    </row>
    <row r="100" spans="1:12" x14ac:dyDescent="0.35">
      <c r="A100" s="6" t="s">
        <v>674</v>
      </c>
      <c r="B100" s="6" t="s">
        <v>3074</v>
      </c>
      <c r="C100" s="7">
        <v>30313</v>
      </c>
      <c r="D100" s="10" t="str">
        <f t="shared" si="4"/>
        <v>1982</v>
      </c>
      <c r="E100" s="13" t="str">
        <f t="shared" si="5"/>
        <v>12</v>
      </c>
      <c r="F100" s="13" t="str">
        <f t="shared" si="6"/>
        <v>28</v>
      </c>
      <c r="G100" s="6" t="s">
        <v>3075</v>
      </c>
      <c r="H100" s="6" t="s">
        <v>3076</v>
      </c>
      <c r="I100" s="6" t="s">
        <v>3077</v>
      </c>
      <c r="J100" s="6" t="s">
        <v>1209</v>
      </c>
      <c r="L100" t="str">
        <f t="shared" si="7"/>
        <v>('C1853', 'Curro Cañellas-Abad', '1982-12-28', '858 Race St.', '(229) 988-7982', 'cantu@mac.com', 'B'),</v>
      </c>
    </row>
    <row r="101" spans="1:12" x14ac:dyDescent="0.35">
      <c r="A101" s="6" t="s">
        <v>374</v>
      </c>
      <c r="B101" s="6" t="s">
        <v>2049</v>
      </c>
      <c r="C101" s="7">
        <v>34113</v>
      </c>
      <c r="D101" s="10" t="str">
        <f t="shared" si="4"/>
        <v>1993</v>
      </c>
      <c r="E101" s="13" t="str">
        <f t="shared" si="5"/>
        <v>05</v>
      </c>
      <c r="F101" s="13" t="str">
        <f t="shared" si="6"/>
        <v>24</v>
      </c>
      <c r="G101" s="6" t="s">
        <v>2050</v>
      </c>
      <c r="H101" s="6" t="s">
        <v>2051</v>
      </c>
      <c r="I101" s="6" t="s">
        <v>2052</v>
      </c>
      <c r="J101" s="6" t="s">
        <v>1173</v>
      </c>
      <c r="L101" t="str">
        <f t="shared" si="7"/>
        <v>('C1864', 'Amaya Izquierdo Gonzalo', '1993-05-24', 'Lockport, MB R1B 5H9', '(785) 951-2152', 'tellis@gmail.com', 'A'),</v>
      </c>
    </row>
    <row r="102" spans="1:12" x14ac:dyDescent="0.35">
      <c r="A102" s="6" t="s">
        <v>506</v>
      </c>
      <c r="B102" s="6" t="s">
        <v>2468</v>
      </c>
      <c r="C102" s="7">
        <v>28437</v>
      </c>
      <c r="D102" s="10" t="str">
        <f t="shared" si="4"/>
        <v>1977</v>
      </c>
      <c r="E102" s="13" t="str">
        <f t="shared" si="5"/>
        <v>11</v>
      </c>
      <c r="F102" s="13" t="str">
        <f t="shared" si="6"/>
        <v>08</v>
      </c>
      <c r="G102" s="6" t="s">
        <v>2469</v>
      </c>
      <c r="H102" s="6" t="s">
        <v>2470</v>
      </c>
      <c r="I102" s="6" t="s">
        <v>2471</v>
      </c>
      <c r="J102" s="6" t="s">
        <v>1178</v>
      </c>
      <c r="L102" t="str">
        <f t="shared" si="7"/>
        <v>('C1867', 'Nicanor de Moliner', '1977-11-08', 'Opa Locka, FL 33055', '(609) 914-4233', 'samavati@me.com', 'E'),</v>
      </c>
    </row>
    <row r="103" spans="1:12" x14ac:dyDescent="0.35">
      <c r="A103" s="6" t="s">
        <v>986</v>
      </c>
      <c r="B103" s="6" t="s">
        <v>4161</v>
      </c>
      <c r="C103" s="7">
        <v>32007</v>
      </c>
      <c r="D103" s="10" t="str">
        <f t="shared" si="4"/>
        <v>1987</v>
      </c>
      <c r="E103" s="13" t="str">
        <f t="shared" si="5"/>
        <v>08</v>
      </c>
      <c r="F103" s="13" t="str">
        <f t="shared" si="6"/>
        <v>18</v>
      </c>
      <c r="G103" s="6" t="s">
        <v>4162</v>
      </c>
      <c r="H103" s="6" t="s">
        <v>4163</v>
      </c>
      <c r="I103" s="6" t="s">
        <v>4164</v>
      </c>
      <c r="J103" s="6" t="s">
        <v>1173</v>
      </c>
      <c r="L103" t="str">
        <f t="shared" si="7"/>
        <v>('C1868', 'Mamen Chacón Crespo', '1987-08-18', '847 West Jockey Hollow Court', '(576) 978-9774', 'weidai@sbcglobal.net', 'A'),</v>
      </c>
    </row>
    <row r="104" spans="1:12" x14ac:dyDescent="0.35">
      <c r="A104" s="6" t="s">
        <v>871</v>
      </c>
      <c r="B104" s="6" t="s">
        <v>3752</v>
      </c>
      <c r="C104" s="7">
        <v>33797</v>
      </c>
      <c r="D104" s="10" t="str">
        <f t="shared" si="4"/>
        <v>1992</v>
      </c>
      <c r="E104" s="13" t="str">
        <f t="shared" si="5"/>
        <v>07</v>
      </c>
      <c r="F104" s="13" t="str">
        <f t="shared" si="6"/>
        <v>12</v>
      </c>
      <c r="G104" s="6" t="s">
        <v>3753</v>
      </c>
      <c r="H104" s="6" t="s">
        <v>3754</v>
      </c>
      <c r="I104" s="6" t="s">
        <v>3755</v>
      </c>
      <c r="J104" s="6" t="s">
        <v>1178</v>
      </c>
      <c r="L104" t="str">
        <f t="shared" si="7"/>
        <v>('C1873', 'Pepita Laura Lladó Franch', '1992-07-12', 'WC09 3CX', '(667) 933-2880', 'paulv@verizon.net', 'E'),</v>
      </c>
    </row>
    <row r="105" spans="1:12" x14ac:dyDescent="0.35">
      <c r="A105" s="6" t="s">
        <v>497</v>
      </c>
      <c r="B105" s="6" t="s">
        <v>2440</v>
      </c>
      <c r="C105" s="7">
        <v>31582</v>
      </c>
      <c r="D105" s="10" t="str">
        <f t="shared" si="4"/>
        <v>1986</v>
      </c>
      <c r="E105" s="13" t="str">
        <f t="shared" si="5"/>
        <v>06</v>
      </c>
      <c r="F105" s="13" t="str">
        <f t="shared" si="6"/>
        <v>19</v>
      </c>
      <c r="G105" s="6" t="s">
        <v>2441</v>
      </c>
      <c r="H105" s="6" t="s">
        <v>2442</v>
      </c>
      <c r="I105" s="6" t="s">
        <v>2443</v>
      </c>
      <c r="J105" s="6" t="s">
        <v>1204</v>
      </c>
      <c r="L105" t="str">
        <f t="shared" si="7"/>
        <v>('C1879', 'Clotilde Chita Fábregas Toro', '1986-06-19', 'Fort Lauderdale, FL 33312', '(408) 475-2351', 'sbmrjbr@msn.com', 'C'),</v>
      </c>
    </row>
    <row r="106" spans="1:12" x14ac:dyDescent="0.35">
      <c r="A106" s="6" t="s">
        <v>723</v>
      </c>
      <c r="B106" s="6" t="s">
        <v>3240</v>
      </c>
      <c r="C106" s="7">
        <v>27708</v>
      </c>
      <c r="D106" s="10" t="str">
        <f t="shared" si="4"/>
        <v>1975</v>
      </c>
      <c r="E106" s="13" t="str">
        <f t="shared" si="5"/>
        <v>11</v>
      </c>
      <c r="F106" s="13" t="str">
        <f t="shared" si="6"/>
        <v>10</v>
      </c>
      <c r="G106" s="6" t="s">
        <v>3241</v>
      </c>
      <c r="H106" s="6" t="s">
        <v>3242</v>
      </c>
      <c r="I106" s="6" t="s">
        <v>3243</v>
      </c>
      <c r="J106" s="6" t="s">
        <v>1204</v>
      </c>
      <c r="L106" t="str">
        <f t="shared" si="7"/>
        <v>('C1885', 'Abril Feijoo-Goñi', '1975-11-10', 'N05 7OW', '(993) 819-1581', 'noneme@sbcglobal.net', 'C'),</v>
      </c>
    </row>
    <row r="107" spans="1:12" x14ac:dyDescent="0.35">
      <c r="A107" s="6" t="s">
        <v>944</v>
      </c>
      <c r="B107" s="6" t="s">
        <v>4010</v>
      </c>
      <c r="C107" s="7">
        <v>36269</v>
      </c>
      <c r="D107" s="10" t="str">
        <f t="shared" si="4"/>
        <v>1999</v>
      </c>
      <c r="E107" s="13" t="str">
        <f t="shared" si="5"/>
        <v>04</v>
      </c>
      <c r="F107" s="13" t="str">
        <f t="shared" si="6"/>
        <v>19</v>
      </c>
      <c r="G107" s="6" t="s">
        <v>4011</v>
      </c>
      <c r="H107" s="6" t="s">
        <v>4012</v>
      </c>
      <c r="I107" s="6" t="s">
        <v>4013</v>
      </c>
      <c r="J107" s="6" t="s">
        <v>1209</v>
      </c>
      <c r="L107" t="str">
        <f t="shared" si="7"/>
        <v>('C1890', 'Anacleto Tomás Torrecilla', '1999-04-19', '94 New Road', '(654) 705-7739', 'peoplesr@outlook.com', 'B'),</v>
      </c>
    </row>
    <row r="108" spans="1:12" x14ac:dyDescent="0.35">
      <c r="A108" s="6" t="s">
        <v>1140</v>
      </c>
      <c r="B108" s="6" t="s">
        <v>4775</v>
      </c>
      <c r="C108" s="7">
        <v>32835</v>
      </c>
      <c r="D108" s="10" t="str">
        <f t="shared" si="4"/>
        <v>1989</v>
      </c>
      <c r="E108" s="13" t="str">
        <f t="shared" si="5"/>
        <v>11</v>
      </c>
      <c r="F108" s="13" t="str">
        <f t="shared" si="6"/>
        <v>23</v>
      </c>
      <c r="G108" s="6" t="s">
        <v>4776</v>
      </c>
      <c r="H108" s="6" t="s">
        <v>4777</v>
      </c>
      <c r="I108" s="6" t="s">
        <v>4778</v>
      </c>
      <c r="J108" s="6" t="s">
        <v>1191</v>
      </c>
      <c r="L108" t="str">
        <f t="shared" si="7"/>
        <v>('C1891', 'María Luisa Antúnez Girón', '1989-11-23', '62 Swanson Dr.', '(987) 947-7889', 'techie@gmail.com', 'D'),</v>
      </c>
    </row>
    <row r="109" spans="1:12" x14ac:dyDescent="0.35">
      <c r="A109" s="6" t="s">
        <v>432</v>
      </c>
      <c r="B109" s="6" t="s">
        <v>2209</v>
      </c>
      <c r="C109" s="7">
        <v>32840</v>
      </c>
      <c r="D109" s="10" t="str">
        <f t="shared" si="4"/>
        <v>1989</v>
      </c>
      <c r="E109" s="13" t="str">
        <f t="shared" si="5"/>
        <v>11</v>
      </c>
      <c r="F109" s="13" t="str">
        <f t="shared" si="6"/>
        <v>28</v>
      </c>
      <c r="G109" s="6" t="s">
        <v>2210</v>
      </c>
      <c r="H109" s="6" t="s">
        <v>2211</v>
      </c>
      <c r="I109" s="6" t="s">
        <v>2212</v>
      </c>
      <c r="J109" s="6" t="s">
        <v>1191</v>
      </c>
      <c r="L109" t="str">
        <f t="shared" si="7"/>
        <v>('C1893', 'Bárbara Elorza Jordá', '1989-11-28', 'Enfield, NS B2T 5S6', '(300) 748-5245', 'milton@att.net', 'D'),</v>
      </c>
    </row>
    <row r="110" spans="1:12" x14ac:dyDescent="0.35">
      <c r="A110" s="6" t="s">
        <v>859</v>
      </c>
      <c r="B110" s="6" t="s">
        <v>3709</v>
      </c>
      <c r="C110" s="7">
        <v>31407</v>
      </c>
      <c r="D110" s="10" t="str">
        <f t="shared" si="4"/>
        <v>1985</v>
      </c>
      <c r="E110" s="13" t="str">
        <f t="shared" si="5"/>
        <v>12</v>
      </c>
      <c r="F110" s="13" t="str">
        <f t="shared" si="6"/>
        <v>26</v>
      </c>
      <c r="G110" s="6" t="s">
        <v>3710</v>
      </c>
      <c r="H110" s="6" t="s">
        <v>3711</v>
      </c>
      <c r="I110" s="6" t="s">
        <v>3712</v>
      </c>
      <c r="J110" s="6" t="s">
        <v>1173</v>
      </c>
      <c r="L110" t="str">
        <f t="shared" si="7"/>
        <v>('C1895', 'Marcela Leal Montes', '1985-12-26', 'SW89 6BP', '(377) 519-0306', 'jeteve@optonline.net', 'A'),</v>
      </c>
    </row>
    <row r="111" spans="1:12" x14ac:dyDescent="0.35">
      <c r="A111" s="6" t="s">
        <v>327</v>
      </c>
      <c r="B111" s="6" t="s">
        <v>1898</v>
      </c>
      <c r="C111" s="7">
        <v>28292</v>
      </c>
      <c r="D111" s="10" t="str">
        <f t="shared" si="4"/>
        <v>1977</v>
      </c>
      <c r="E111" s="13" t="str">
        <f t="shared" si="5"/>
        <v>06</v>
      </c>
      <c r="F111" s="13" t="str">
        <f t="shared" si="6"/>
        <v>16</v>
      </c>
      <c r="G111" s="6" t="s">
        <v>1899</v>
      </c>
      <c r="H111" s="6" t="s">
        <v>1900</v>
      </c>
      <c r="I111" s="6" t="s">
        <v>1901</v>
      </c>
      <c r="J111" s="6" t="s">
        <v>1191</v>
      </c>
      <c r="L111" t="str">
        <f t="shared" si="7"/>
        <v>('C1896', 'Dora del Segarra', '1977-06-16', 'Simi Valley, CA 93065', '(451) 889-2527', 'jshearer@yahoo.ca', 'D'),</v>
      </c>
    </row>
    <row r="112" spans="1:12" x14ac:dyDescent="0.35">
      <c r="A112" s="6" t="s">
        <v>1082</v>
      </c>
      <c r="B112" s="6" t="s">
        <v>4544</v>
      </c>
      <c r="C112" s="7">
        <v>35635</v>
      </c>
      <c r="D112" s="10" t="str">
        <f t="shared" si="4"/>
        <v>1997</v>
      </c>
      <c r="E112" s="13" t="str">
        <f t="shared" si="5"/>
        <v>07</v>
      </c>
      <c r="F112" s="13" t="str">
        <f t="shared" si="6"/>
        <v>24</v>
      </c>
      <c r="G112" s="6" t="s">
        <v>4545</v>
      </c>
      <c r="H112" s="6" t="s">
        <v>4546</v>
      </c>
      <c r="I112" s="6" t="s">
        <v>4547</v>
      </c>
      <c r="J112" s="6" t="s">
        <v>1191</v>
      </c>
      <c r="L112" t="str">
        <f t="shared" si="7"/>
        <v>('C1900', 'Chuy Julián Cabrero', '1997-07-24', '748 East Brown St.', '(316) 723-5488', 'animats@msn.com', 'D'),</v>
      </c>
    </row>
    <row r="113" spans="1:12" x14ac:dyDescent="0.35">
      <c r="A113" s="6" t="s">
        <v>478</v>
      </c>
      <c r="B113" s="6" t="s">
        <v>2368</v>
      </c>
      <c r="C113" s="7">
        <v>29498</v>
      </c>
      <c r="D113" s="10" t="str">
        <f t="shared" si="4"/>
        <v>1980</v>
      </c>
      <c r="E113" s="13" t="str">
        <f t="shared" si="5"/>
        <v>10</v>
      </c>
      <c r="F113" s="13" t="str">
        <f t="shared" si="6"/>
        <v>04</v>
      </c>
      <c r="G113" s="6" t="s">
        <v>2369</v>
      </c>
      <c r="H113" s="6" t="s">
        <v>2370</v>
      </c>
      <c r="I113" s="6" t="s">
        <v>2371</v>
      </c>
      <c r="J113" s="6" t="s">
        <v>1191</v>
      </c>
      <c r="L113" t="str">
        <f t="shared" si="7"/>
        <v>('C1901', 'Isidoro Salas Marqués', '1980-10-04', 'Ville Émard, QC H4E 1K4', '(505) 554-8992', 'jsbach@aol.com', 'D'),</v>
      </c>
    </row>
    <row r="114" spans="1:12" x14ac:dyDescent="0.35">
      <c r="A114" s="6" t="s">
        <v>13</v>
      </c>
      <c r="B114" s="6" t="s">
        <v>1174</v>
      </c>
      <c r="C114" s="7">
        <v>31636</v>
      </c>
      <c r="D114" s="10" t="str">
        <f t="shared" si="4"/>
        <v>1986</v>
      </c>
      <c r="E114" s="13" t="str">
        <f t="shared" si="5"/>
        <v>08</v>
      </c>
      <c r="F114" s="13" t="str">
        <f t="shared" si="6"/>
        <v>12</v>
      </c>
      <c r="G114" s="6" t="s">
        <v>1175</v>
      </c>
      <c r="H114" s="6" t="s">
        <v>1176</v>
      </c>
      <c r="I114" s="6" t="s">
        <v>1177</v>
      </c>
      <c r="J114" s="6" t="s">
        <v>1178</v>
      </c>
      <c r="L114" t="str">
        <f t="shared" si="7"/>
        <v>('C1908', 'Severo Granados Iglesia', '1986-08-12', '77 Lyme Street', '(869) 771-1487', 'bhima@me.com', 'E'),</v>
      </c>
    </row>
    <row r="115" spans="1:12" x14ac:dyDescent="0.35">
      <c r="A115" s="6" t="s">
        <v>1084</v>
      </c>
      <c r="B115" s="6" t="s">
        <v>4552</v>
      </c>
      <c r="C115" s="7">
        <v>29697</v>
      </c>
      <c r="D115" s="10" t="str">
        <f t="shared" si="4"/>
        <v>1981</v>
      </c>
      <c r="E115" s="13" t="str">
        <f t="shared" si="5"/>
        <v>04</v>
      </c>
      <c r="F115" s="13" t="str">
        <f t="shared" si="6"/>
        <v>21</v>
      </c>
      <c r="G115" s="6" t="s">
        <v>4553</v>
      </c>
      <c r="H115" s="6" t="s">
        <v>4554</v>
      </c>
      <c r="I115" s="6" t="s">
        <v>4555</v>
      </c>
      <c r="J115" s="6" t="s">
        <v>1178</v>
      </c>
      <c r="L115" t="str">
        <f t="shared" si="7"/>
        <v>('C1922', 'Anacleto Paniagua-Antúnez', '1981-04-21', '490 W. Vernon Street', '(232) 995-8639', 'augusto@yahoo.com', 'E'),</v>
      </c>
    </row>
    <row r="116" spans="1:12" x14ac:dyDescent="0.35">
      <c r="A116" s="6" t="s">
        <v>196</v>
      </c>
      <c r="B116" s="6" t="s">
        <v>1552</v>
      </c>
      <c r="C116" s="7">
        <v>35166</v>
      </c>
      <c r="D116" s="10" t="str">
        <f t="shared" si="4"/>
        <v>1996</v>
      </c>
      <c r="E116" s="13" t="str">
        <f t="shared" si="5"/>
        <v>04</v>
      </c>
      <c r="F116" s="13" t="str">
        <f t="shared" si="6"/>
        <v>11</v>
      </c>
      <c r="G116" s="6" t="s">
        <v>1553</v>
      </c>
      <c r="H116" s="6" t="s">
        <v>1554</v>
      </c>
      <c r="I116" s="6" t="s">
        <v>1555</v>
      </c>
      <c r="J116" s="6" t="s">
        <v>1191</v>
      </c>
      <c r="L116" t="str">
        <f t="shared" si="7"/>
        <v>('C1939', 'Delfina Donoso', '1996-04-11', '80 Chester Road', '(722) 742-7576', 'lishoy@gmail.com', 'D'),</v>
      </c>
    </row>
    <row r="117" spans="1:12" x14ac:dyDescent="0.35">
      <c r="A117" s="6" t="s">
        <v>1057</v>
      </c>
      <c r="B117" s="6" t="s">
        <v>4445</v>
      </c>
      <c r="C117" s="7">
        <v>33633</v>
      </c>
      <c r="D117" s="10" t="str">
        <f t="shared" si="4"/>
        <v>1992</v>
      </c>
      <c r="E117" s="13" t="str">
        <f t="shared" si="5"/>
        <v>01</v>
      </c>
      <c r="F117" s="13" t="str">
        <f t="shared" si="6"/>
        <v>30</v>
      </c>
      <c r="G117" s="6" t="s">
        <v>4446</v>
      </c>
      <c r="H117" s="6" t="s">
        <v>4447</v>
      </c>
      <c r="I117" s="6" t="s">
        <v>4448</v>
      </c>
      <c r="J117" s="6" t="s">
        <v>1191</v>
      </c>
      <c r="L117" t="str">
        <f t="shared" si="7"/>
        <v>('C1940', 'Matías Agudo Ruiz', '1992-01-30', '9 Lake St.', '(340) 492-0275', 'bdbrown@att.net', 'D'),</v>
      </c>
    </row>
    <row r="118" spans="1:12" x14ac:dyDescent="0.35">
      <c r="A118" s="6" t="s">
        <v>89</v>
      </c>
      <c r="B118" s="6" t="s">
        <v>1302</v>
      </c>
      <c r="C118" s="7">
        <v>32650</v>
      </c>
      <c r="D118" s="10" t="str">
        <f t="shared" si="4"/>
        <v>1989</v>
      </c>
      <c r="E118" s="13" t="str">
        <f t="shared" si="5"/>
        <v>05</v>
      </c>
      <c r="F118" s="13" t="str">
        <f t="shared" si="6"/>
        <v>22</v>
      </c>
      <c r="G118" s="6" t="s">
        <v>1303</v>
      </c>
      <c r="H118" s="6" t="s">
        <v>1304</v>
      </c>
      <c r="I118" s="6" t="s">
        <v>1305</v>
      </c>
      <c r="J118" s="6" t="s">
        <v>1191</v>
      </c>
      <c r="L118" t="str">
        <f t="shared" si="7"/>
        <v>('C1968', 'Trini Sanabria-Frías', '1989-05-22', '61 Addison Dr.', '(615) 712-3381', 'mrsam@yahoo.ca', 'D'),</v>
      </c>
    </row>
    <row r="119" spans="1:12" x14ac:dyDescent="0.35">
      <c r="A119" s="6" t="s">
        <v>933</v>
      </c>
      <c r="B119" s="6" t="s">
        <v>3974</v>
      </c>
      <c r="C119" s="7">
        <v>29849</v>
      </c>
      <c r="D119" s="10" t="str">
        <f t="shared" si="4"/>
        <v>1981</v>
      </c>
      <c r="E119" s="13" t="str">
        <f t="shared" si="5"/>
        <v>09</v>
      </c>
      <c r="F119" s="13" t="str">
        <f t="shared" si="6"/>
        <v>20</v>
      </c>
      <c r="G119" s="6" t="s">
        <v>3084</v>
      </c>
      <c r="H119" s="6" t="s">
        <v>3975</v>
      </c>
      <c r="I119" s="6" t="s">
        <v>3976</v>
      </c>
      <c r="J119" s="6" t="s">
        <v>1173</v>
      </c>
      <c r="L119" t="str">
        <f t="shared" si="7"/>
        <v>('C2000', 'Amor Estrada-Querol', '1981-09-20', 'London', '(768) 652-3949', 'ivoibs@icloud.com', 'A'),</v>
      </c>
    </row>
    <row r="120" spans="1:12" x14ac:dyDescent="0.35">
      <c r="A120" s="6" t="s">
        <v>437</v>
      </c>
      <c r="B120" s="6" t="s">
        <v>2229</v>
      </c>
      <c r="C120" s="7">
        <v>26676</v>
      </c>
      <c r="D120" s="10" t="str">
        <f t="shared" si="4"/>
        <v>1973</v>
      </c>
      <c r="E120" s="13" t="str">
        <f t="shared" si="5"/>
        <v>01</v>
      </c>
      <c r="F120" s="13" t="str">
        <f t="shared" si="6"/>
        <v>12</v>
      </c>
      <c r="G120" s="6" t="s">
        <v>2230</v>
      </c>
      <c r="H120" s="6" t="s">
        <v>2231</v>
      </c>
      <c r="I120" s="6" t="s">
        <v>2232</v>
      </c>
      <c r="J120" s="6" t="s">
        <v>1173</v>
      </c>
      <c r="L120" t="str">
        <f t="shared" si="7"/>
        <v>('C2020', 'Josefina Rey Meléndez', '1973-01-12', 'Laurentides-Sud, QC J0V 3M7', '(709) 730-9311', 'teverett@att.net', 'A'),</v>
      </c>
    </row>
    <row r="121" spans="1:12" x14ac:dyDescent="0.35">
      <c r="A121" s="6" t="s">
        <v>656</v>
      </c>
      <c r="B121" s="6" t="s">
        <v>3010</v>
      </c>
      <c r="C121" s="7">
        <v>27211</v>
      </c>
      <c r="D121" s="10" t="str">
        <f t="shared" si="4"/>
        <v>1974</v>
      </c>
      <c r="E121" s="13" t="str">
        <f t="shared" si="5"/>
        <v>07</v>
      </c>
      <c r="F121" s="13" t="str">
        <f t="shared" si="6"/>
        <v>01</v>
      </c>
      <c r="G121" s="6" t="s">
        <v>3011</v>
      </c>
      <c r="H121" s="6" t="s">
        <v>3012</v>
      </c>
      <c r="I121" s="6" t="s">
        <v>3013</v>
      </c>
      <c r="J121" s="6" t="s">
        <v>1209</v>
      </c>
      <c r="L121" t="str">
        <f t="shared" si="7"/>
        <v>('C2026', 'Isaac Espada Madrigal', '1974-07-01', '60 Lower River St.', '(943) 865-9127', 'aardo@verizon.net', 'B'),</v>
      </c>
    </row>
    <row r="122" spans="1:12" x14ac:dyDescent="0.35">
      <c r="A122" s="6" t="s">
        <v>1114</v>
      </c>
      <c r="B122" s="6" t="s">
        <v>4672</v>
      </c>
      <c r="C122" s="7">
        <v>27071</v>
      </c>
      <c r="D122" s="10" t="str">
        <f t="shared" si="4"/>
        <v>1974</v>
      </c>
      <c r="E122" s="13" t="str">
        <f t="shared" si="5"/>
        <v>02</v>
      </c>
      <c r="F122" s="13" t="str">
        <f t="shared" si="6"/>
        <v>11</v>
      </c>
      <c r="G122" s="6" t="s">
        <v>4673</v>
      </c>
      <c r="H122" s="6" t="s">
        <v>4674</v>
      </c>
      <c r="I122" s="6" t="s">
        <v>4675</v>
      </c>
      <c r="J122" s="6" t="s">
        <v>1178</v>
      </c>
      <c r="L122" t="str">
        <f t="shared" si="7"/>
        <v>('C2031', 'Eugenio Pla Alegre', '1974-02-11', '972 Stillwater St.', '(879) 591-2306', 'gavinls@verizon.net', 'E'),</v>
      </c>
    </row>
    <row r="123" spans="1:12" x14ac:dyDescent="0.35">
      <c r="A123" s="6" t="s">
        <v>1011</v>
      </c>
      <c r="B123" s="6" t="s">
        <v>4261</v>
      </c>
      <c r="C123" s="7">
        <v>29056</v>
      </c>
      <c r="D123" s="10" t="str">
        <f t="shared" si="4"/>
        <v>1979</v>
      </c>
      <c r="E123" s="13" t="str">
        <f t="shared" si="5"/>
        <v>07</v>
      </c>
      <c r="F123" s="13" t="str">
        <f t="shared" si="6"/>
        <v>20</v>
      </c>
      <c r="G123" s="6" t="s">
        <v>4262</v>
      </c>
      <c r="H123" s="6" t="s">
        <v>4263</v>
      </c>
      <c r="I123" s="6" t="s">
        <v>4264</v>
      </c>
      <c r="J123" s="6" t="s">
        <v>1191</v>
      </c>
      <c r="L123" t="str">
        <f t="shared" si="7"/>
        <v>('C2046', 'Apolonia del Real', '1979-07-20', '7241 Cemetery Ave.', '(725) 408-3080', 'parrt@outlook.com', 'D'),</v>
      </c>
    </row>
    <row r="124" spans="1:12" x14ac:dyDescent="0.35">
      <c r="A124" s="6" t="s">
        <v>415</v>
      </c>
      <c r="B124" s="6" t="s">
        <v>2161</v>
      </c>
      <c r="C124" s="7">
        <v>26762</v>
      </c>
      <c r="D124" s="10" t="str">
        <f t="shared" si="4"/>
        <v>1973</v>
      </c>
      <c r="E124" s="13" t="str">
        <f t="shared" si="5"/>
        <v>04</v>
      </c>
      <c r="F124" s="13" t="str">
        <f t="shared" si="6"/>
        <v>08</v>
      </c>
      <c r="G124" s="6" t="s">
        <v>2162</v>
      </c>
      <c r="H124" s="6" t="s">
        <v>2163</v>
      </c>
      <c r="I124" s="6" t="s">
        <v>2164</v>
      </c>
      <c r="J124" s="6" t="s">
        <v>1209</v>
      </c>
      <c r="L124" t="str">
        <f t="shared" si="7"/>
        <v>('C2047', 'Eliana Pacheco Ponce', '1973-04-08', 'Windsor, ON N8P 8C9', '(752) 764-6341', 'isotopian@hotmail.com', 'B'),</v>
      </c>
    </row>
    <row r="125" spans="1:12" x14ac:dyDescent="0.35">
      <c r="A125" s="6" t="s">
        <v>987</v>
      </c>
      <c r="B125" s="6" t="s">
        <v>4165</v>
      </c>
      <c r="C125" s="7">
        <v>32400</v>
      </c>
      <c r="D125" s="10" t="str">
        <f t="shared" si="4"/>
        <v>1988</v>
      </c>
      <c r="E125" s="13" t="str">
        <f t="shared" si="5"/>
        <v>09</v>
      </c>
      <c r="F125" s="13" t="str">
        <f t="shared" si="6"/>
        <v>14</v>
      </c>
      <c r="G125" s="6" t="s">
        <v>4166</v>
      </c>
      <c r="H125" s="6" t="s">
        <v>4167</v>
      </c>
      <c r="I125" s="6" t="s">
        <v>4168</v>
      </c>
      <c r="J125" s="6" t="s">
        <v>1204</v>
      </c>
      <c r="L125" t="str">
        <f t="shared" si="7"/>
        <v>('C2048', 'Morena Ros Estrada', '1988-09-14', '720 Paris Hill St.', '(721) 881-8367', 'quantaman@msn.com', 'C'),</v>
      </c>
    </row>
    <row r="126" spans="1:12" x14ac:dyDescent="0.35">
      <c r="A126" s="6" t="s">
        <v>610</v>
      </c>
      <c r="B126" s="6" t="s">
        <v>2851</v>
      </c>
      <c r="C126" s="7">
        <v>35016</v>
      </c>
      <c r="D126" s="10" t="str">
        <f t="shared" si="4"/>
        <v>1995</v>
      </c>
      <c r="E126" s="13" t="str">
        <f t="shared" si="5"/>
        <v>11</v>
      </c>
      <c r="F126" s="13" t="str">
        <f t="shared" si="6"/>
        <v>13</v>
      </c>
      <c r="G126" s="6" t="s">
        <v>2852</v>
      </c>
      <c r="H126" s="6" t="s">
        <v>2853</v>
      </c>
      <c r="I126" s="6" t="s">
        <v>2802</v>
      </c>
      <c r="J126" s="6" t="s">
        <v>1178</v>
      </c>
      <c r="L126" t="str">
        <f t="shared" si="7"/>
        <v>('C2060', 'Aristides Exposito Sánchez', '1995-11-13', 'Venice, FL 34293', '(332) 433-7473', 'overbom@aol.com', 'E'),</v>
      </c>
    </row>
    <row r="127" spans="1:12" x14ac:dyDescent="0.35">
      <c r="A127" s="6" t="s">
        <v>211</v>
      </c>
      <c r="B127" s="6" t="s">
        <v>1592</v>
      </c>
      <c r="C127" s="7">
        <v>31236</v>
      </c>
      <c r="D127" s="10" t="str">
        <f t="shared" si="4"/>
        <v>1985</v>
      </c>
      <c r="E127" s="13" t="str">
        <f t="shared" si="5"/>
        <v>07</v>
      </c>
      <c r="F127" s="13" t="str">
        <f t="shared" si="6"/>
        <v>08</v>
      </c>
      <c r="G127" s="6" t="s">
        <v>1593</v>
      </c>
      <c r="H127" s="6" t="s">
        <v>1594</v>
      </c>
      <c r="I127" s="6" t="s">
        <v>1595</v>
      </c>
      <c r="J127" s="6" t="s">
        <v>1173</v>
      </c>
      <c r="L127" t="str">
        <f t="shared" si="7"/>
        <v>('C2079', 'Manola Criado', '1985-07-08', 'DH29 2KQ', '(681) 914-0083', 'jsmith@mac.com', 'A'),</v>
      </c>
    </row>
    <row r="128" spans="1:12" x14ac:dyDescent="0.35">
      <c r="A128" s="6" t="s">
        <v>275</v>
      </c>
      <c r="B128" s="6" t="s">
        <v>1756</v>
      </c>
      <c r="C128" s="7">
        <v>33667</v>
      </c>
      <c r="D128" s="10" t="str">
        <f t="shared" si="4"/>
        <v>1992</v>
      </c>
      <c r="E128" s="13" t="str">
        <f t="shared" si="5"/>
        <v>03</v>
      </c>
      <c r="F128" s="13" t="str">
        <f t="shared" si="6"/>
        <v>04</v>
      </c>
      <c r="G128" s="6" t="s">
        <v>1757</v>
      </c>
      <c r="H128" s="6" t="s">
        <v>1758</v>
      </c>
      <c r="I128" s="6" t="s">
        <v>1759</v>
      </c>
      <c r="J128" s="6" t="s">
        <v>1209</v>
      </c>
      <c r="L128" t="str">
        <f t="shared" si="7"/>
        <v>('C2080', 'Aníbal Castelló Sarabia', '1992-03-04', '86 Bradford Rd.', '(988) 961-4637', 'rasca@verizon.net', 'B'),</v>
      </c>
    </row>
    <row r="129" spans="1:12" x14ac:dyDescent="0.35">
      <c r="A129" s="6" t="s">
        <v>552</v>
      </c>
      <c r="B129" s="6" t="s">
        <v>2640</v>
      </c>
      <c r="C129" s="7">
        <v>29407</v>
      </c>
      <c r="D129" s="10" t="str">
        <f t="shared" si="4"/>
        <v>1980</v>
      </c>
      <c r="E129" s="13" t="str">
        <f t="shared" si="5"/>
        <v>07</v>
      </c>
      <c r="F129" s="13" t="str">
        <f t="shared" si="6"/>
        <v>05</v>
      </c>
      <c r="G129" s="6" t="s">
        <v>2641</v>
      </c>
      <c r="H129" s="6" t="s">
        <v>2642</v>
      </c>
      <c r="I129" s="6" t="s">
        <v>2643</v>
      </c>
      <c r="J129" s="6" t="s">
        <v>1173</v>
      </c>
      <c r="L129" t="str">
        <f t="shared" si="7"/>
        <v>('C2082', 'Seve Laguna-Bas', '1980-07-05', 'Jupiter, FL 33458', '(262) 756-8019', 'ovprit@aol.com', 'A'),</v>
      </c>
    </row>
    <row r="130" spans="1:12" x14ac:dyDescent="0.35">
      <c r="A130" s="6" t="s">
        <v>525</v>
      </c>
      <c r="B130" s="6" t="s">
        <v>2540</v>
      </c>
      <c r="C130" s="7">
        <v>32427</v>
      </c>
      <c r="D130" s="10" t="str">
        <f t="shared" ref="D130:D193" si="8">TEXT(C130,"aaaa")</f>
        <v>1988</v>
      </c>
      <c r="E130" s="13" t="str">
        <f t="shared" ref="E130:E193" si="9">TEXT(C130,"mm")</f>
        <v>10</v>
      </c>
      <c r="F130" s="13" t="str">
        <f t="shared" si="6"/>
        <v>11</v>
      </c>
      <c r="G130" s="6" t="s">
        <v>2541</v>
      </c>
      <c r="H130" s="6" t="s">
        <v>2542</v>
      </c>
      <c r="I130" s="6" t="s">
        <v>2543</v>
      </c>
      <c r="J130" s="6" t="s">
        <v>1204</v>
      </c>
      <c r="L130" t="str">
        <f t="shared" si="7"/>
        <v>('C2086', 'Yago Heredia Francisco', '1988-10-11', 'Orlando, FL 32812', '(439) 401-6738', 'jshearer@yahoo.com', 'C'),</v>
      </c>
    </row>
    <row r="131" spans="1:12" x14ac:dyDescent="0.35">
      <c r="A131" s="6" t="s">
        <v>157</v>
      </c>
      <c r="B131" s="6" t="s">
        <v>1456</v>
      </c>
      <c r="C131" s="7">
        <v>28021</v>
      </c>
      <c r="D131" s="10" t="str">
        <f t="shared" si="8"/>
        <v>1976</v>
      </c>
      <c r="E131" s="13" t="str">
        <f t="shared" si="9"/>
        <v>09</v>
      </c>
      <c r="F131" s="13" t="str">
        <f t="shared" ref="F131:F194" si="10">TEXT(C131,"dd")</f>
        <v>18</v>
      </c>
      <c r="G131" s="6" t="s">
        <v>1457</v>
      </c>
      <c r="H131" s="6" t="s">
        <v>1458</v>
      </c>
      <c r="I131" s="6" t="s">
        <v>1459</v>
      </c>
      <c r="J131" s="6" t="s">
        <v>1173</v>
      </c>
      <c r="L131" t="str">
        <f t="shared" ref="L131:L194" si="11">CONCATENATE("(","'",A131,"', ","'",B131,"', ","'",D131,"-",E131,"-",F131,"', ","'",G131,"', ","'",H131,"', ","'",I131,"', ","'",J131,"'",")",",")</f>
        <v>('C2087', 'Casandra Ramírez Canet', '1976-09-18', '2 Manchester Road', '(319) 810-1693', 'singer@comcast.net', 'A'),</v>
      </c>
    </row>
    <row r="132" spans="1:12" x14ac:dyDescent="0.35">
      <c r="A132" s="6" t="s">
        <v>1013</v>
      </c>
      <c r="B132" s="6" t="s">
        <v>4269</v>
      </c>
      <c r="C132" s="7">
        <v>36517</v>
      </c>
      <c r="D132" s="10" t="str">
        <f t="shared" si="8"/>
        <v>1999</v>
      </c>
      <c r="E132" s="13" t="str">
        <f t="shared" si="9"/>
        <v>12</v>
      </c>
      <c r="F132" s="13" t="str">
        <f t="shared" si="10"/>
        <v>23</v>
      </c>
      <c r="G132" s="6" t="s">
        <v>4270</v>
      </c>
      <c r="H132" s="6" t="s">
        <v>4271</v>
      </c>
      <c r="I132" s="6" t="s">
        <v>4272</v>
      </c>
      <c r="J132" s="6" t="s">
        <v>1209</v>
      </c>
      <c r="L132" t="str">
        <f t="shared" si="11"/>
        <v>('C2092', 'Elpidio Pont Expósito', '1999-12-23', '37 Fairview Ave.', '(962) 741-6475', 'lamprecht@live.com', 'B'),</v>
      </c>
    </row>
    <row r="133" spans="1:12" x14ac:dyDescent="0.35">
      <c r="A133" s="6" t="s">
        <v>1031</v>
      </c>
      <c r="B133" s="6" t="s">
        <v>4341</v>
      </c>
      <c r="C133" s="7">
        <v>33208</v>
      </c>
      <c r="D133" s="10" t="str">
        <f t="shared" si="8"/>
        <v>1990</v>
      </c>
      <c r="E133" s="13" t="str">
        <f t="shared" si="9"/>
        <v>12</v>
      </c>
      <c r="F133" s="13" t="str">
        <f t="shared" si="10"/>
        <v>01</v>
      </c>
      <c r="G133" s="6" t="s">
        <v>4342</v>
      </c>
      <c r="H133" s="6" t="s">
        <v>4343</v>
      </c>
      <c r="I133" s="6" t="s">
        <v>4344</v>
      </c>
      <c r="J133" s="6" t="s">
        <v>1209</v>
      </c>
      <c r="L133" t="str">
        <f t="shared" si="11"/>
        <v>('C2094', 'Ana Sofía Colomer Martín', '1990-12-01', '373 Bear Hill St.', '(295) 983-4853', 'andersbr@hotmail.com', 'B'),</v>
      </c>
    </row>
    <row r="134" spans="1:12" x14ac:dyDescent="0.35">
      <c r="A134" s="6" t="s">
        <v>671</v>
      </c>
      <c r="B134" s="6" t="s">
        <v>3062</v>
      </c>
      <c r="C134" s="7">
        <v>30499</v>
      </c>
      <c r="D134" s="10" t="str">
        <f t="shared" si="8"/>
        <v>1983</v>
      </c>
      <c r="E134" s="13" t="str">
        <f t="shared" si="9"/>
        <v>07</v>
      </c>
      <c r="F134" s="13" t="str">
        <f t="shared" si="10"/>
        <v>02</v>
      </c>
      <c r="G134" s="6" t="s">
        <v>3063</v>
      </c>
      <c r="H134" s="6" t="s">
        <v>3064</v>
      </c>
      <c r="I134" s="6" t="s">
        <v>3065</v>
      </c>
      <c r="J134" s="6" t="s">
        <v>1173</v>
      </c>
      <c r="L134" t="str">
        <f t="shared" si="11"/>
        <v>('C2103', 'Sabas Macario Murcia Quintanilla', '1983-07-02', '17 South Court', '(272) 983-1657', 'afifi@icloud.com', 'A'),</v>
      </c>
    </row>
    <row r="135" spans="1:12" x14ac:dyDescent="0.35">
      <c r="A135" s="6" t="s">
        <v>477</v>
      </c>
      <c r="B135" s="6" t="s">
        <v>2364</v>
      </c>
      <c r="C135" s="7">
        <v>35848</v>
      </c>
      <c r="D135" s="10" t="str">
        <f t="shared" si="8"/>
        <v>1998</v>
      </c>
      <c r="E135" s="13" t="str">
        <f t="shared" si="9"/>
        <v>02</v>
      </c>
      <c r="F135" s="13" t="str">
        <f t="shared" si="10"/>
        <v>22</v>
      </c>
      <c r="G135" s="6" t="s">
        <v>2365</v>
      </c>
      <c r="H135" s="6" t="s">
        <v>2366</v>
      </c>
      <c r="I135" s="6" t="s">
        <v>2367</v>
      </c>
      <c r="J135" s="6" t="s">
        <v>1209</v>
      </c>
      <c r="L135" t="str">
        <f t="shared" si="11"/>
        <v>('C2113', 'Nayara Fanny Juliá Sierra', '1998-02-22', 'Grand Falls, LB A2A 2C6', '(674) 672-8423', 'rsmartin@msn.com', 'B'),</v>
      </c>
    </row>
    <row r="136" spans="1:12" x14ac:dyDescent="0.35">
      <c r="A136" s="6" t="s">
        <v>745</v>
      </c>
      <c r="B136" s="6" t="s">
        <v>3316</v>
      </c>
      <c r="C136" s="7">
        <v>34036</v>
      </c>
      <c r="D136" s="10" t="str">
        <f t="shared" si="8"/>
        <v>1993</v>
      </c>
      <c r="E136" s="13" t="str">
        <f t="shared" si="9"/>
        <v>03</v>
      </c>
      <c r="F136" s="13" t="str">
        <f t="shared" si="10"/>
        <v>08</v>
      </c>
      <c r="G136" s="6" t="s">
        <v>3317</v>
      </c>
      <c r="H136" s="6" t="s">
        <v>3318</v>
      </c>
      <c r="I136" s="6" t="s">
        <v>3319</v>
      </c>
      <c r="J136" s="6" t="s">
        <v>1204</v>
      </c>
      <c r="L136" t="str">
        <f t="shared" si="11"/>
        <v>('C2119', 'Marco Sanchez Yuste', '1993-03-08', 'W09 2TG', '(740) 214-9501', 'presoff@mac.com', 'C'),</v>
      </c>
    </row>
    <row r="137" spans="1:12" x14ac:dyDescent="0.35">
      <c r="A137" s="6" t="s">
        <v>466</v>
      </c>
      <c r="B137" s="6" t="s">
        <v>2325</v>
      </c>
      <c r="C137" s="7">
        <v>26643</v>
      </c>
      <c r="D137" s="10" t="str">
        <f t="shared" si="8"/>
        <v>1972</v>
      </c>
      <c r="E137" s="13" t="str">
        <f t="shared" si="9"/>
        <v>12</v>
      </c>
      <c r="F137" s="13" t="str">
        <f t="shared" si="10"/>
        <v>10</v>
      </c>
      <c r="G137" s="6" t="s">
        <v>2326</v>
      </c>
      <c r="H137" s="6" t="s">
        <v>2327</v>
      </c>
      <c r="I137" s="6" t="s">
        <v>2328</v>
      </c>
      <c r="J137" s="6" t="s">
        <v>1191</v>
      </c>
      <c r="L137" t="str">
        <f t="shared" si="11"/>
        <v>('C2120', 'Susanita Pascual Salamanca', '1972-12-10', 'Youngs Cove, NB E4C 4K5', '(503) 471-0311', 'ryanshaw@comcast.net', 'D'),</v>
      </c>
    </row>
    <row r="138" spans="1:12" x14ac:dyDescent="0.35">
      <c r="A138" s="6" t="s">
        <v>273</v>
      </c>
      <c r="B138" s="6" t="s">
        <v>1752</v>
      </c>
      <c r="C138" s="7">
        <v>27254</v>
      </c>
      <c r="D138" s="10" t="str">
        <f t="shared" si="8"/>
        <v>1974</v>
      </c>
      <c r="E138" s="13" t="str">
        <f t="shared" si="9"/>
        <v>08</v>
      </c>
      <c r="F138" s="13" t="str">
        <f t="shared" si="10"/>
        <v>13</v>
      </c>
      <c r="G138" s="6" t="s">
        <v>1753</v>
      </c>
      <c r="H138" s="6" t="s">
        <v>1754</v>
      </c>
      <c r="I138" s="6" t="s">
        <v>1755</v>
      </c>
      <c r="J138" s="6" t="s">
        <v>1209</v>
      </c>
      <c r="L138" t="str">
        <f t="shared" si="11"/>
        <v>('C2125', 'Lara Jordana Ballester Lladó', '1974-08-13', '8304 Van Dyke Avenue', '(296) 444-2189', 'heckerman@me.com', 'B'),</v>
      </c>
    </row>
    <row r="139" spans="1:12" x14ac:dyDescent="0.35">
      <c r="A139" s="6" t="s">
        <v>429</v>
      </c>
      <c r="B139" s="6" t="s">
        <v>2201</v>
      </c>
      <c r="C139" s="7">
        <v>32777</v>
      </c>
      <c r="D139" s="10" t="str">
        <f t="shared" si="8"/>
        <v>1989</v>
      </c>
      <c r="E139" s="13" t="str">
        <f t="shared" si="9"/>
        <v>09</v>
      </c>
      <c r="F139" s="13" t="str">
        <f t="shared" si="10"/>
        <v>26</v>
      </c>
      <c r="G139" s="6" t="s">
        <v>2202</v>
      </c>
      <c r="H139" s="6" t="s">
        <v>2203</v>
      </c>
      <c r="I139" s="6" t="s">
        <v>2204</v>
      </c>
      <c r="J139" s="6" t="s">
        <v>1209</v>
      </c>
      <c r="L139" t="str">
        <f t="shared" si="11"/>
        <v>('C2146', 'Óscar de Mascaró', '1989-09-26', 'Pitt Meadows, BC V3Y 0T2', '(347) 423-7150', 'mastinfo@outlook.com', 'B'),</v>
      </c>
    </row>
    <row r="140" spans="1:12" x14ac:dyDescent="0.35">
      <c r="A140" s="6" t="s">
        <v>376</v>
      </c>
      <c r="B140" s="6" t="s">
        <v>2053</v>
      </c>
      <c r="C140" s="7">
        <v>31275</v>
      </c>
      <c r="D140" s="10" t="str">
        <f t="shared" si="8"/>
        <v>1985</v>
      </c>
      <c r="E140" s="13" t="str">
        <f t="shared" si="9"/>
        <v>08</v>
      </c>
      <c r="F140" s="13" t="str">
        <f t="shared" si="10"/>
        <v>16</v>
      </c>
      <c r="G140" s="6" t="s">
        <v>2054</v>
      </c>
      <c r="H140" s="6" t="s">
        <v>2055</v>
      </c>
      <c r="I140" s="6" t="s">
        <v>2056</v>
      </c>
      <c r="J140" s="6" t="s">
        <v>1178</v>
      </c>
      <c r="L140" t="str">
        <f t="shared" si="11"/>
        <v>('C2148', 'Gervasio del Galán', '1985-08-16', 'Bonnyville, AB T9N 2P9', '(406) 847-9870', 'jguyer@verizon.net', 'E'),</v>
      </c>
    </row>
    <row r="141" spans="1:12" x14ac:dyDescent="0.35">
      <c r="A141" s="6" t="s">
        <v>590</v>
      </c>
      <c r="B141" s="6" t="s">
        <v>2784</v>
      </c>
      <c r="C141" s="7">
        <v>29277</v>
      </c>
      <c r="D141" s="10" t="str">
        <f t="shared" si="8"/>
        <v>1980</v>
      </c>
      <c r="E141" s="13" t="str">
        <f t="shared" si="9"/>
        <v>02</v>
      </c>
      <c r="F141" s="13" t="str">
        <f t="shared" si="10"/>
        <v>26</v>
      </c>
      <c r="G141" s="6" t="s">
        <v>2785</v>
      </c>
      <c r="H141" s="6" t="s">
        <v>2786</v>
      </c>
      <c r="I141" s="6" t="s">
        <v>2787</v>
      </c>
      <c r="J141" s="6" t="s">
        <v>1178</v>
      </c>
      <c r="L141" t="str">
        <f t="shared" si="11"/>
        <v>('C2156', 'Isaac Morcillo-Calvo', '1980-02-26', 'Cape Coral, FL 33904', '(382) 786-4916', 'dgriffith@gmail.com', 'E'),</v>
      </c>
    </row>
    <row r="142" spans="1:12" x14ac:dyDescent="0.35">
      <c r="A142" s="6" t="s">
        <v>468</v>
      </c>
      <c r="B142" s="6" t="s">
        <v>2329</v>
      </c>
      <c r="C142" s="7">
        <v>25785</v>
      </c>
      <c r="D142" s="10" t="str">
        <f t="shared" si="8"/>
        <v>1970</v>
      </c>
      <c r="E142" s="13" t="str">
        <f t="shared" si="9"/>
        <v>08</v>
      </c>
      <c r="F142" s="13" t="str">
        <f t="shared" si="10"/>
        <v>05</v>
      </c>
      <c r="G142" s="6" t="s">
        <v>2330</v>
      </c>
      <c r="H142" s="6" t="s">
        <v>2331</v>
      </c>
      <c r="I142" s="6" t="s">
        <v>2332</v>
      </c>
      <c r="J142" s="6" t="s">
        <v>1209</v>
      </c>
      <c r="L142" t="str">
        <f t="shared" si="11"/>
        <v>('C2163', 'Dimas Rafael Polo Bravo', '1970-08-05', 'Chatham, QC J8G 7X7', '(640) 467-1066', 'gerlo@yahoo.ca', 'B'),</v>
      </c>
    </row>
    <row r="143" spans="1:12" x14ac:dyDescent="0.35">
      <c r="A143" s="6" t="s">
        <v>873</v>
      </c>
      <c r="B143" s="6" t="s">
        <v>3759</v>
      </c>
      <c r="C143" s="7">
        <v>34041</v>
      </c>
      <c r="D143" s="10" t="str">
        <f t="shared" si="8"/>
        <v>1993</v>
      </c>
      <c r="E143" s="13" t="str">
        <f t="shared" si="9"/>
        <v>03</v>
      </c>
      <c r="F143" s="13" t="str">
        <f t="shared" si="10"/>
        <v>13</v>
      </c>
      <c r="G143" s="6" t="s">
        <v>3760</v>
      </c>
      <c r="H143" s="6" t="s">
        <v>3761</v>
      </c>
      <c r="I143" s="6" t="s">
        <v>3762</v>
      </c>
      <c r="J143" s="6" t="s">
        <v>1178</v>
      </c>
      <c r="L143" t="str">
        <f t="shared" si="11"/>
        <v>('C2185', 'Edelmira Mosquera Recio', '1993-03-13', '288 Broadway', '(553) 319-8193', 'tlinden@mac.com', 'E'),</v>
      </c>
    </row>
    <row r="144" spans="1:12" x14ac:dyDescent="0.35">
      <c r="A144" s="6" t="s">
        <v>344</v>
      </c>
      <c r="B144" s="6" t="s">
        <v>1950</v>
      </c>
      <c r="C144" s="7">
        <v>34250</v>
      </c>
      <c r="D144" s="10" t="str">
        <f t="shared" si="8"/>
        <v>1993</v>
      </c>
      <c r="E144" s="13" t="str">
        <f t="shared" si="9"/>
        <v>10</v>
      </c>
      <c r="F144" s="13" t="str">
        <f t="shared" si="10"/>
        <v>08</v>
      </c>
      <c r="G144" s="6" t="s">
        <v>1951</v>
      </c>
      <c r="H144" s="6" t="s">
        <v>1952</v>
      </c>
      <c r="I144" s="6" t="s">
        <v>1953</v>
      </c>
      <c r="J144" s="6" t="s">
        <v>1173</v>
      </c>
      <c r="L144" t="str">
        <f t="shared" si="11"/>
        <v>('C2186', 'Susana Castro Ruiz', '1993-10-08', 'Victorville, CA 92392', '(372) 818-3567', 'lahvak@aol.com', 'A'),</v>
      </c>
    </row>
    <row r="145" spans="1:12" x14ac:dyDescent="0.35">
      <c r="A145" s="6" t="s">
        <v>384</v>
      </c>
      <c r="B145" s="6" t="s">
        <v>2073</v>
      </c>
      <c r="C145" s="7">
        <v>36542</v>
      </c>
      <c r="D145" s="10" t="str">
        <f t="shared" si="8"/>
        <v>2000</v>
      </c>
      <c r="E145" s="13" t="str">
        <f t="shared" si="9"/>
        <v>01</v>
      </c>
      <c r="F145" s="13" t="str">
        <f t="shared" si="10"/>
        <v>17</v>
      </c>
      <c r="G145" s="6" t="s">
        <v>2074</v>
      </c>
      <c r="H145" s="6" t="s">
        <v>2075</v>
      </c>
      <c r="I145" s="6" t="s">
        <v>2076</v>
      </c>
      <c r="J145" s="6" t="s">
        <v>1173</v>
      </c>
      <c r="L145" t="str">
        <f t="shared" si="11"/>
        <v>('C2190', 'Quirino Rosario Vázquez Carvajal', '2000-01-17', 'St. George, NB E5C 6A9', '(208) 903-9126', 'violinhi@aol.com', 'A'),</v>
      </c>
    </row>
    <row r="146" spans="1:12" x14ac:dyDescent="0.35">
      <c r="A146" s="6" t="s">
        <v>104</v>
      </c>
      <c r="B146" s="6" t="s">
        <v>1335</v>
      </c>
      <c r="C146" s="7">
        <v>31587</v>
      </c>
      <c r="D146" s="10" t="str">
        <f t="shared" si="8"/>
        <v>1986</v>
      </c>
      <c r="E146" s="13" t="str">
        <f t="shared" si="9"/>
        <v>06</v>
      </c>
      <c r="F146" s="13" t="str">
        <f t="shared" si="10"/>
        <v>24</v>
      </c>
      <c r="G146" s="6" t="s">
        <v>1336</v>
      </c>
      <c r="H146" s="6" t="s">
        <v>1337</v>
      </c>
      <c r="I146" s="6" t="s">
        <v>1338</v>
      </c>
      <c r="J146" s="6" t="s">
        <v>1191</v>
      </c>
      <c r="L146" t="str">
        <f t="shared" si="11"/>
        <v>('C2211', 'Rosario Yuste Falcón', '1986-06-24', '74 Broadway', '(642) 368-4225', 'rgiersig@verizon.net', 'D'),</v>
      </c>
    </row>
    <row r="147" spans="1:12" x14ac:dyDescent="0.35">
      <c r="A147" s="6" t="s">
        <v>597</v>
      </c>
      <c r="B147" s="6" t="s">
        <v>2811</v>
      </c>
      <c r="C147" s="7">
        <v>30321</v>
      </c>
      <c r="D147" s="10" t="str">
        <f t="shared" si="8"/>
        <v>1983</v>
      </c>
      <c r="E147" s="13" t="str">
        <f t="shared" si="9"/>
        <v>01</v>
      </c>
      <c r="F147" s="13" t="str">
        <f t="shared" si="10"/>
        <v>05</v>
      </c>
      <c r="G147" s="6" t="s">
        <v>2812</v>
      </c>
      <c r="H147" s="6" t="s">
        <v>2813</v>
      </c>
      <c r="I147" s="6" t="s">
        <v>2814</v>
      </c>
      <c r="J147" s="6" t="s">
        <v>1204</v>
      </c>
      <c r="L147" t="str">
        <f t="shared" si="11"/>
        <v>('C2270', 'Federico Pizarro Coello', '1983-01-05', 'Orlando, FL 32825', '(696) 224-8334', 'adamk@icloud.com', 'C'),</v>
      </c>
    </row>
    <row r="148" spans="1:12" x14ac:dyDescent="0.35">
      <c r="A148" s="6" t="s">
        <v>742</v>
      </c>
      <c r="B148" s="6" t="s">
        <v>3306</v>
      </c>
      <c r="C148" s="7">
        <v>36605</v>
      </c>
      <c r="D148" s="10" t="str">
        <f t="shared" si="8"/>
        <v>2000</v>
      </c>
      <c r="E148" s="13" t="str">
        <f t="shared" si="9"/>
        <v>03</v>
      </c>
      <c r="F148" s="13" t="str">
        <f t="shared" si="10"/>
        <v>20</v>
      </c>
      <c r="G148" s="6" t="s">
        <v>3307</v>
      </c>
      <c r="H148" s="6" t="s">
        <v>3308</v>
      </c>
      <c r="I148" s="6" t="s">
        <v>3309</v>
      </c>
      <c r="J148" s="6" t="s">
        <v>1173</v>
      </c>
      <c r="L148" t="str">
        <f t="shared" si="11"/>
        <v>('C2279', 'José Reyes Leal', '2000-03-20', 'NW45 6ST', '(543) 365-7239', 'mglee@msn.com', 'A'),</v>
      </c>
    </row>
    <row r="149" spans="1:12" x14ac:dyDescent="0.35">
      <c r="A149" s="6" t="s">
        <v>260</v>
      </c>
      <c r="B149" s="6" t="s">
        <v>1712</v>
      </c>
      <c r="C149" s="7">
        <v>35792</v>
      </c>
      <c r="D149" s="10" t="str">
        <f t="shared" si="8"/>
        <v>1997</v>
      </c>
      <c r="E149" s="13" t="str">
        <f t="shared" si="9"/>
        <v>12</v>
      </c>
      <c r="F149" s="13" t="str">
        <f t="shared" si="10"/>
        <v>28</v>
      </c>
      <c r="G149" s="6" t="s">
        <v>1713</v>
      </c>
      <c r="H149" s="6" t="s">
        <v>1714</v>
      </c>
      <c r="I149" s="6" t="s">
        <v>1715</v>
      </c>
      <c r="J149" s="6" t="s">
        <v>1191</v>
      </c>
      <c r="L149" t="str">
        <f t="shared" si="11"/>
        <v>('C2289', 'Ileana Asunción Beltran Samper', '1997-12-28', '8 White Ave.', '(677) 815-4415', 'geekoid@yahoo.ca', 'D'),</v>
      </c>
    </row>
    <row r="150" spans="1:12" x14ac:dyDescent="0.35">
      <c r="A150" s="6" t="s">
        <v>579</v>
      </c>
      <c r="B150" s="6" t="s">
        <v>2744</v>
      </c>
      <c r="C150" s="7">
        <v>36345</v>
      </c>
      <c r="D150" s="10" t="str">
        <f t="shared" si="8"/>
        <v>1999</v>
      </c>
      <c r="E150" s="13" t="str">
        <f t="shared" si="9"/>
        <v>07</v>
      </c>
      <c r="F150" s="13" t="str">
        <f t="shared" si="10"/>
        <v>04</v>
      </c>
      <c r="G150" s="6" t="s">
        <v>2745</v>
      </c>
      <c r="H150" s="6" t="s">
        <v>2746</v>
      </c>
      <c r="I150" s="6" t="s">
        <v>2747</v>
      </c>
      <c r="J150" s="6" t="s">
        <v>1178</v>
      </c>
      <c r="L150" t="str">
        <f t="shared" si="11"/>
        <v>('C2292', 'Liliana Valdés Bilbao', '1999-07-04', 'Jacksonville, FL 32225', '(316) 405-3234', 'janneh@gmail.com', 'E'),</v>
      </c>
    </row>
    <row r="151" spans="1:12" x14ac:dyDescent="0.35">
      <c r="A151" s="6" t="s">
        <v>645</v>
      </c>
      <c r="B151" s="6" t="s">
        <v>2974</v>
      </c>
      <c r="C151" s="7">
        <v>29961</v>
      </c>
      <c r="D151" s="10" t="str">
        <f t="shared" si="8"/>
        <v>1982</v>
      </c>
      <c r="E151" s="13" t="str">
        <f t="shared" si="9"/>
        <v>01</v>
      </c>
      <c r="F151" s="13" t="str">
        <f t="shared" si="10"/>
        <v>10</v>
      </c>
      <c r="G151" s="6" t="s">
        <v>2975</v>
      </c>
      <c r="H151" s="6" t="s">
        <v>2976</v>
      </c>
      <c r="I151" s="6" t="s">
        <v>2977</v>
      </c>
      <c r="J151" s="6" t="s">
        <v>1178</v>
      </c>
      <c r="L151" t="str">
        <f t="shared" si="11"/>
        <v>('C2294', 'Nicolasa de Verdugo', '1982-01-10', 'Suite 3', '(247) 429-9544', 'wetter@mac.com', 'E'),</v>
      </c>
    </row>
    <row r="152" spans="1:12" x14ac:dyDescent="0.35">
      <c r="A152" s="6" t="s">
        <v>209</v>
      </c>
      <c r="B152" s="6" t="s">
        <v>1588</v>
      </c>
      <c r="C152" s="7">
        <v>29851</v>
      </c>
      <c r="D152" s="10" t="str">
        <f t="shared" si="8"/>
        <v>1981</v>
      </c>
      <c r="E152" s="13" t="str">
        <f t="shared" si="9"/>
        <v>09</v>
      </c>
      <c r="F152" s="13" t="str">
        <f t="shared" si="10"/>
        <v>22</v>
      </c>
      <c r="G152" s="6" t="s">
        <v>1589</v>
      </c>
      <c r="H152" s="6" t="s">
        <v>1590</v>
      </c>
      <c r="I152" s="6" t="s">
        <v>1591</v>
      </c>
      <c r="J152" s="6" t="s">
        <v>1204</v>
      </c>
      <c r="L152" t="str">
        <f t="shared" si="11"/>
        <v>('C2297', 'Ruben Marquez Belda', '1981-09-22', '597 New Street', '(638) 925-5729', 'josem@hotmail.com', 'C'),</v>
      </c>
    </row>
    <row r="153" spans="1:12" x14ac:dyDescent="0.35">
      <c r="A153" s="6" t="s">
        <v>141</v>
      </c>
      <c r="B153" s="6" t="s">
        <v>1420</v>
      </c>
      <c r="C153" s="7">
        <v>33379</v>
      </c>
      <c r="D153" s="10" t="str">
        <f t="shared" si="8"/>
        <v>1991</v>
      </c>
      <c r="E153" s="13" t="str">
        <f t="shared" si="9"/>
        <v>05</v>
      </c>
      <c r="F153" s="13" t="str">
        <f t="shared" si="10"/>
        <v>21</v>
      </c>
      <c r="G153" s="6" t="s">
        <v>1421</v>
      </c>
      <c r="H153" s="6" t="s">
        <v>1422</v>
      </c>
      <c r="I153" s="6" t="s">
        <v>1423</v>
      </c>
      <c r="J153" s="6" t="s">
        <v>1191</v>
      </c>
      <c r="L153" t="str">
        <f t="shared" si="11"/>
        <v>('C2314', 'Marisela Posada Jover', '1991-05-21', '70 Green Lane', '(452) 597-0784', 'magusnet@aol.com', 'D'),</v>
      </c>
    </row>
    <row r="154" spans="1:12" x14ac:dyDescent="0.35">
      <c r="A154" s="6" t="s">
        <v>21</v>
      </c>
      <c r="B154" s="6" t="s">
        <v>1183</v>
      </c>
      <c r="C154" s="7">
        <v>35401</v>
      </c>
      <c r="D154" s="10" t="str">
        <f t="shared" si="8"/>
        <v>1996</v>
      </c>
      <c r="E154" s="13" t="str">
        <f t="shared" si="9"/>
        <v>12</v>
      </c>
      <c r="F154" s="13" t="str">
        <f t="shared" si="10"/>
        <v>02</v>
      </c>
      <c r="G154" s="6" t="s">
        <v>1184</v>
      </c>
      <c r="H154" s="6" t="s">
        <v>1185</v>
      </c>
      <c r="I154" s="6" t="s">
        <v>1186</v>
      </c>
      <c r="J154" s="6" t="s">
        <v>1178</v>
      </c>
      <c r="L154" t="str">
        <f t="shared" si="11"/>
        <v>('C2326', 'Matías Mauricio Castillo Barrera', '1996-12-02', '8143 College St.', '(707) 933-2513', 'tbeck@optonline.net', 'E'),</v>
      </c>
    </row>
    <row r="155" spans="1:12" x14ac:dyDescent="0.35">
      <c r="A155" s="6" t="s">
        <v>599</v>
      </c>
      <c r="B155" s="6" t="s">
        <v>2815</v>
      </c>
      <c r="C155" s="7">
        <v>34908</v>
      </c>
      <c r="D155" s="10" t="str">
        <f t="shared" si="8"/>
        <v>1995</v>
      </c>
      <c r="E155" s="13" t="str">
        <f t="shared" si="9"/>
        <v>07</v>
      </c>
      <c r="F155" s="13" t="str">
        <f t="shared" si="10"/>
        <v>28</v>
      </c>
      <c r="G155" s="6" t="s">
        <v>2816</v>
      </c>
      <c r="H155" s="6" t="s">
        <v>2817</v>
      </c>
      <c r="I155" s="6" t="s">
        <v>2818</v>
      </c>
      <c r="J155" s="6" t="s">
        <v>1191</v>
      </c>
      <c r="L155" t="str">
        <f t="shared" si="11"/>
        <v>('C2328', 'Pacífica Córdoba', '1995-07-28', 'Fort Lauderdale, FL 33317', '(861) 766-3153', 'formis@yahoo.com', 'D'),</v>
      </c>
    </row>
    <row r="156" spans="1:12" x14ac:dyDescent="0.35">
      <c r="A156" s="6" t="s">
        <v>558</v>
      </c>
      <c r="B156" s="6" t="s">
        <v>2660</v>
      </c>
      <c r="C156" s="7">
        <v>31235</v>
      </c>
      <c r="D156" s="10" t="str">
        <f t="shared" si="8"/>
        <v>1985</v>
      </c>
      <c r="E156" s="13" t="str">
        <f t="shared" si="9"/>
        <v>07</v>
      </c>
      <c r="F156" s="13" t="str">
        <f t="shared" si="10"/>
        <v>07</v>
      </c>
      <c r="G156" s="6" t="s">
        <v>2661</v>
      </c>
      <c r="H156" s="6" t="s">
        <v>2662</v>
      </c>
      <c r="I156" s="6" t="s">
        <v>2663</v>
      </c>
      <c r="J156" s="6" t="s">
        <v>1204</v>
      </c>
      <c r="L156" t="str">
        <f t="shared" si="11"/>
        <v>('C2332', 'Áurea Manuela Piñol Bernal', '1985-07-07', 'Homestead, FL 33033', '(856) 331-2705', 'fmtbebuck@live.com', 'C'),</v>
      </c>
    </row>
    <row r="157" spans="1:12" x14ac:dyDescent="0.35">
      <c r="A157" s="6" t="s">
        <v>128</v>
      </c>
      <c r="B157" s="6" t="s">
        <v>1392</v>
      </c>
      <c r="C157" s="7">
        <v>26904</v>
      </c>
      <c r="D157" s="10" t="str">
        <f t="shared" si="8"/>
        <v>1973</v>
      </c>
      <c r="E157" s="13" t="str">
        <f t="shared" si="9"/>
        <v>08</v>
      </c>
      <c r="F157" s="13" t="str">
        <f t="shared" si="10"/>
        <v>28</v>
      </c>
      <c r="G157" s="6" t="s">
        <v>1393</v>
      </c>
      <c r="H157" s="6" t="s">
        <v>1394</v>
      </c>
      <c r="I157" s="6" t="s">
        <v>1395</v>
      </c>
      <c r="J157" s="6" t="s">
        <v>1178</v>
      </c>
      <c r="L157" t="str">
        <f t="shared" si="11"/>
        <v>('C2335', 'María Carmen de Fuster', '1973-08-28', 'WAKEFIELD', '(663) 750-6940', 'staffelb@aol.com', 'E'),</v>
      </c>
    </row>
    <row r="158" spans="1:12" x14ac:dyDescent="0.35">
      <c r="A158" s="6" t="s">
        <v>883</v>
      </c>
      <c r="B158" s="6" t="s">
        <v>3796</v>
      </c>
      <c r="C158" s="7">
        <v>35881</v>
      </c>
      <c r="D158" s="10" t="str">
        <f t="shared" si="8"/>
        <v>1998</v>
      </c>
      <c r="E158" s="13" t="str">
        <f t="shared" si="9"/>
        <v>03</v>
      </c>
      <c r="F158" s="13" t="str">
        <f t="shared" si="10"/>
        <v>27</v>
      </c>
      <c r="G158" s="6" t="s">
        <v>3797</v>
      </c>
      <c r="H158" s="6" t="s">
        <v>3798</v>
      </c>
      <c r="I158" s="6" t="s">
        <v>3799</v>
      </c>
      <c r="J158" s="6" t="s">
        <v>1178</v>
      </c>
      <c r="L158" t="str">
        <f t="shared" si="11"/>
        <v>('C2348', 'Celia Peinado Riquelme', '1998-03-27', 'SE21 8PJ', '(440) 856-1816', 'pthomsen@verizon.net', 'E'),</v>
      </c>
    </row>
    <row r="159" spans="1:12" x14ac:dyDescent="0.35">
      <c r="A159" s="6" t="s">
        <v>1094</v>
      </c>
      <c r="B159" s="6" t="s">
        <v>4592</v>
      </c>
      <c r="C159" s="7">
        <v>29844</v>
      </c>
      <c r="D159" s="10" t="str">
        <f t="shared" si="8"/>
        <v>1981</v>
      </c>
      <c r="E159" s="13" t="str">
        <f t="shared" si="9"/>
        <v>09</v>
      </c>
      <c r="F159" s="13" t="str">
        <f t="shared" si="10"/>
        <v>15</v>
      </c>
      <c r="G159" s="6" t="s">
        <v>4593</v>
      </c>
      <c r="H159" s="6" t="s">
        <v>4594</v>
      </c>
      <c r="I159" s="6" t="s">
        <v>4595</v>
      </c>
      <c r="J159" s="6" t="s">
        <v>1173</v>
      </c>
      <c r="L159" t="str">
        <f t="shared" si="11"/>
        <v>('C2361', 'Soraya Cáceres Marin', '1981-09-15', '9096 Clark Lane', '(732) 949-7420', 'preneel@verizon.net', 'A'),</v>
      </c>
    </row>
    <row r="160" spans="1:12" x14ac:dyDescent="0.35">
      <c r="A160" s="6" t="s">
        <v>670</v>
      </c>
      <c r="B160" s="6" t="s">
        <v>3058</v>
      </c>
      <c r="C160" s="7">
        <v>30717</v>
      </c>
      <c r="D160" s="10" t="str">
        <f t="shared" si="8"/>
        <v>1984</v>
      </c>
      <c r="E160" s="13" t="str">
        <f t="shared" si="9"/>
        <v>02</v>
      </c>
      <c r="F160" s="13" t="str">
        <f t="shared" si="10"/>
        <v>05</v>
      </c>
      <c r="G160" s="6" t="s">
        <v>3059</v>
      </c>
      <c r="H160" s="6" t="s">
        <v>3060</v>
      </c>
      <c r="I160" s="6" t="s">
        <v>3061</v>
      </c>
      <c r="J160" s="6" t="s">
        <v>1209</v>
      </c>
      <c r="L160" t="str">
        <f t="shared" si="11"/>
        <v>('C2367', 'Aura Manzano Pedrero', '1984-02-05', '7049 Water Road', '(917) 817-2323', 'bartlett@verizon.net', 'B'),</v>
      </c>
    </row>
    <row r="161" spans="1:12" x14ac:dyDescent="0.35">
      <c r="A161" s="6" t="s">
        <v>1022</v>
      </c>
      <c r="B161" s="6" t="s">
        <v>4305</v>
      </c>
      <c r="C161" s="7">
        <v>29492</v>
      </c>
      <c r="D161" s="10" t="str">
        <f t="shared" si="8"/>
        <v>1980</v>
      </c>
      <c r="E161" s="13" t="str">
        <f t="shared" si="9"/>
        <v>09</v>
      </c>
      <c r="F161" s="13" t="str">
        <f t="shared" si="10"/>
        <v>28</v>
      </c>
      <c r="G161" s="6" t="s">
        <v>4306</v>
      </c>
      <c r="H161" s="6" t="s">
        <v>4307</v>
      </c>
      <c r="I161" s="6" t="s">
        <v>4308</v>
      </c>
      <c r="J161" s="6" t="s">
        <v>1209</v>
      </c>
      <c r="L161" t="str">
        <f t="shared" si="11"/>
        <v>('C2369', 'Anacleto Caballero Ferrera', '1980-09-28', '71 Cambridge Lane', '(588) 897-0633', 'nwiger@aol.com', 'B'),</v>
      </c>
    </row>
    <row r="162" spans="1:12" x14ac:dyDescent="0.35">
      <c r="A162" s="6" t="s">
        <v>644</v>
      </c>
      <c r="B162" s="6" t="s">
        <v>2970</v>
      </c>
      <c r="C162" s="7">
        <v>27532</v>
      </c>
      <c r="D162" s="10" t="str">
        <f t="shared" si="8"/>
        <v>1975</v>
      </c>
      <c r="E162" s="13" t="str">
        <f t="shared" si="9"/>
        <v>05</v>
      </c>
      <c r="F162" s="13" t="str">
        <f t="shared" si="10"/>
        <v>18</v>
      </c>
      <c r="G162" s="6" t="s">
        <v>2971</v>
      </c>
      <c r="H162" s="6" t="s">
        <v>2972</v>
      </c>
      <c r="I162" s="6" t="s">
        <v>2973</v>
      </c>
      <c r="J162" s="6" t="s">
        <v>1204</v>
      </c>
      <c r="L162" t="str">
        <f t="shared" si="11"/>
        <v>('C2373', 'Encarnación Iborra', '1975-05-18', 'Pompano Beach, FL 33071', '(316) 992-3895', 'world@yahoo.com', 'C'),</v>
      </c>
    </row>
    <row r="163" spans="1:12" x14ac:dyDescent="0.35">
      <c r="A163" s="6" t="s">
        <v>480</v>
      </c>
      <c r="B163" s="6" t="s">
        <v>2376</v>
      </c>
      <c r="C163" s="7">
        <v>28664</v>
      </c>
      <c r="D163" s="10" t="str">
        <f t="shared" si="8"/>
        <v>1978</v>
      </c>
      <c r="E163" s="13" t="str">
        <f t="shared" si="9"/>
        <v>06</v>
      </c>
      <c r="F163" s="13" t="str">
        <f t="shared" si="10"/>
        <v>23</v>
      </c>
      <c r="G163" s="6" t="s">
        <v>2377</v>
      </c>
      <c r="H163" s="6" t="s">
        <v>2378</v>
      </c>
      <c r="I163" s="6" t="s">
        <v>2379</v>
      </c>
      <c r="J163" s="6" t="s">
        <v>1178</v>
      </c>
      <c r="L163" t="str">
        <f t="shared" si="11"/>
        <v>('C2382', 'Sandalio de Figueroa', '1978-06-23', 'Woodstock, NB E7M 8P6', '(499) 874-0371', 'william@hotmail.com', 'E'),</v>
      </c>
    </row>
    <row r="164" spans="1:12" x14ac:dyDescent="0.35">
      <c r="A164" s="6" t="s">
        <v>491</v>
      </c>
      <c r="B164" s="6" t="s">
        <v>2420</v>
      </c>
      <c r="C164" s="7">
        <v>33175</v>
      </c>
      <c r="D164" s="10" t="str">
        <f t="shared" si="8"/>
        <v>1990</v>
      </c>
      <c r="E164" s="13" t="str">
        <f t="shared" si="9"/>
        <v>10</v>
      </c>
      <c r="F164" s="13" t="str">
        <f t="shared" si="10"/>
        <v>29</v>
      </c>
      <c r="G164" s="6" t="s">
        <v>2421</v>
      </c>
      <c r="H164" s="6" t="s">
        <v>2422</v>
      </c>
      <c r="I164" s="6" t="s">
        <v>2423</v>
      </c>
      <c r="J164" s="6" t="s">
        <v>1209</v>
      </c>
      <c r="L164" t="str">
        <f t="shared" si="11"/>
        <v>('C2386', 'Remigio Villalonga Roman', '1990-10-29', 'Vimont, QC H7M 0J1', '(731) 808-7183', 'oneiros@icloud.com', 'B'),</v>
      </c>
    </row>
    <row r="165" spans="1:12" x14ac:dyDescent="0.35">
      <c r="A165" s="6" t="s">
        <v>516</v>
      </c>
      <c r="B165" s="6" t="s">
        <v>2504</v>
      </c>
      <c r="C165" s="7">
        <v>28616</v>
      </c>
      <c r="D165" s="10" t="str">
        <f t="shared" si="8"/>
        <v>1978</v>
      </c>
      <c r="E165" s="13" t="str">
        <f t="shared" si="9"/>
        <v>05</v>
      </c>
      <c r="F165" s="13" t="str">
        <f t="shared" si="10"/>
        <v>06</v>
      </c>
      <c r="G165" s="6" t="s">
        <v>2505</v>
      </c>
      <c r="H165" s="6" t="s">
        <v>2506</v>
      </c>
      <c r="I165" s="6" t="s">
        <v>2507</v>
      </c>
      <c r="J165" s="6" t="s">
        <v>1209</v>
      </c>
      <c r="L165" t="str">
        <f t="shared" si="11"/>
        <v>('C2395', 'Nélida Gallart Ochoa', '1978-05-06', 'Pensacola, FL 32526', '(317) 905-9963', 'lstein@msn.com', 'B'),</v>
      </c>
    </row>
    <row r="166" spans="1:12" x14ac:dyDescent="0.35">
      <c r="A166" s="6" t="s">
        <v>774</v>
      </c>
      <c r="B166" s="6" t="s">
        <v>3419</v>
      </c>
      <c r="C166" s="7">
        <v>33442</v>
      </c>
      <c r="D166" s="10" t="str">
        <f t="shared" si="8"/>
        <v>1991</v>
      </c>
      <c r="E166" s="13" t="str">
        <f t="shared" si="9"/>
        <v>07</v>
      </c>
      <c r="F166" s="13" t="str">
        <f t="shared" si="10"/>
        <v>23</v>
      </c>
      <c r="G166" s="6" t="s">
        <v>3084</v>
      </c>
      <c r="H166" s="6" t="s">
        <v>3420</v>
      </c>
      <c r="I166" s="6" t="s">
        <v>1249</v>
      </c>
      <c r="J166" s="6" t="s">
        <v>1173</v>
      </c>
      <c r="L166" t="str">
        <f t="shared" si="11"/>
        <v>('C2397', 'Carmelita Tejedor Casas', '1991-07-23', 'London', '(334) 850-8140', 'bartak@sbcglobal.net', 'A'),</v>
      </c>
    </row>
    <row r="167" spans="1:12" x14ac:dyDescent="0.35">
      <c r="A167" s="6" t="s">
        <v>1040</v>
      </c>
      <c r="B167" s="6" t="s">
        <v>4377</v>
      </c>
      <c r="C167" s="7">
        <v>31400</v>
      </c>
      <c r="D167" s="10" t="str">
        <f t="shared" si="8"/>
        <v>1985</v>
      </c>
      <c r="E167" s="13" t="str">
        <f t="shared" si="9"/>
        <v>12</v>
      </c>
      <c r="F167" s="13" t="str">
        <f t="shared" si="10"/>
        <v>19</v>
      </c>
      <c r="G167" s="6" t="s">
        <v>4378</v>
      </c>
      <c r="H167" s="6" t="s">
        <v>4379</v>
      </c>
      <c r="I167" s="6" t="s">
        <v>4380</v>
      </c>
      <c r="J167" s="6" t="s">
        <v>1173</v>
      </c>
      <c r="L167" t="str">
        <f t="shared" si="11"/>
        <v>('C2399', 'Jorge Gutierrez Caparrós', '1985-12-19', '56 Marsh Drive', '(536) 847-4736', 'smpeters@optonline.net', 'A'),</v>
      </c>
    </row>
    <row r="168" spans="1:12" x14ac:dyDescent="0.35">
      <c r="A168" s="6" t="s">
        <v>360</v>
      </c>
      <c r="B168" s="6" t="s">
        <v>2006</v>
      </c>
      <c r="C168" s="7">
        <v>35716</v>
      </c>
      <c r="D168" s="10" t="str">
        <f t="shared" si="8"/>
        <v>1997</v>
      </c>
      <c r="E168" s="13" t="str">
        <f t="shared" si="9"/>
        <v>10</v>
      </c>
      <c r="F168" s="13" t="str">
        <f t="shared" si="10"/>
        <v>13</v>
      </c>
      <c r="G168" s="6" t="s">
        <v>2007</v>
      </c>
      <c r="H168" s="6" t="s">
        <v>2008</v>
      </c>
      <c r="I168" s="6" t="s">
        <v>2009</v>
      </c>
      <c r="J168" s="6" t="s">
        <v>1178</v>
      </c>
      <c r="L168" t="str">
        <f t="shared" si="11"/>
        <v>('C2414', 'Inés Calderon Suarez', '1997-10-13', 'Huntington Park, CA 90255', '(709) 815-7677', 'sekiya@gmail.com', 'E'),</v>
      </c>
    </row>
    <row r="169" spans="1:12" x14ac:dyDescent="0.35">
      <c r="A169" s="6" t="s">
        <v>8</v>
      </c>
      <c r="B169" s="6" t="s">
        <v>1169</v>
      </c>
      <c r="C169" s="7">
        <v>31024</v>
      </c>
      <c r="D169" s="10" t="str">
        <f t="shared" si="8"/>
        <v>1984</v>
      </c>
      <c r="E169" s="13" t="str">
        <f t="shared" si="9"/>
        <v>12</v>
      </c>
      <c r="F169" s="13" t="str">
        <f t="shared" si="10"/>
        <v>08</v>
      </c>
      <c r="G169" s="6" t="s">
        <v>1170</v>
      </c>
      <c r="H169" s="6" t="s">
        <v>1171</v>
      </c>
      <c r="I169" s="6" t="s">
        <v>1172</v>
      </c>
      <c r="J169" s="6" t="s">
        <v>1173</v>
      </c>
      <c r="L169" t="str">
        <f t="shared" si="11"/>
        <v>('C2421', 'Leandra Anna Malo Alba', '1984-12-08', '7943 S. Fifth Street', '(598) 451-5865', 'uraeus@mac.com', 'A'),</v>
      </c>
    </row>
    <row r="170" spans="1:12" x14ac:dyDescent="0.35">
      <c r="A170" s="6" t="s">
        <v>155</v>
      </c>
      <c r="B170" s="6" t="s">
        <v>1452</v>
      </c>
      <c r="C170" s="7">
        <v>33899</v>
      </c>
      <c r="D170" s="10" t="str">
        <f t="shared" si="8"/>
        <v>1992</v>
      </c>
      <c r="E170" s="13" t="str">
        <f t="shared" si="9"/>
        <v>10</v>
      </c>
      <c r="F170" s="13" t="str">
        <f t="shared" si="10"/>
        <v>22</v>
      </c>
      <c r="G170" s="6" t="s">
        <v>1453</v>
      </c>
      <c r="H170" s="6" t="s">
        <v>1454</v>
      </c>
      <c r="I170" s="6" t="s">
        <v>1455</v>
      </c>
      <c r="J170" s="6" t="s">
        <v>1209</v>
      </c>
      <c r="L170" t="str">
        <f t="shared" si="11"/>
        <v>('C2444', 'Balduino Martin Águila', '1992-10-22', 'REDHILL', '(998) 710-2563', 'frikazoyd@att.net', 'B'),</v>
      </c>
    </row>
    <row r="171" spans="1:12" x14ac:dyDescent="0.35">
      <c r="A171" s="6" t="s">
        <v>1065</v>
      </c>
      <c r="B171" s="6" t="s">
        <v>4476</v>
      </c>
      <c r="C171" s="7">
        <v>30587</v>
      </c>
      <c r="D171" s="10" t="str">
        <f t="shared" si="8"/>
        <v>1983</v>
      </c>
      <c r="E171" s="13" t="str">
        <f t="shared" si="9"/>
        <v>09</v>
      </c>
      <c r="F171" s="13" t="str">
        <f t="shared" si="10"/>
        <v>28</v>
      </c>
      <c r="G171" s="6" t="s">
        <v>4477</v>
      </c>
      <c r="H171" s="6" t="s">
        <v>4478</v>
      </c>
      <c r="I171" s="6" t="s">
        <v>4479</v>
      </c>
      <c r="J171" s="6" t="s">
        <v>1178</v>
      </c>
      <c r="L171" t="str">
        <f t="shared" si="11"/>
        <v>('C2454', 'Patricio Velasco', '1983-09-28', '8615 W. Pine Lane', '(384) 958-4888', 'rjones@yahoo.com', 'E'),</v>
      </c>
    </row>
    <row r="172" spans="1:12" x14ac:dyDescent="0.35">
      <c r="A172" s="6" t="s">
        <v>926</v>
      </c>
      <c r="B172" s="6" t="s">
        <v>3948</v>
      </c>
      <c r="C172" s="7">
        <v>35745</v>
      </c>
      <c r="D172" s="10" t="str">
        <f t="shared" si="8"/>
        <v>1997</v>
      </c>
      <c r="E172" s="13" t="str">
        <f t="shared" si="9"/>
        <v>11</v>
      </c>
      <c r="F172" s="13" t="str">
        <f t="shared" si="10"/>
        <v>11</v>
      </c>
      <c r="G172" s="6" t="s">
        <v>3949</v>
      </c>
      <c r="H172" s="6" t="s">
        <v>3950</v>
      </c>
      <c r="I172" s="6" t="s">
        <v>3951</v>
      </c>
      <c r="J172" s="6" t="s">
        <v>1173</v>
      </c>
      <c r="L172" t="str">
        <f t="shared" si="11"/>
        <v>('C2456', 'Sigfrido Simó Benavent', '1997-11-11', 'SE31 9GQ', '(467) 358-4503', 'bartlett@mac.com', 'A'),</v>
      </c>
    </row>
    <row r="173" spans="1:12" x14ac:dyDescent="0.35">
      <c r="A173" s="6" t="s">
        <v>760</v>
      </c>
      <c r="B173" s="6" t="s">
        <v>3371</v>
      </c>
      <c r="C173" s="7">
        <v>30246</v>
      </c>
      <c r="D173" s="10" t="str">
        <f t="shared" si="8"/>
        <v>1982</v>
      </c>
      <c r="E173" s="13" t="str">
        <f t="shared" si="9"/>
        <v>10</v>
      </c>
      <c r="F173" s="13" t="str">
        <f t="shared" si="10"/>
        <v>22</v>
      </c>
      <c r="G173" s="6" t="s">
        <v>3372</v>
      </c>
      <c r="H173" s="6" t="s">
        <v>3373</v>
      </c>
      <c r="I173" s="6" t="s">
        <v>3374</v>
      </c>
      <c r="J173" s="6" t="s">
        <v>1178</v>
      </c>
      <c r="L173" t="str">
        <f t="shared" si="11"/>
        <v>('C2457', 'Rufino Beltran-Torralba', '1982-10-22', 'W43 9QS', '(693) 870-1822', 'alhajj@mac.com', 'E'),</v>
      </c>
    </row>
    <row r="174" spans="1:12" x14ac:dyDescent="0.35">
      <c r="A174" s="6" t="s">
        <v>1119</v>
      </c>
      <c r="B174" s="6" t="s">
        <v>4692</v>
      </c>
      <c r="C174" s="7">
        <v>35811</v>
      </c>
      <c r="D174" s="10" t="str">
        <f t="shared" si="8"/>
        <v>1998</v>
      </c>
      <c r="E174" s="13" t="str">
        <f t="shared" si="9"/>
        <v>01</v>
      </c>
      <c r="F174" s="13" t="str">
        <f t="shared" si="10"/>
        <v>16</v>
      </c>
      <c r="G174" s="6" t="s">
        <v>4693</v>
      </c>
      <c r="H174" s="6" t="s">
        <v>4694</v>
      </c>
      <c r="I174" s="6" t="s">
        <v>4695</v>
      </c>
      <c r="J174" s="6" t="s">
        <v>1178</v>
      </c>
      <c r="L174" t="str">
        <f t="shared" si="11"/>
        <v>('C2463', 'Dionisia Llamas', '1998-01-16', '2 Ridgeview Dr.', '(546) 437-8882', 'horrocks@yahoo.com', 'E'),</v>
      </c>
    </row>
    <row r="175" spans="1:12" x14ac:dyDescent="0.35">
      <c r="A175" s="6" t="s">
        <v>1076</v>
      </c>
      <c r="B175" s="6" t="s">
        <v>4520</v>
      </c>
      <c r="C175" s="7">
        <v>25809</v>
      </c>
      <c r="D175" s="10" t="str">
        <f t="shared" si="8"/>
        <v>1970</v>
      </c>
      <c r="E175" s="13" t="str">
        <f t="shared" si="9"/>
        <v>08</v>
      </c>
      <c r="F175" s="13" t="str">
        <f t="shared" si="10"/>
        <v>29</v>
      </c>
      <c r="G175" s="6" t="s">
        <v>4521</v>
      </c>
      <c r="H175" s="6" t="s">
        <v>4522</v>
      </c>
      <c r="I175" s="6" t="s">
        <v>4523</v>
      </c>
      <c r="J175" s="6" t="s">
        <v>1173</v>
      </c>
      <c r="L175" t="str">
        <f t="shared" si="11"/>
        <v>('C2465', 'Belen Chaparro', '1970-08-29', '114 Carriage Lane', '(216) 341-9188', 'rnewman@verizon.net', 'A'),</v>
      </c>
    </row>
    <row r="176" spans="1:12" x14ac:dyDescent="0.35">
      <c r="A176" s="6" t="s">
        <v>627</v>
      </c>
      <c r="B176" s="6" t="s">
        <v>2902</v>
      </c>
      <c r="C176" s="7">
        <v>31627</v>
      </c>
      <c r="D176" s="10" t="str">
        <f t="shared" si="8"/>
        <v>1986</v>
      </c>
      <c r="E176" s="13" t="str">
        <f t="shared" si="9"/>
        <v>08</v>
      </c>
      <c r="F176" s="13" t="str">
        <f t="shared" si="10"/>
        <v>03</v>
      </c>
      <c r="G176" s="6" t="s">
        <v>2903</v>
      </c>
      <c r="H176" s="6" t="s">
        <v>2904</v>
      </c>
      <c r="I176" s="6" t="s">
        <v>2905</v>
      </c>
      <c r="J176" s="6" t="s">
        <v>1204</v>
      </c>
      <c r="L176" t="str">
        <f t="shared" si="11"/>
        <v>('C2478', 'Ovidio García Gabaldón', '1986-08-03', 'Arcadia, FL 34266', '(289) 891-8370', 'jimxugle@gmail.com', 'C'),</v>
      </c>
    </row>
    <row r="177" spans="1:12" x14ac:dyDescent="0.35">
      <c r="A177" s="6" t="s">
        <v>846</v>
      </c>
      <c r="B177" s="6" t="s">
        <v>3661</v>
      </c>
      <c r="C177" s="7">
        <v>27042</v>
      </c>
      <c r="D177" s="10" t="str">
        <f t="shared" si="8"/>
        <v>1974</v>
      </c>
      <c r="E177" s="13" t="str">
        <f t="shared" si="9"/>
        <v>01</v>
      </c>
      <c r="F177" s="13" t="str">
        <f t="shared" si="10"/>
        <v>13</v>
      </c>
      <c r="G177" s="6" t="s">
        <v>3662</v>
      </c>
      <c r="H177" s="6" t="s">
        <v>3663</v>
      </c>
      <c r="I177" s="6" t="s">
        <v>3664</v>
      </c>
      <c r="J177" s="6" t="s">
        <v>1204</v>
      </c>
      <c r="L177" t="str">
        <f t="shared" si="11"/>
        <v>('C2504', 'Eusebio González Figuerola', '1974-01-13', '5 Victoria Street', '(832) 468-1526', 'shang@outlook.com', 'C'),</v>
      </c>
    </row>
    <row r="178" spans="1:12" x14ac:dyDescent="0.35">
      <c r="A178" s="6" t="s">
        <v>631</v>
      </c>
      <c r="B178" s="6" t="s">
        <v>2918</v>
      </c>
      <c r="C178" s="7">
        <v>25949</v>
      </c>
      <c r="D178" s="10" t="str">
        <f t="shared" si="8"/>
        <v>1971</v>
      </c>
      <c r="E178" s="13" t="str">
        <f t="shared" si="9"/>
        <v>01</v>
      </c>
      <c r="F178" s="13" t="str">
        <f t="shared" si="10"/>
        <v>16</v>
      </c>
      <c r="G178" s="6" t="s">
        <v>2919</v>
      </c>
      <c r="H178" s="6" t="s">
        <v>2920</v>
      </c>
      <c r="I178" s="6" t="s">
        <v>2921</v>
      </c>
      <c r="J178" s="6" t="s">
        <v>1178</v>
      </c>
      <c r="L178" t="str">
        <f t="shared" si="11"/>
        <v>('C2509', 'José Antonio Lluch Gutiérrez', '1971-01-16', 'Leesburg, FL 34748', '(849) 292-8635', 'cliffordj@msn.com', 'E'),</v>
      </c>
    </row>
    <row r="179" spans="1:12" x14ac:dyDescent="0.35">
      <c r="A179" s="6" t="s">
        <v>788</v>
      </c>
      <c r="B179" s="6" t="s">
        <v>3464</v>
      </c>
      <c r="C179" s="7">
        <v>36060</v>
      </c>
      <c r="D179" s="10" t="str">
        <f t="shared" si="8"/>
        <v>1998</v>
      </c>
      <c r="E179" s="13" t="str">
        <f t="shared" si="9"/>
        <v>09</v>
      </c>
      <c r="F179" s="13" t="str">
        <f t="shared" si="10"/>
        <v>22</v>
      </c>
      <c r="G179" s="6" t="s">
        <v>3465</v>
      </c>
      <c r="H179" s="6" t="s">
        <v>3466</v>
      </c>
      <c r="I179" s="6" t="s">
        <v>3467</v>
      </c>
      <c r="J179" s="6" t="s">
        <v>1178</v>
      </c>
      <c r="L179" t="str">
        <f t="shared" si="11"/>
        <v>('C2514', 'Áurea Guzman', '1998-09-22', '96 The Avenue', '(392) 902-5044', 'neuffer@verizon.net', 'E'),</v>
      </c>
    </row>
    <row r="180" spans="1:12" x14ac:dyDescent="0.35">
      <c r="A180" s="6" t="s">
        <v>62</v>
      </c>
      <c r="B180" s="6" t="s">
        <v>1250</v>
      </c>
      <c r="C180" s="7">
        <v>34355</v>
      </c>
      <c r="D180" s="10" t="str">
        <f t="shared" si="8"/>
        <v>1994</v>
      </c>
      <c r="E180" s="13" t="str">
        <f t="shared" si="9"/>
        <v>01</v>
      </c>
      <c r="F180" s="13" t="str">
        <f t="shared" si="10"/>
        <v>21</v>
      </c>
      <c r="G180" s="6" t="s">
        <v>1251</v>
      </c>
      <c r="H180" s="6" t="s">
        <v>1252</v>
      </c>
      <c r="I180" s="6" t="s">
        <v>1253</v>
      </c>
      <c r="J180" s="6" t="s">
        <v>1191</v>
      </c>
      <c r="L180" t="str">
        <f t="shared" si="11"/>
        <v>('C2519', 'Bienvenida Pulido Cózar', '1994-01-21', '8 Galvin Street', '(932) 307-3409', 'improv@me.com', 'D'),</v>
      </c>
    </row>
    <row r="181" spans="1:12" x14ac:dyDescent="0.35">
      <c r="A181" s="6" t="s">
        <v>1034</v>
      </c>
      <c r="B181" s="6" t="s">
        <v>4353</v>
      </c>
      <c r="C181" s="7">
        <v>28084</v>
      </c>
      <c r="D181" s="10" t="str">
        <f t="shared" si="8"/>
        <v>1976</v>
      </c>
      <c r="E181" s="13" t="str">
        <f t="shared" si="9"/>
        <v>11</v>
      </c>
      <c r="F181" s="13" t="str">
        <f t="shared" si="10"/>
        <v>20</v>
      </c>
      <c r="G181" s="6" t="s">
        <v>4354</v>
      </c>
      <c r="H181" s="6" t="s">
        <v>4355</v>
      </c>
      <c r="I181" s="6" t="s">
        <v>4356</v>
      </c>
      <c r="J181" s="6" t="s">
        <v>1178</v>
      </c>
      <c r="L181" t="str">
        <f t="shared" si="11"/>
        <v>('C2520', 'Lupita del Sanjuan', '1976-11-20', '23 Kent St.', '(586) 717-5632', 'mlewan@att.net', 'E'),</v>
      </c>
    </row>
    <row r="182" spans="1:12" x14ac:dyDescent="0.35">
      <c r="A182" s="6" t="s">
        <v>581</v>
      </c>
      <c r="B182" s="6" t="s">
        <v>2752</v>
      </c>
      <c r="C182" s="7">
        <v>35809</v>
      </c>
      <c r="D182" s="10" t="str">
        <f t="shared" si="8"/>
        <v>1998</v>
      </c>
      <c r="E182" s="13" t="str">
        <f t="shared" si="9"/>
        <v>01</v>
      </c>
      <c r="F182" s="13" t="str">
        <f t="shared" si="10"/>
        <v>14</v>
      </c>
      <c r="G182" s="6" t="s">
        <v>2753</v>
      </c>
      <c r="H182" s="6" t="s">
        <v>2754</v>
      </c>
      <c r="I182" s="6" t="s">
        <v>2755</v>
      </c>
      <c r="J182" s="6" t="s">
        <v>1178</v>
      </c>
      <c r="L182" t="str">
        <f t="shared" si="11"/>
        <v>('C2521', 'José Ángel Vélez Vila', '1998-01-14', 'Pensacola, FL 32503', '(851) 269-0491', 'zeitlin@aol.com', 'E'),</v>
      </c>
    </row>
    <row r="183" spans="1:12" x14ac:dyDescent="0.35">
      <c r="A183" s="6" t="s">
        <v>1008</v>
      </c>
      <c r="B183" s="6" t="s">
        <v>4249</v>
      </c>
      <c r="C183" s="7">
        <v>34537</v>
      </c>
      <c r="D183" s="10" t="str">
        <f t="shared" si="8"/>
        <v>1994</v>
      </c>
      <c r="E183" s="13" t="str">
        <f t="shared" si="9"/>
        <v>07</v>
      </c>
      <c r="F183" s="13" t="str">
        <f t="shared" si="10"/>
        <v>22</v>
      </c>
      <c r="G183" s="6" t="s">
        <v>4250</v>
      </c>
      <c r="H183" s="6" t="s">
        <v>4251</v>
      </c>
      <c r="I183" s="6" t="s">
        <v>4252</v>
      </c>
      <c r="J183" s="6" t="s">
        <v>1209</v>
      </c>
      <c r="L183" t="str">
        <f t="shared" si="11"/>
        <v>('C2528', 'José María Jacobo Ojeda Montesinos', '1994-07-22', '70 Green Hill Drive', '(532) 766-7644', 'sekiya@live.com', 'B'),</v>
      </c>
    </row>
    <row r="184" spans="1:12" x14ac:dyDescent="0.35">
      <c r="A184" s="6" t="s">
        <v>838</v>
      </c>
      <c r="B184" s="6" t="s">
        <v>3632</v>
      </c>
      <c r="C184" s="7">
        <v>26871</v>
      </c>
      <c r="D184" s="10" t="str">
        <f t="shared" si="8"/>
        <v>1973</v>
      </c>
      <c r="E184" s="13" t="str">
        <f t="shared" si="9"/>
        <v>07</v>
      </c>
      <c r="F184" s="13" t="str">
        <f t="shared" si="10"/>
        <v>26</v>
      </c>
      <c r="G184" s="6" t="s">
        <v>3633</v>
      </c>
      <c r="H184" s="6" t="s">
        <v>3634</v>
      </c>
      <c r="I184" s="6" t="s">
        <v>3635</v>
      </c>
      <c r="J184" s="6" t="s">
        <v>1209</v>
      </c>
      <c r="L184" t="str">
        <f t="shared" si="11"/>
        <v>('C2578', 'Efraín Anguita Torres', '1973-07-26', 'NW41 6MG', '(805) 697-3346', 'lbaxter@outlook.com', 'B'),</v>
      </c>
    </row>
    <row r="185" spans="1:12" x14ac:dyDescent="0.35">
      <c r="A185" s="6" t="s">
        <v>493</v>
      </c>
      <c r="B185" s="6" t="s">
        <v>2428</v>
      </c>
      <c r="C185" s="7">
        <v>27362</v>
      </c>
      <c r="D185" s="10" t="str">
        <f t="shared" si="8"/>
        <v>1974</v>
      </c>
      <c r="E185" s="13" t="str">
        <f t="shared" si="9"/>
        <v>11</v>
      </c>
      <c r="F185" s="13" t="str">
        <f t="shared" si="10"/>
        <v>29</v>
      </c>
      <c r="G185" s="6" t="s">
        <v>2429</v>
      </c>
      <c r="H185" s="6" t="s">
        <v>2430</v>
      </c>
      <c r="I185" s="6" t="s">
        <v>2431</v>
      </c>
      <c r="J185" s="6" t="s">
        <v>1204</v>
      </c>
      <c r="L185" t="str">
        <f t="shared" si="11"/>
        <v>('C2579', 'Maristela Corbacho Alegria', '1974-11-29', 'Saint Petersburg, FL 33710', '(944) 942-5965', 'uqmcolyv@att.net', 'C'),</v>
      </c>
    </row>
    <row r="186" spans="1:12" x14ac:dyDescent="0.35">
      <c r="A186" s="6" t="s">
        <v>1060</v>
      </c>
      <c r="B186" s="6" t="s">
        <v>4456</v>
      </c>
      <c r="C186" s="7">
        <v>33630</v>
      </c>
      <c r="D186" s="10" t="str">
        <f t="shared" si="8"/>
        <v>1992</v>
      </c>
      <c r="E186" s="13" t="str">
        <f t="shared" si="9"/>
        <v>01</v>
      </c>
      <c r="F186" s="13" t="str">
        <f t="shared" si="10"/>
        <v>27</v>
      </c>
      <c r="G186" s="6" t="s">
        <v>4457</v>
      </c>
      <c r="H186" s="6" t="s">
        <v>4458</v>
      </c>
      <c r="I186" s="6" t="s">
        <v>4459</v>
      </c>
      <c r="J186" s="6" t="s">
        <v>1173</v>
      </c>
      <c r="L186" t="str">
        <f t="shared" si="11"/>
        <v>('C2593', 'Asdrubal Estevez Solís', '1992-01-27', '490 Beacon St.', '(268) 398-7609', 'amichalo@verizon.net', 'A'),</v>
      </c>
    </row>
    <row r="187" spans="1:12" x14ac:dyDescent="0.35">
      <c r="A187" s="6" t="s">
        <v>456</v>
      </c>
      <c r="B187" s="6" t="s">
        <v>2289</v>
      </c>
      <c r="C187" s="7">
        <v>35595</v>
      </c>
      <c r="D187" s="10" t="str">
        <f t="shared" si="8"/>
        <v>1997</v>
      </c>
      <c r="E187" s="13" t="str">
        <f t="shared" si="9"/>
        <v>06</v>
      </c>
      <c r="F187" s="13" t="str">
        <f t="shared" si="10"/>
        <v>14</v>
      </c>
      <c r="G187" s="6" t="s">
        <v>2290</v>
      </c>
      <c r="H187" s="6" t="s">
        <v>2291</v>
      </c>
      <c r="I187" s="6" t="s">
        <v>2292</v>
      </c>
      <c r="J187" s="6" t="s">
        <v>1209</v>
      </c>
      <c r="L187" t="str">
        <f t="shared" si="11"/>
        <v>('C2611', 'Ildefonso Feliu Esteban', '1997-06-14', 'Le Fjord, QC G0T 3E3', '(544) 332-6097', 'malin@verizon.net', 'B'),</v>
      </c>
    </row>
    <row r="188" spans="1:12" x14ac:dyDescent="0.35">
      <c r="A188" s="6" t="s">
        <v>283</v>
      </c>
      <c r="B188" s="6" t="s">
        <v>1776</v>
      </c>
      <c r="C188" s="7">
        <v>32357</v>
      </c>
      <c r="D188" s="10" t="str">
        <f t="shared" si="8"/>
        <v>1988</v>
      </c>
      <c r="E188" s="13" t="str">
        <f t="shared" si="9"/>
        <v>08</v>
      </c>
      <c r="F188" s="13" t="str">
        <f t="shared" si="10"/>
        <v>02</v>
      </c>
      <c r="G188" s="6" t="s">
        <v>1777</v>
      </c>
      <c r="H188" s="6" t="s">
        <v>1778</v>
      </c>
      <c r="I188" s="6" t="s">
        <v>1779</v>
      </c>
      <c r="J188" s="6" t="s">
        <v>1173</v>
      </c>
      <c r="L188" t="str">
        <f t="shared" si="11"/>
        <v>('C2639', 'Elpidio Agullo Tejero', '1988-08-02', '7075 Lake Forest Rd.', '(696) 679-7702', 'tangsh@me.com', 'A'),</v>
      </c>
    </row>
    <row r="189" spans="1:12" x14ac:dyDescent="0.35">
      <c r="A189" s="6" t="s">
        <v>485</v>
      </c>
      <c r="B189" s="6" t="s">
        <v>2396</v>
      </c>
      <c r="C189" s="7">
        <v>35642</v>
      </c>
      <c r="D189" s="10" t="str">
        <f t="shared" si="8"/>
        <v>1997</v>
      </c>
      <c r="E189" s="13" t="str">
        <f t="shared" si="9"/>
        <v>07</v>
      </c>
      <c r="F189" s="13" t="str">
        <f t="shared" si="10"/>
        <v>31</v>
      </c>
      <c r="G189" s="6" t="s">
        <v>2397</v>
      </c>
      <c r="H189" s="6" t="s">
        <v>2398</v>
      </c>
      <c r="I189" s="6" t="s">
        <v>2399</v>
      </c>
      <c r="J189" s="6" t="s">
        <v>1191</v>
      </c>
      <c r="L189" t="str">
        <f t="shared" si="11"/>
        <v>('C2640', 'Jesusa Benavente Ferrández', '1997-07-31', 'Labrador City, LB A2V 8L0', '(924) 920-0218', 'skippy@yahoo.ca', 'D'),</v>
      </c>
    </row>
    <row r="190" spans="1:12" x14ac:dyDescent="0.35">
      <c r="A190" s="6" t="s">
        <v>418</v>
      </c>
      <c r="B190" s="6" t="s">
        <v>2173</v>
      </c>
      <c r="C190" s="7">
        <v>27550</v>
      </c>
      <c r="D190" s="10" t="str">
        <f t="shared" si="8"/>
        <v>1975</v>
      </c>
      <c r="E190" s="13" t="str">
        <f t="shared" si="9"/>
        <v>06</v>
      </c>
      <c r="F190" s="13" t="str">
        <f t="shared" si="10"/>
        <v>05</v>
      </c>
      <c r="G190" s="6" t="s">
        <v>2174</v>
      </c>
      <c r="H190" s="6" t="s">
        <v>2175</v>
      </c>
      <c r="I190" s="6" t="s">
        <v>2176</v>
      </c>
      <c r="J190" s="6" t="s">
        <v>1173</v>
      </c>
      <c r="L190" t="str">
        <f t="shared" si="11"/>
        <v>('C2649', 'Timoteo Pinilla Calderón', '1975-06-05', 'Hanover, ON N4N 0G1', '(844) 548-7367', 'elmer@comcast.net', 'A'),</v>
      </c>
    </row>
    <row r="191" spans="1:12" x14ac:dyDescent="0.35">
      <c r="A191" s="6" t="s">
        <v>538</v>
      </c>
      <c r="B191" s="6" t="s">
        <v>2588</v>
      </c>
      <c r="C191" s="7">
        <v>28928</v>
      </c>
      <c r="D191" s="10" t="str">
        <f t="shared" si="8"/>
        <v>1979</v>
      </c>
      <c r="E191" s="13" t="str">
        <f t="shared" si="9"/>
        <v>03</v>
      </c>
      <c r="F191" s="13" t="str">
        <f t="shared" si="10"/>
        <v>14</v>
      </c>
      <c r="G191" s="6" t="s">
        <v>2589</v>
      </c>
      <c r="H191" s="6" t="s">
        <v>2590</v>
      </c>
      <c r="I191" s="6" t="s">
        <v>2591</v>
      </c>
      <c r="J191" s="6" t="s">
        <v>1204</v>
      </c>
      <c r="L191" t="str">
        <f t="shared" si="11"/>
        <v>('C2678', 'Nando Neira Garcia', '1979-03-14', 'Fort Lauderdale, FL 33321', '(392) 567-1811', 'koudas@icloud.com', 'C'),</v>
      </c>
    </row>
    <row r="192" spans="1:12" x14ac:dyDescent="0.35">
      <c r="A192" s="6" t="s">
        <v>202</v>
      </c>
      <c r="B192" s="6" t="s">
        <v>1568</v>
      </c>
      <c r="C192" s="7">
        <v>28363</v>
      </c>
      <c r="D192" s="10" t="str">
        <f t="shared" si="8"/>
        <v>1977</v>
      </c>
      <c r="E192" s="13" t="str">
        <f t="shared" si="9"/>
        <v>08</v>
      </c>
      <c r="F192" s="13" t="str">
        <f t="shared" si="10"/>
        <v>26</v>
      </c>
      <c r="G192" s="6" t="s">
        <v>1569</v>
      </c>
      <c r="H192" s="6" t="s">
        <v>1570</v>
      </c>
      <c r="I192" s="6" t="s">
        <v>1571</v>
      </c>
      <c r="J192" s="6" t="s">
        <v>1191</v>
      </c>
      <c r="L192" t="str">
        <f t="shared" si="11"/>
        <v>('C2700', 'Lilia Figuerola Bauzà', '1977-08-26', 'BD84 2HP', '(580) 240-1515', 'esokullu@live.com', 'D'),</v>
      </c>
    </row>
    <row r="193" spans="1:12" x14ac:dyDescent="0.35">
      <c r="A193" s="6" t="s">
        <v>461</v>
      </c>
      <c r="B193" s="6" t="s">
        <v>2309</v>
      </c>
      <c r="C193" s="7">
        <v>31998</v>
      </c>
      <c r="D193" s="10" t="str">
        <f t="shared" si="8"/>
        <v>1987</v>
      </c>
      <c r="E193" s="13" t="str">
        <f t="shared" si="9"/>
        <v>08</v>
      </c>
      <c r="F193" s="13" t="str">
        <f t="shared" si="10"/>
        <v>09</v>
      </c>
      <c r="G193" s="6" t="s">
        <v>2310</v>
      </c>
      <c r="H193" s="6" t="s">
        <v>2311</v>
      </c>
      <c r="I193" s="6" t="s">
        <v>2312</v>
      </c>
      <c r="J193" s="6" t="s">
        <v>1191</v>
      </c>
      <c r="L193" t="str">
        <f t="shared" si="11"/>
        <v>('C2709', 'Rosenda Villanueva Herrera', '1987-08-09', 'Parksville, BC V9P 5L2', '(682) 502-1976', 'rnelson@gmail.com', 'D'),</v>
      </c>
    </row>
    <row r="194" spans="1:12" x14ac:dyDescent="0.35">
      <c r="A194" s="6" t="s">
        <v>589</v>
      </c>
      <c r="B194" s="6" t="s">
        <v>2780</v>
      </c>
      <c r="C194" s="7">
        <v>33229</v>
      </c>
      <c r="D194" s="10" t="str">
        <f t="shared" ref="D194:D257" si="12">TEXT(C194,"aaaa")</f>
        <v>1990</v>
      </c>
      <c r="E194" s="13" t="str">
        <f t="shared" ref="E194:E257" si="13">TEXT(C194,"mm")</f>
        <v>12</v>
      </c>
      <c r="F194" s="13" t="str">
        <f t="shared" si="10"/>
        <v>22</v>
      </c>
      <c r="G194" s="6" t="s">
        <v>2781</v>
      </c>
      <c r="H194" s="6" t="s">
        <v>2782</v>
      </c>
      <c r="I194" s="6" t="s">
        <v>2783</v>
      </c>
      <c r="J194" s="6" t="s">
        <v>1204</v>
      </c>
      <c r="L194" t="str">
        <f t="shared" si="11"/>
        <v>('C2711', 'Olivia Goñi', '1990-12-22', 'Orlando, FL 32811', '(608) 742-9416', 'timlinux@att.net', 'C'),</v>
      </c>
    </row>
    <row r="195" spans="1:12" x14ac:dyDescent="0.35">
      <c r="A195" s="6" t="s">
        <v>1086</v>
      </c>
      <c r="B195" s="6" t="s">
        <v>4560</v>
      </c>
      <c r="C195" s="7">
        <v>33486</v>
      </c>
      <c r="D195" s="10" t="str">
        <f t="shared" si="12"/>
        <v>1991</v>
      </c>
      <c r="E195" s="13" t="str">
        <f t="shared" si="13"/>
        <v>09</v>
      </c>
      <c r="F195" s="13" t="str">
        <f t="shared" ref="F195:F258" si="14">TEXT(C195,"dd")</f>
        <v>05</v>
      </c>
      <c r="G195" s="6" t="s">
        <v>4561</v>
      </c>
      <c r="H195" s="6" t="s">
        <v>4562</v>
      </c>
      <c r="I195" s="6" t="s">
        <v>4563</v>
      </c>
      <c r="J195" s="6" t="s">
        <v>1209</v>
      </c>
      <c r="L195" t="str">
        <f t="shared" ref="L195:L258" si="15">CONCATENATE("(","'",A195,"', ","'",B195,"', ","'",D195,"-",E195,"-",F195,"', ","'",G195,"', ","'",H195,"', ","'",I195,"', ","'",J195,"'",")",",")</f>
        <v>('C2716', 'Pacífica Guardiola Rosa', '1991-09-05', '9589 Thorne Ave.', '(206) 847-8774', 'mhoffman@sbcglobal.net', 'B'),</v>
      </c>
    </row>
    <row r="196" spans="1:12" x14ac:dyDescent="0.35">
      <c r="A196" s="6" t="s">
        <v>457</v>
      </c>
      <c r="B196" s="6" t="s">
        <v>2293</v>
      </c>
      <c r="C196" s="7">
        <v>32113</v>
      </c>
      <c r="D196" s="10" t="str">
        <f t="shared" si="12"/>
        <v>1987</v>
      </c>
      <c r="E196" s="13" t="str">
        <f t="shared" si="13"/>
        <v>12</v>
      </c>
      <c r="F196" s="13" t="str">
        <f t="shared" si="14"/>
        <v>02</v>
      </c>
      <c r="G196" s="6" t="s">
        <v>2294</v>
      </c>
      <c r="H196" s="6" t="s">
        <v>2295</v>
      </c>
      <c r="I196" s="6" t="s">
        <v>2296</v>
      </c>
      <c r="J196" s="6" t="s">
        <v>1209</v>
      </c>
      <c r="L196" t="str">
        <f t="shared" si="15"/>
        <v>('C2728', 'Ligia Ocaña Arregui', '1987-12-02', 'Grande-Anse, NB E8N 7C1', '(992) 343-2800', 'dsugal@hotmail.com', 'B'),</v>
      </c>
    </row>
    <row r="197" spans="1:12" x14ac:dyDescent="0.35">
      <c r="A197" s="6" t="s">
        <v>1129</v>
      </c>
      <c r="B197" s="6" t="s">
        <v>4731</v>
      </c>
      <c r="C197" s="7">
        <v>36581</v>
      </c>
      <c r="D197" s="10" t="str">
        <f t="shared" si="12"/>
        <v>2000</v>
      </c>
      <c r="E197" s="13" t="str">
        <f t="shared" si="13"/>
        <v>02</v>
      </c>
      <c r="F197" s="13" t="str">
        <f t="shared" si="14"/>
        <v>25</v>
      </c>
      <c r="G197" s="6" t="s">
        <v>4732</v>
      </c>
      <c r="H197" s="6" t="s">
        <v>4733</v>
      </c>
      <c r="I197" s="6" t="s">
        <v>4734</v>
      </c>
      <c r="J197" s="6" t="s">
        <v>1209</v>
      </c>
      <c r="L197" t="str">
        <f t="shared" si="15"/>
        <v>('C2752', 'Angelina Sanmiguel Gallo', '2000-02-25', '14 Charles Ave.', '(904) 210-8504', 'uraeus@aol.com', 'B'),</v>
      </c>
    </row>
    <row r="198" spans="1:12" x14ac:dyDescent="0.35">
      <c r="A198" s="6" t="s">
        <v>827</v>
      </c>
      <c r="B198" s="6" t="s">
        <v>3592</v>
      </c>
      <c r="C198" s="7">
        <v>25911</v>
      </c>
      <c r="D198" s="10" t="str">
        <f t="shared" si="12"/>
        <v>1970</v>
      </c>
      <c r="E198" s="13" t="str">
        <f t="shared" si="13"/>
        <v>12</v>
      </c>
      <c r="F198" s="13" t="str">
        <f t="shared" si="14"/>
        <v>09</v>
      </c>
      <c r="G198" s="6" t="s">
        <v>3084</v>
      </c>
      <c r="H198" s="6" t="s">
        <v>3593</v>
      </c>
      <c r="I198" s="6" t="s">
        <v>3594</v>
      </c>
      <c r="J198" s="6" t="s">
        <v>1204</v>
      </c>
      <c r="L198" t="str">
        <f t="shared" si="15"/>
        <v>('C2756', 'Rufina Ballester Llamas', '1970-12-09', 'London', '(350) 396-0627', 'mhouston@mac.com', 'C'),</v>
      </c>
    </row>
    <row r="199" spans="1:12" x14ac:dyDescent="0.35">
      <c r="A199" s="6" t="s">
        <v>688</v>
      </c>
      <c r="B199" s="6" t="s">
        <v>3126</v>
      </c>
      <c r="C199" s="7">
        <v>33286</v>
      </c>
      <c r="D199" s="10" t="str">
        <f t="shared" si="12"/>
        <v>1991</v>
      </c>
      <c r="E199" s="13" t="str">
        <f t="shared" si="13"/>
        <v>02</v>
      </c>
      <c r="F199" s="13" t="str">
        <f t="shared" si="14"/>
        <v>17</v>
      </c>
      <c r="G199" s="6" t="s">
        <v>3127</v>
      </c>
      <c r="H199" s="6" t="s">
        <v>3128</v>
      </c>
      <c r="I199" s="6" t="s">
        <v>3129</v>
      </c>
      <c r="J199" s="6" t="s">
        <v>1209</v>
      </c>
      <c r="L199" t="str">
        <f t="shared" si="15"/>
        <v>('C2768', 'Aura Salcedo Vigil', '1991-02-17', '168 The Green', '(901) 282-1660', 'slaff@yahoo.ca', 'B'),</v>
      </c>
    </row>
    <row r="200" spans="1:12" x14ac:dyDescent="0.35">
      <c r="A200" s="6" t="s">
        <v>1006</v>
      </c>
      <c r="B200" s="6" t="s">
        <v>4241</v>
      </c>
      <c r="C200" s="7">
        <v>28639</v>
      </c>
      <c r="D200" s="10" t="str">
        <f t="shared" si="12"/>
        <v>1978</v>
      </c>
      <c r="E200" s="13" t="str">
        <f t="shared" si="13"/>
        <v>05</v>
      </c>
      <c r="F200" s="13" t="str">
        <f t="shared" si="14"/>
        <v>29</v>
      </c>
      <c r="G200" s="6" t="s">
        <v>4242</v>
      </c>
      <c r="H200" s="6" t="s">
        <v>4243</v>
      </c>
      <c r="I200" s="6" t="s">
        <v>4244</v>
      </c>
      <c r="J200" s="6" t="s">
        <v>1209</v>
      </c>
      <c r="L200" t="str">
        <f t="shared" si="15"/>
        <v>('C2778', 'Elena Pons', '1978-05-29', '8478 West St.', '(323) 803-5626', 'jrifkin@outlook.com', 'B'),</v>
      </c>
    </row>
    <row r="201" spans="1:12" x14ac:dyDescent="0.35">
      <c r="A201" s="6" t="s">
        <v>1162</v>
      </c>
      <c r="B201" s="6" t="s">
        <v>4862</v>
      </c>
      <c r="C201" s="7">
        <v>34327</v>
      </c>
      <c r="D201" s="10" t="str">
        <f t="shared" si="12"/>
        <v>1993</v>
      </c>
      <c r="E201" s="13" t="str">
        <f t="shared" si="13"/>
        <v>12</v>
      </c>
      <c r="F201" s="13" t="str">
        <f t="shared" si="14"/>
        <v>24</v>
      </c>
      <c r="G201" s="6" t="s">
        <v>4863</v>
      </c>
      <c r="H201" s="6" t="s">
        <v>4864</v>
      </c>
      <c r="I201" s="6" t="s">
        <v>4865</v>
      </c>
      <c r="J201" s="6" t="s">
        <v>1178</v>
      </c>
      <c r="L201" t="str">
        <f t="shared" si="15"/>
        <v>('C2793', 'Román Villa Marqués', '1993-12-24', '8857 Gonzales Street', '(664) 297-3908', 'cosimo@live.com', 'E'),</v>
      </c>
    </row>
    <row r="202" spans="1:12" x14ac:dyDescent="0.35">
      <c r="A202" s="6" t="s">
        <v>87</v>
      </c>
      <c r="B202" s="6" t="s">
        <v>1298</v>
      </c>
      <c r="C202" s="7">
        <v>25839</v>
      </c>
      <c r="D202" s="10" t="str">
        <f t="shared" si="12"/>
        <v>1970</v>
      </c>
      <c r="E202" s="13" t="str">
        <f t="shared" si="13"/>
        <v>09</v>
      </c>
      <c r="F202" s="13" t="str">
        <f t="shared" si="14"/>
        <v>28</v>
      </c>
      <c r="G202" s="6" t="s">
        <v>1299</v>
      </c>
      <c r="H202" s="6" t="s">
        <v>1300</v>
      </c>
      <c r="I202" s="6" t="s">
        <v>1301</v>
      </c>
      <c r="J202" s="6" t="s">
        <v>1209</v>
      </c>
      <c r="L202" t="str">
        <f t="shared" si="15"/>
        <v>('C2806', 'Melisa Rueda Rosado', '1970-09-28', '353 Canterbury Dr.', '(437) 406-2974', 'webinc@msn.com', 'B'),</v>
      </c>
    </row>
    <row r="203" spans="1:12" x14ac:dyDescent="0.35">
      <c r="A203" s="6" t="s">
        <v>1160</v>
      </c>
      <c r="B203" s="6" t="s">
        <v>4855</v>
      </c>
      <c r="C203" s="7">
        <v>32250</v>
      </c>
      <c r="D203" s="10" t="str">
        <f t="shared" si="12"/>
        <v>1988</v>
      </c>
      <c r="E203" s="13" t="str">
        <f t="shared" si="13"/>
        <v>04</v>
      </c>
      <c r="F203" s="13" t="str">
        <f t="shared" si="14"/>
        <v>17</v>
      </c>
      <c r="G203" s="6" t="s">
        <v>4856</v>
      </c>
      <c r="H203" s="6" t="s">
        <v>4857</v>
      </c>
      <c r="I203" s="6" t="s">
        <v>2471</v>
      </c>
      <c r="J203" s="6" t="s">
        <v>1191</v>
      </c>
      <c r="L203" t="str">
        <f t="shared" si="15"/>
        <v>('C2808', 'Benigno Folch Villaverde', '1988-04-17', '437 Jockey Hollow Dr.', '(400) 512-4755', 'samavati@me.com', 'D'),</v>
      </c>
    </row>
    <row r="204" spans="1:12" x14ac:dyDescent="0.35">
      <c r="A204" s="6" t="s">
        <v>1078</v>
      </c>
      <c r="B204" s="6" t="s">
        <v>4528</v>
      </c>
      <c r="C204" s="7">
        <v>28004</v>
      </c>
      <c r="D204" s="10" t="str">
        <f t="shared" si="12"/>
        <v>1976</v>
      </c>
      <c r="E204" s="13" t="str">
        <f t="shared" si="13"/>
        <v>09</v>
      </c>
      <c r="F204" s="13" t="str">
        <f t="shared" si="14"/>
        <v>01</v>
      </c>
      <c r="G204" s="6" t="s">
        <v>4529</v>
      </c>
      <c r="H204" s="6" t="s">
        <v>4530</v>
      </c>
      <c r="I204" s="6" t="s">
        <v>4531</v>
      </c>
      <c r="J204" s="6" t="s">
        <v>1173</v>
      </c>
      <c r="L204" t="str">
        <f t="shared" si="15"/>
        <v>('C2810', 'Andrés Doménech Almazán', '1976-09-01', '9123 Shub Farm Road', '(929) 916-9742', 'ianbuck@yahoo.com', 'A'),</v>
      </c>
    </row>
    <row r="205" spans="1:12" x14ac:dyDescent="0.35">
      <c r="A205" s="6" t="s">
        <v>559</v>
      </c>
      <c r="B205" s="6" t="s">
        <v>2664</v>
      </c>
      <c r="C205" s="7">
        <v>28296</v>
      </c>
      <c r="D205" s="10" t="str">
        <f t="shared" si="12"/>
        <v>1977</v>
      </c>
      <c r="E205" s="13" t="str">
        <f t="shared" si="13"/>
        <v>06</v>
      </c>
      <c r="F205" s="13" t="str">
        <f t="shared" si="14"/>
        <v>20</v>
      </c>
      <c r="G205" s="6" t="s">
        <v>2665</v>
      </c>
      <c r="H205" s="6" t="s">
        <v>2666</v>
      </c>
      <c r="I205" s="6" t="s">
        <v>2667</v>
      </c>
      <c r="J205" s="6" t="s">
        <v>1191</v>
      </c>
      <c r="L205" t="str">
        <f t="shared" si="15"/>
        <v>('C2818', 'Carina Arcos Vara', '1977-06-20', 'Orlando, FL 32837', '(700) 644-2712', 'evilopie@att.net', 'D'),</v>
      </c>
    </row>
    <row r="206" spans="1:12" x14ac:dyDescent="0.35">
      <c r="A206" s="6" t="s">
        <v>781</v>
      </c>
      <c r="B206" s="6" t="s">
        <v>3439</v>
      </c>
      <c r="C206" s="7">
        <v>35768</v>
      </c>
      <c r="D206" s="10" t="str">
        <f t="shared" si="12"/>
        <v>1997</v>
      </c>
      <c r="E206" s="13" t="str">
        <f t="shared" si="13"/>
        <v>12</v>
      </c>
      <c r="F206" s="13" t="str">
        <f t="shared" si="14"/>
        <v>04</v>
      </c>
      <c r="G206" s="6" t="s">
        <v>3084</v>
      </c>
      <c r="H206" s="6" t="s">
        <v>3440</v>
      </c>
      <c r="I206" s="6" t="s">
        <v>3441</v>
      </c>
      <c r="J206" s="6" t="s">
        <v>1173</v>
      </c>
      <c r="L206" t="str">
        <f t="shared" si="15"/>
        <v>('C2821', 'Lalo Castellanos Rueda', '1997-12-04', 'London', '(875) 247-7784', 'chrwin@me.com', 'A'),</v>
      </c>
    </row>
    <row r="207" spans="1:12" x14ac:dyDescent="0.35">
      <c r="A207" s="6" t="s">
        <v>659</v>
      </c>
      <c r="B207" s="6" t="s">
        <v>3018</v>
      </c>
      <c r="C207" s="7">
        <v>28991</v>
      </c>
      <c r="D207" s="10" t="str">
        <f t="shared" si="12"/>
        <v>1979</v>
      </c>
      <c r="E207" s="13" t="str">
        <f t="shared" si="13"/>
        <v>05</v>
      </c>
      <c r="F207" s="13" t="str">
        <f t="shared" si="14"/>
        <v>16</v>
      </c>
      <c r="G207" s="6" t="s">
        <v>3019</v>
      </c>
      <c r="H207" s="6" t="s">
        <v>3020</v>
      </c>
      <c r="I207" s="6" t="s">
        <v>3021</v>
      </c>
      <c r="J207" s="6" t="s">
        <v>1173</v>
      </c>
      <c r="L207" t="str">
        <f t="shared" si="15"/>
        <v>('C2830', 'Samanta Olmedo', '1979-05-16', '265 Mill Pond Dr.', '(456) 829-6689', 'jeffcovey@verizon.net', 'A'),</v>
      </c>
    </row>
    <row r="208" spans="1:12" x14ac:dyDescent="0.35">
      <c r="A208" s="6" t="s">
        <v>778</v>
      </c>
      <c r="B208" s="6" t="s">
        <v>3431</v>
      </c>
      <c r="C208" s="7">
        <v>32150</v>
      </c>
      <c r="D208" s="10" t="str">
        <f t="shared" si="12"/>
        <v>1988</v>
      </c>
      <c r="E208" s="13" t="str">
        <f t="shared" si="13"/>
        <v>01</v>
      </c>
      <c r="F208" s="13" t="str">
        <f t="shared" si="14"/>
        <v>08</v>
      </c>
      <c r="G208" s="6" t="s">
        <v>3432</v>
      </c>
      <c r="H208" s="6" t="s">
        <v>3433</v>
      </c>
      <c r="I208" s="6" t="s">
        <v>3434</v>
      </c>
      <c r="J208" s="6" t="s">
        <v>1191</v>
      </c>
      <c r="L208" t="str">
        <f t="shared" si="15"/>
        <v>('C2840', 'Carlota Rosell Baños', '1988-01-08', '28 Windsor Road', '(637) 729-8146', 'gboss@verizon.net', 'D'),</v>
      </c>
    </row>
    <row r="209" spans="1:12" x14ac:dyDescent="0.35">
      <c r="A209" s="6" t="s">
        <v>708</v>
      </c>
      <c r="B209" s="6" t="s">
        <v>3192</v>
      </c>
      <c r="C209" s="7">
        <v>33939</v>
      </c>
      <c r="D209" s="10" t="str">
        <f t="shared" si="12"/>
        <v>1992</v>
      </c>
      <c r="E209" s="13" t="str">
        <f t="shared" si="13"/>
        <v>12</v>
      </c>
      <c r="F209" s="13" t="str">
        <f t="shared" si="14"/>
        <v>01</v>
      </c>
      <c r="G209" s="6" t="s">
        <v>3193</v>
      </c>
      <c r="H209" s="6" t="s">
        <v>3194</v>
      </c>
      <c r="I209" s="6" t="s">
        <v>3195</v>
      </c>
      <c r="J209" s="6" t="s">
        <v>1178</v>
      </c>
      <c r="L209" t="str">
        <f t="shared" si="15"/>
        <v>('C2841', 'Amanda Chamorro-Vives', '1992-12-01', '71 North Street', '(674) 307-5065', 'jgoerzen@msn.com', 'E'),</v>
      </c>
    </row>
    <row r="210" spans="1:12" x14ac:dyDescent="0.35">
      <c r="A210" s="6" t="s">
        <v>264</v>
      </c>
      <c r="B210" s="6" t="s">
        <v>1728</v>
      </c>
      <c r="C210" s="7">
        <v>28246</v>
      </c>
      <c r="D210" s="10" t="str">
        <f t="shared" si="12"/>
        <v>1977</v>
      </c>
      <c r="E210" s="13" t="str">
        <f t="shared" si="13"/>
        <v>05</v>
      </c>
      <c r="F210" s="13" t="str">
        <f t="shared" si="14"/>
        <v>01</v>
      </c>
      <c r="G210" s="6" t="s">
        <v>1729</v>
      </c>
      <c r="H210" s="6" t="s">
        <v>1730</v>
      </c>
      <c r="I210" s="6" t="s">
        <v>1731</v>
      </c>
      <c r="J210" s="6" t="s">
        <v>1173</v>
      </c>
      <c r="L210" t="str">
        <f t="shared" si="15"/>
        <v>('C2844', 'Mario Roldán', '1977-05-01', '8518 Hilldale Lane', '(616) 916-4936', 'euice@outlook.com', 'A'),</v>
      </c>
    </row>
    <row r="211" spans="1:12" x14ac:dyDescent="0.35">
      <c r="A211" s="6" t="s">
        <v>1108</v>
      </c>
      <c r="B211" s="6" t="s">
        <v>4648</v>
      </c>
      <c r="C211" s="7">
        <v>30390</v>
      </c>
      <c r="D211" s="10" t="str">
        <f t="shared" si="12"/>
        <v>1983</v>
      </c>
      <c r="E211" s="13" t="str">
        <f t="shared" si="13"/>
        <v>03</v>
      </c>
      <c r="F211" s="13" t="str">
        <f t="shared" si="14"/>
        <v>15</v>
      </c>
      <c r="G211" s="6" t="s">
        <v>4649</v>
      </c>
      <c r="H211" s="6" t="s">
        <v>4650</v>
      </c>
      <c r="I211" s="6" t="s">
        <v>4651</v>
      </c>
      <c r="J211" s="6" t="s">
        <v>1204</v>
      </c>
      <c r="L211" t="str">
        <f t="shared" si="15"/>
        <v>('C2860', 'Pío Fonseca-Granados', '1983-03-15', '35 Airport Street', '(730) 738-3338', 'mcmillan@optonline.net', 'C'),</v>
      </c>
    </row>
    <row r="212" spans="1:12" x14ac:dyDescent="0.35">
      <c r="A212" s="6" t="s">
        <v>34</v>
      </c>
      <c r="B212" s="6" t="s">
        <v>1200</v>
      </c>
      <c r="C212" s="7">
        <v>29651</v>
      </c>
      <c r="D212" s="10" t="str">
        <f t="shared" si="12"/>
        <v>1981</v>
      </c>
      <c r="E212" s="13" t="str">
        <f t="shared" si="13"/>
        <v>03</v>
      </c>
      <c r="F212" s="13" t="str">
        <f t="shared" si="14"/>
        <v>06</v>
      </c>
      <c r="G212" s="6" t="s">
        <v>1201</v>
      </c>
      <c r="H212" s="6" t="s">
        <v>1202</v>
      </c>
      <c r="I212" s="6" t="s">
        <v>1203</v>
      </c>
      <c r="J212" s="6" t="s">
        <v>1204</v>
      </c>
      <c r="L212" t="str">
        <f t="shared" si="15"/>
        <v>('C2876', 'Victoriano Tapia-Cabanillas', '1981-03-06', '57 Green Drive', '(851) 782-6044', 'dleconte@outlook.com', 'C'),</v>
      </c>
    </row>
    <row r="213" spans="1:12" x14ac:dyDescent="0.35">
      <c r="A213" s="6" t="s">
        <v>1099</v>
      </c>
      <c r="B213" s="6" t="s">
        <v>4612</v>
      </c>
      <c r="C213" s="7">
        <v>34701</v>
      </c>
      <c r="D213" s="10" t="str">
        <f t="shared" si="12"/>
        <v>1995</v>
      </c>
      <c r="E213" s="13" t="str">
        <f t="shared" si="13"/>
        <v>01</v>
      </c>
      <c r="F213" s="13" t="str">
        <f t="shared" si="14"/>
        <v>02</v>
      </c>
      <c r="G213" s="6" t="s">
        <v>4613</v>
      </c>
      <c r="H213" s="6" t="s">
        <v>4614</v>
      </c>
      <c r="I213" s="6" t="s">
        <v>4615</v>
      </c>
      <c r="J213" s="6" t="s">
        <v>1173</v>
      </c>
      <c r="L213" t="str">
        <f t="shared" si="15"/>
        <v>('C2880', 'Aurelio Ferreras Granados', '1995-01-02', '499 Second Dr.', '(944) 439-2624', 'odlyzko@outlook.com', 'A'),</v>
      </c>
    </row>
    <row r="214" spans="1:12" x14ac:dyDescent="0.35">
      <c r="A214" s="6" t="s">
        <v>1080</v>
      </c>
      <c r="B214" s="6" t="s">
        <v>4536</v>
      </c>
      <c r="C214" s="7">
        <v>28810</v>
      </c>
      <c r="D214" s="10" t="str">
        <f t="shared" si="12"/>
        <v>1978</v>
      </c>
      <c r="E214" s="13" t="str">
        <f t="shared" si="13"/>
        <v>11</v>
      </c>
      <c r="F214" s="13" t="str">
        <f t="shared" si="14"/>
        <v>16</v>
      </c>
      <c r="G214" s="6" t="s">
        <v>4537</v>
      </c>
      <c r="H214" s="6" t="s">
        <v>4538</v>
      </c>
      <c r="I214" s="6" t="s">
        <v>4539</v>
      </c>
      <c r="J214" s="6" t="s">
        <v>1209</v>
      </c>
      <c r="L214" t="str">
        <f t="shared" si="15"/>
        <v>('C2882', 'Otilia Ropero Macias', '1978-11-16', '9690 Princess Ave.', '(358) 731-3798', 'boomzilla@sbcglobal.net', 'B'),</v>
      </c>
    </row>
    <row r="215" spans="1:12" x14ac:dyDescent="0.35">
      <c r="A215" s="6" t="s">
        <v>585</v>
      </c>
      <c r="B215" s="6" t="s">
        <v>2764</v>
      </c>
      <c r="C215" s="7">
        <v>33289</v>
      </c>
      <c r="D215" s="10" t="str">
        <f t="shared" si="12"/>
        <v>1991</v>
      </c>
      <c r="E215" s="13" t="str">
        <f t="shared" si="13"/>
        <v>02</v>
      </c>
      <c r="F215" s="13" t="str">
        <f t="shared" si="14"/>
        <v>20</v>
      </c>
      <c r="G215" s="6" t="s">
        <v>2765</v>
      </c>
      <c r="H215" s="6" t="s">
        <v>2766</v>
      </c>
      <c r="I215" s="6" t="s">
        <v>2767</v>
      </c>
      <c r="J215" s="6" t="s">
        <v>1191</v>
      </c>
      <c r="L215" t="str">
        <f t="shared" si="15"/>
        <v>('C2886', 'Roberta de Lamas', '1991-02-20', 'Boynton Beach, FL 33436', '(984) 388-6360', 'dburrows@gmail.com', 'D'),</v>
      </c>
    </row>
    <row r="216" spans="1:12" x14ac:dyDescent="0.35">
      <c r="A216" s="6" t="s">
        <v>613</v>
      </c>
      <c r="B216" s="6" t="s">
        <v>2862</v>
      </c>
      <c r="C216" s="7">
        <v>33357</v>
      </c>
      <c r="D216" s="10" t="str">
        <f t="shared" si="12"/>
        <v>1991</v>
      </c>
      <c r="E216" s="13" t="str">
        <f t="shared" si="13"/>
        <v>04</v>
      </c>
      <c r="F216" s="13" t="str">
        <f t="shared" si="14"/>
        <v>29</v>
      </c>
      <c r="G216" s="6" t="s">
        <v>2863</v>
      </c>
      <c r="H216" s="6" t="s">
        <v>2864</v>
      </c>
      <c r="I216" s="6" t="s">
        <v>2865</v>
      </c>
      <c r="J216" s="6" t="s">
        <v>1178</v>
      </c>
      <c r="L216" t="str">
        <f t="shared" si="15"/>
        <v>('C2887', 'Sergio Font Mínguez', '1991-04-29', 'Hollywood, FL 33023', '(578) 987-8609', 'teverett@yahoo.ca', 'E'),</v>
      </c>
    </row>
    <row r="217" spans="1:12" x14ac:dyDescent="0.35">
      <c r="A217" s="6" t="s">
        <v>817</v>
      </c>
      <c r="B217" s="6" t="s">
        <v>3560</v>
      </c>
      <c r="C217" s="7">
        <v>29452</v>
      </c>
      <c r="D217" s="10" t="str">
        <f t="shared" si="12"/>
        <v>1980</v>
      </c>
      <c r="E217" s="13" t="str">
        <f t="shared" si="13"/>
        <v>08</v>
      </c>
      <c r="F217" s="13" t="str">
        <f t="shared" si="14"/>
        <v>19</v>
      </c>
      <c r="G217" s="6" t="s">
        <v>3084</v>
      </c>
      <c r="H217" s="6" t="s">
        <v>3561</v>
      </c>
      <c r="I217" s="6" t="s">
        <v>3562</v>
      </c>
      <c r="J217" s="6" t="s">
        <v>1209</v>
      </c>
      <c r="L217" t="str">
        <f t="shared" si="15"/>
        <v>('C2889', 'Mamen del Carrasco', '1980-08-19', 'London', '(896) 641-7976', 'mcnihil@verizon.net', 'B'),</v>
      </c>
    </row>
    <row r="218" spans="1:12" x14ac:dyDescent="0.35">
      <c r="A218" s="6" t="s">
        <v>862</v>
      </c>
      <c r="B218" s="6" t="s">
        <v>3720</v>
      </c>
      <c r="C218" s="7">
        <v>32173</v>
      </c>
      <c r="D218" s="10" t="str">
        <f t="shared" si="12"/>
        <v>1988</v>
      </c>
      <c r="E218" s="13" t="str">
        <f t="shared" si="13"/>
        <v>01</v>
      </c>
      <c r="F218" s="13" t="str">
        <f t="shared" si="14"/>
        <v>31</v>
      </c>
      <c r="G218" s="6" t="s">
        <v>3721</v>
      </c>
      <c r="H218" s="6" t="s">
        <v>3722</v>
      </c>
      <c r="I218" s="6" t="s">
        <v>3723</v>
      </c>
      <c r="J218" s="6" t="s">
        <v>1173</v>
      </c>
      <c r="L218" t="str">
        <f t="shared" si="15"/>
        <v>('C2891', 'Atilio Batalla Rios', '1988-01-31', 'SW73 5IR', '(494) 586-8976', 'bancboy@verizon.net', 'A'),</v>
      </c>
    </row>
    <row r="219" spans="1:12" x14ac:dyDescent="0.35">
      <c r="A219" s="6" t="s">
        <v>1068</v>
      </c>
      <c r="B219" s="6" t="s">
        <v>4488</v>
      </c>
      <c r="C219" s="7">
        <v>27421</v>
      </c>
      <c r="D219" s="10" t="str">
        <f t="shared" si="12"/>
        <v>1975</v>
      </c>
      <c r="E219" s="13" t="str">
        <f t="shared" si="13"/>
        <v>01</v>
      </c>
      <c r="F219" s="13" t="str">
        <f t="shared" si="14"/>
        <v>27</v>
      </c>
      <c r="G219" s="6" t="s">
        <v>4489</v>
      </c>
      <c r="H219" s="6" t="s">
        <v>4490</v>
      </c>
      <c r="I219" s="6" t="s">
        <v>4491</v>
      </c>
      <c r="J219" s="6" t="s">
        <v>1209</v>
      </c>
      <c r="L219" t="str">
        <f t="shared" si="15"/>
        <v>('C2897', 'Magdalena Castell Rey', '1975-01-27', '9910 Essex St.', '(574) 870-1271', 'smcnabb@mac.com', 'B'),</v>
      </c>
    </row>
    <row r="220" spans="1:12" x14ac:dyDescent="0.35">
      <c r="A220" s="6" t="s">
        <v>272</v>
      </c>
      <c r="B220" s="6" t="s">
        <v>1748</v>
      </c>
      <c r="C220" s="7">
        <v>32084</v>
      </c>
      <c r="D220" s="10" t="str">
        <f t="shared" si="12"/>
        <v>1987</v>
      </c>
      <c r="E220" s="13" t="str">
        <f t="shared" si="13"/>
        <v>11</v>
      </c>
      <c r="F220" s="13" t="str">
        <f t="shared" si="14"/>
        <v>03</v>
      </c>
      <c r="G220" s="6" t="s">
        <v>1749</v>
      </c>
      <c r="H220" s="6" t="s">
        <v>1750</v>
      </c>
      <c r="I220" s="6" t="s">
        <v>1751</v>
      </c>
      <c r="J220" s="6" t="s">
        <v>1173</v>
      </c>
      <c r="L220" t="str">
        <f t="shared" si="15"/>
        <v>('C2903', 'Aura Vidal-Roma', '1987-11-03', '940 E. Primrose Ave.', '(488) 349-4237', 'rddesign@icloud.com', 'A'),</v>
      </c>
    </row>
    <row r="221" spans="1:12" x14ac:dyDescent="0.35">
      <c r="A221" s="6" t="s">
        <v>736</v>
      </c>
      <c r="B221" s="6" t="s">
        <v>3284</v>
      </c>
      <c r="C221" s="7">
        <v>28362</v>
      </c>
      <c r="D221" s="10" t="str">
        <f t="shared" si="12"/>
        <v>1977</v>
      </c>
      <c r="E221" s="13" t="str">
        <f t="shared" si="13"/>
        <v>08</v>
      </c>
      <c r="F221" s="13" t="str">
        <f t="shared" si="14"/>
        <v>25</v>
      </c>
      <c r="G221" s="6" t="s">
        <v>3285</v>
      </c>
      <c r="H221" s="6" t="s">
        <v>3286</v>
      </c>
      <c r="I221" s="6" t="s">
        <v>3287</v>
      </c>
      <c r="J221" s="6" t="s">
        <v>1191</v>
      </c>
      <c r="L221" t="str">
        <f t="shared" si="15"/>
        <v>('C2904', 'Patricia Raquel Carnero Agullo', '1977-08-25', 'N59 6EV', '(536) 509-3496', 'tmaek@mac.com', 'D'),</v>
      </c>
    </row>
    <row r="222" spans="1:12" x14ac:dyDescent="0.35">
      <c r="A222" s="6" t="s">
        <v>158</v>
      </c>
      <c r="B222" s="6" t="s">
        <v>1460</v>
      </c>
      <c r="C222" s="7">
        <v>26751</v>
      </c>
      <c r="D222" s="10" t="str">
        <f t="shared" si="12"/>
        <v>1973</v>
      </c>
      <c r="E222" s="13" t="str">
        <f t="shared" si="13"/>
        <v>03</v>
      </c>
      <c r="F222" s="13" t="str">
        <f t="shared" si="14"/>
        <v>28</v>
      </c>
      <c r="G222" s="6" t="s">
        <v>1461</v>
      </c>
      <c r="H222" s="6" t="s">
        <v>1462</v>
      </c>
      <c r="I222" s="6" t="s">
        <v>1463</v>
      </c>
      <c r="J222" s="6" t="s">
        <v>1209</v>
      </c>
      <c r="L222" t="str">
        <f t="shared" si="15"/>
        <v>('C2912', 'Eustaquio Vigil Gil', '1973-03-28', 'SA65 3HD', '(794) 504-1808', 'rogerspl@aol.com', 'B'),</v>
      </c>
    </row>
    <row r="223" spans="1:12" x14ac:dyDescent="0.35">
      <c r="A223" s="6" t="s">
        <v>120</v>
      </c>
      <c r="B223" s="6" t="s">
        <v>1372</v>
      </c>
      <c r="C223" s="7">
        <v>27279</v>
      </c>
      <c r="D223" s="10" t="str">
        <f t="shared" si="12"/>
        <v>1974</v>
      </c>
      <c r="E223" s="13" t="str">
        <f t="shared" si="13"/>
        <v>09</v>
      </c>
      <c r="F223" s="13" t="str">
        <f t="shared" si="14"/>
        <v>07</v>
      </c>
      <c r="G223" s="6" t="s">
        <v>1373</v>
      </c>
      <c r="H223" s="6" t="s">
        <v>1374</v>
      </c>
      <c r="I223" s="6" t="s">
        <v>1375</v>
      </c>
      <c r="J223" s="6" t="s">
        <v>1173</v>
      </c>
      <c r="L223" t="str">
        <f t="shared" si="15"/>
        <v>('C2914', 'Abel Alex Cueto López', '1974-09-07', '94 The Avenue', '(951) 953-8812', 'jgmyers@icloud.com', 'A'),</v>
      </c>
    </row>
    <row r="224" spans="1:12" x14ac:dyDescent="0.35">
      <c r="A224" s="6" t="s">
        <v>1041</v>
      </c>
      <c r="B224" s="6" t="s">
        <v>4381</v>
      </c>
      <c r="C224" s="7">
        <v>32488</v>
      </c>
      <c r="D224" s="10" t="str">
        <f t="shared" si="12"/>
        <v>1988</v>
      </c>
      <c r="E224" s="13" t="str">
        <f t="shared" si="13"/>
        <v>12</v>
      </c>
      <c r="F224" s="13" t="str">
        <f t="shared" si="14"/>
        <v>11</v>
      </c>
      <c r="G224" s="6" t="s">
        <v>4382</v>
      </c>
      <c r="H224" s="6" t="s">
        <v>4383</v>
      </c>
      <c r="I224" s="6" t="s">
        <v>4384</v>
      </c>
      <c r="J224" s="6" t="s">
        <v>1173</v>
      </c>
      <c r="L224" t="str">
        <f t="shared" si="15"/>
        <v>('C2915', 'Beatriz Mamen Casanovas Ruiz', '1988-12-11', '901 Belmont Street', '(853) 399-2912', 'balchen@aol.com', 'A'),</v>
      </c>
    </row>
    <row r="225" spans="1:12" x14ac:dyDescent="0.35">
      <c r="A225" s="6" t="s">
        <v>190</v>
      </c>
      <c r="B225" s="6" t="s">
        <v>1540</v>
      </c>
      <c r="C225" s="7">
        <v>34167</v>
      </c>
      <c r="D225" s="10" t="str">
        <f t="shared" si="12"/>
        <v>1993</v>
      </c>
      <c r="E225" s="13" t="str">
        <f t="shared" si="13"/>
        <v>07</v>
      </c>
      <c r="F225" s="13" t="str">
        <f t="shared" si="14"/>
        <v>17</v>
      </c>
      <c r="G225" s="6" t="s">
        <v>1541</v>
      </c>
      <c r="H225" s="6" t="s">
        <v>1542</v>
      </c>
      <c r="I225" s="6" t="s">
        <v>1543</v>
      </c>
      <c r="J225" s="6" t="s">
        <v>1191</v>
      </c>
      <c r="L225" t="str">
        <f t="shared" si="15"/>
        <v>('C2928', 'Abilio Cuéllar Rovira', '1993-07-17', '472 Mill Lane', '(719) 881-4363', 'rnewman@hotmail.com', 'D'),</v>
      </c>
    </row>
    <row r="226" spans="1:12" x14ac:dyDescent="0.35">
      <c r="A226" s="6" t="s">
        <v>85</v>
      </c>
      <c r="B226" s="6" t="s">
        <v>1294</v>
      </c>
      <c r="C226" s="7">
        <v>34263</v>
      </c>
      <c r="D226" s="10" t="str">
        <f t="shared" si="12"/>
        <v>1993</v>
      </c>
      <c r="E226" s="13" t="str">
        <f t="shared" si="13"/>
        <v>10</v>
      </c>
      <c r="F226" s="13" t="str">
        <f t="shared" si="14"/>
        <v>21</v>
      </c>
      <c r="G226" s="6" t="s">
        <v>1295</v>
      </c>
      <c r="H226" s="6" t="s">
        <v>1296</v>
      </c>
      <c r="I226" s="6" t="s">
        <v>1297</v>
      </c>
      <c r="J226" s="6" t="s">
        <v>1173</v>
      </c>
      <c r="L226" t="str">
        <f t="shared" si="15"/>
        <v>('C2932', 'Mireia Córdoba Pi', '1993-10-21', '7813 Helen Ave.', '(600) 318-8808', 'murdocj@mac.com', 'A'),</v>
      </c>
    </row>
    <row r="227" spans="1:12" x14ac:dyDescent="0.35">
      <c r="A227" s="6" t="s">
        <v>786</v>
      </c>
      <c r="B227" s="6" t="s">
        <v>3457</v>
      </c>
      <c r="C227" s="7">
        <v>29850</v>
      </c>
      <c r="D227" s="10" t="str">
        <f t="shared" si="12"/>
        <v>1981</v>
      </c>
      <c r="E227" s="13" t="str">
        <f t="shared" si="13"/>
        <v>09</v>
      </c>
      <c r="F227" s="13" t="str">
        <f t="shared" si="14"/>
        <v>21</v>
      </c>
      <c r="G227" s="6" t="s">
        <v>3458</v>
      </c>
      <c r="H227" s="6" t="s">
        <v>3459</v>
      </c>
      <c r="I227" s="6" t="s">
        <v>3460</v>
      </c>
      <c r="J227" s="6" t="s">
        <v>1173</v>
      </c>
      <c r="L227" t="str">
        <f t="shared" si="15"/>
        <v>('C2940', 'Fortunata Jordán', '1981-09-21', 'NW51 4UV', '(410) 711-4695', 'pplinux@icloud.com', 'A'),</v>
      </c>
    </row>
    <row r="228" spans="1:12" x14ac:dyDescent="0.35">
      <c r="A228" s="6" t="s">
        <v>1028</v>
      </c>
      <c r="B228" s="6" t="s">
        <v>4329</v>
      </c>
      <c r="C228" s="7">
        <v>33483</v>
      </c>
      <c r="D228" s="10" t="str">
        <f t="shared" si="12"/>
        <v>1991</v>
      </c>
      <c r="E228" s="13" t="str">
        <f t="shared" si="13"/>
        <v>09</v>
      </c>
      <c r="F228" s="13" t="str">
        <f t="shared" si="14"/>
        <v>02</v>
      </c>
      <c r="G228" s="6" t="s">
        <v>4330</v>
      </c>
      <c r="H228" s="6" t="s">
        <v>4331</v>
      </c>
      <c r="I228" s="6" t="s">
        <v>4332</v>
      </c>
      <c r="J228" s="6" t="s">
        <v>1173</v>
      </c>
      <c r="L228" t="str">
        <f t="shared" si="15"/>
        <v>('C2944', 'Calixta Villaverde Acosta', '1991-09-02', '682 Glenwood Street', '(641) 921-8831', 'bebing@optonline.net', 'A'),</v>
      </c>
    </row>
    <row r="229" spans="1:12" x14ac:dyDescent="0.35">
      <c r="A229" s="6" t="s">
        <v>428</v>
      </c>
      <c r="B229" s="6" t="s">
        <v>2197</v>
      </c>
      <c r="C229" s="7">
        <v>32410</v>
      </c>
      <c r="D229" s="10" t="str">
        <f t="shared" si="12"/>
        <v>1988</v>
      </c>
      <c r="E229" s="13" t="str">
        <f t="shared" si="13"/>
        <v>09</v>
      </c>
      <c r="F229" s="13" t="str">
        <f t="shared" si="14"/>
        <v>24</v>
      </c>
      <c r="G229" s="6" t="s">
        <v>2198</v>
      </c>
      <c r="H229" s="6" t="s">
        <v>2199</v>
      </c>
      <c r="I229" s="6" t="s">
        <v>2200</v>
      </c>
      <c r="J229" s="6" t="s">
        <v>1191</v>
      </c>
      <c r="L229" t="str">
        <f t="shared" si="15"/>
        <v>('C2951', 'Dafne Cerdán Pujol', '1988-09-24', 'Duvernay-Est, QC H7A 4A9', '(611) 316-6464', 'dogdude@mac.com', 'D'),</v>
      </c>
    </row>
    <row r="230" spans="1:12" x14ac:dyDescent="0.35">
      <c r="A230" s="6" t="s">
        <v>690</v>
      </c>
      <c r="B230" s="6" t="s">
        <v>3134</v>
      </c>
      <c r="C230" s="7">
        <v>31966</v>
      </c>
      <c r="D230" s="10" t="str">
        <f t="shared" si="12"/>
        <v>1987</v>
      </c>
      <c r="E230" s="13" t="str">
        <f t="shared" si="13"/>
        <v>07</v>
      </c>
      <c r="F230" s="13" t="str">
        <f t="shared" si="14"/>
        <v>08</v>
      </c>
      <c r="G230" s="6" t="s">
        <v>3084</v>
      </c>
      <c r="H230" s="6" t="s">
        <v>3135</v>
      </c>
      <c r="I230" s="6" t="s">
        <v>3136</v>
      </c>
      <c r="J230" s="6" t="s">
        <v>1204</v>
      </c>
      <c r="L230" t="str">
        <f t="shared" si="15"/>
        <v>('C2962', 'Nadia Tormo', '1987-07-08', 'London', '(852) 727-9985', 'evans@icloud.com', 'C'),</v>
      </c>
    </row>
    <row r="231" spans="1:12" x14ac:dyDescent="0.35">
      <c r="A231" s="6" t="s">
        <v>201</v>
      </c>
      <c r="B231" s="6" t="s">
        <v>1564</v>
      </c>
      <c r="C231" s="7">
        <v>32148</v>
      </c>
      <c r="D231" s="10" t="str">
        <f t="shared" si="12"/>
        <v>1988</v>
      </c>
      <c r="E231" s="13" t="str">
        <f t="shared" si="13"/>
        <v>01</v>
      </c>
      <c r="F231" s="13" t="str">
        <f t="shared" si="14"/>
        <v>06</v>
      </c>
      <c r="G231" s="6" t="s">
        <v>1565</v>
      </c>
      <c r="H231" s="6" t="s">
        <v>1566</v>
      </c>
      <c r="I231" s="6" t="s">
        <v>1567</v>
      </c>
      <c r="J231" s="6" t="s">
        <v>1173</v>
      </c>
      <c r="L231" t="str">
        <f t="shared" si="15"/>
        <v>('C2971', 'Fortunata Pascual Ribas', '1988-01-06', '304 Springfield Road', '(435) 239-5138', 'hoyer@hotmail.com', 'A'),</v>
      </c>
    </row>
    <row r="232" spans="1:12" x14ac:dyDescent="0.35">
      <c r="A232" s="6" t="s">
        <v>624</v>
      </c>
      <c r="B232" s="6" t="s">
        <v>2890</v>
      </c>
      <c r="C232" s="7">
        <v>29298</v>
      </c>
      <c r="D232" s="10" t="str">
        <f t="shared" si="12"/>
        <v>1980</v>
      </c>
      <c r="E232" s="13" t="str">
        <f t="shared" si="13"/>
        <v>03</v>
      </c>
      <c r="F232" s="13" t="str">
        <f t="shared" si="14"/>
        <v>18</v>
      </c>
      <c r="G232" s="6" t="s">
        <v>2891</v>
      </c>
      <c r="H232" s="6" t="s">
        <v>2892</v>
      </c>
      <c r="I232" s="6" t="s">
        <v>2893</v>
      </c>
      <c r="J232" s="6" t="s">
        <v>1173</v>
      </c>
      <c r="L232" t="str">
        <f t="shared" si="15"/>
        <v>('C2992', 'Nayara Fuster Cuesta', '1980-03-18', 'Tallahassee, FL 32308', '(719) 644-3160', 'russotto@att.net', 'A'),</v>
      </c>
    </row>
    <row r="233" spans="1:12" x14ac:dyDescent="0.35">
      <c r="A233" s="6" t="s">
        <v>1103</v>
      </c>
      <c r="B233" s="6" t="s">
        <v>4628</v>
      </c>
      <c r="C233" s="7">
        <v>26518</v>
      </c>
      <c r="D233" s="10" t="str">
        <f t="shared" si="12"/>
        <v>1972</v>
      </c>
      <c r="E233" s="13" t="str">
        <f t="shared" si="13"/>
        <v>08</v>
      </c>
      <c r="F233" s="13" t="str">
        <f t="shared" si="14"/>
        <v>07</v>
      </c>
      <c r="G233" s="6" t="s">
        <v>4629</v>
      </c>
      <c r="H233" s="6" t="s">
        <v>4630</v>
      </c>
      <c r="I233" s="6" t="s">
        <v>4631</v>
      </c>
      <c r="J233" s="6" t="s">
        <v>1204</v>
      </c>
      <c r="L233" t="str">
        <f t="shared" si="15"/>
        <v>('C3001', 'Milagros Cabañas', '1972-08-07', '8821 Rockville Lane', '(770) 545-8863', 'hutton@me.com', 'C'),</v>
      </c>
    </row>
    <row r="234" spans="1:12" x14ac:dyDescent="0.35">
      <c r="A234" s="6" t="s">
        <v>256</v>
      </c>
      <c r="B234" s="6" t="s">
        <v>1704</v>
      </c>
      <c r="C234" s="7">
        <v>31782</v>
      </c>
      <c r="D234" s="10" t="str">
        <f t="shared" si="12"/>
        <v>1987</v>
      </c>
      <c r="E234" s="13" t="str">
        <f t="shared" si="13"/>
        <v>01</v>
      </c>
      <c r="F234" s="13" t="str">
        <f t="shared" si="14"/>
        <v>05</v>
      </c>
      <c r="G234" s="6" t="s">
        <v>1705</v>
      </c>
      <c r="H234" s="6" t="s">
        <v>1706</v>
      </c>
      <c r="I234" s="6" t="s">
        <v>1707</v>
      </c>
      <c r="J234" s="6" t="s">
        <v>1173</v>
      </c>
      <c r="L234" t="str">
        <f t="shared" si="15"/>
        <v>('C3003', 'Glauco Llorens Álvarez', '1987-01-05', '834 Yukon Lane', '(799) 691-3758', 'moonlapse@sbcglobal.net', 'A'),</v>
      </c>
    </row>
    <row r="235" spans="1:12" x14ac:dyDescent="0.35">
      <c r="A235" s="6" t="s">
        <v>1019</v>
      </c>
      <c r="B235" s="6" t="s">
        <v>4293</v>
      </c>
      <c r="C235" s="7">
        <v>31304</v>
      </c>
      <c r="D235" s="10" t="str">
        <f t="shared" si="12"/>
        <v>1985</v>
      </c>
      <c r="E235" s="13" t="str">
        <f t="shared" si="13"/>
        <v>09</v>
      </c>
      <c r="F235" s="13" t="str">
        <f t="shared" si="14"/>
        <v>14</v>
      </c>
      <c r="G235" s="6" t="s">
        <v>4294</v>
      </c>
      <c r="H235" s="6" t="s">
        <v>4295</v>
      </c>
      <c r="I235" s="6" t="s">
        <v>4296</v>
      </c>
      <c r="J235" s="6" t="s">
        <v>1209</v>
      </c>
      <c r="L235" t="str">
        <f t="shared" si="15"/>
        <v>('C3027', 'Cruz Tamayo-Carpio', '1985-09-14', '8133 SE. Augusta Ave.', '(372) 654-9387', 'clkao@outlook.com', 'B'),</v>
      </c>
    </row>
    <row r="236" spans="1:12" x14ac:dyDescent="0.35">
      <c r="A236" s="6" t="s">
        <v>1014</v>
      </c>
      <c r="B236" s="6" t="s">
        <v>4273</v>
      </c>
      <c r="C236" s="7">
        <v>30654</v>
      </c>
      <c r="D236" s="10" t="str">
        <f t="shared" si="12"/>
        <v>1983</v>
      </c>
      <c r="E236" s="13" t="str">
        <f t="shared" si="13"/>
        <v>12</v>
      </c>
      <c r="F236" s="13" t="str">
        <f t="shared" si="14"/>
        <v>04</v>
      </c>
      <c r="G236" s="6" t="s">
        <v>4274</v>
      </c>
      <c r="H236" s="6" t="s">
        <v>4275</v>
      </c>
      <c r="I236" s="6" t="s">
        <v>4276</v>
      </c>
      <c r="J236" s="6" t="s">
        <v>1173</v>
      </c>
      <c r="L236" t="str">
        <f t="shared" si="15"/>
        <v>('C3033', 'Joan Lobo-Haro', '1983-12-04', '91 Annadale Road', '(396) 942-3896', 'fudrucker@live.com', 'A'),</v>
      </c>
    </row>
    <row r="237" spans="1:12" x14ac:dyDescent="0.35">
      <c r="A237" s="6" t="s">
        <v>247</v>
      </c>
      <c r="B237" s="6" t="s">
        <v>1680</v>
      </c>
      <c r="C237" s="7">
        <v>36448</v>
      </c>
      <c r="D237" s="10" t="str">
        <f t="shared" si="12"/>
        <v>1999</v>
      </c>
      <c r="E237" s="13" t="str">
        <f t="shared" si="13"/>
        <v>10</v>
      </c>
      <c r="F237" s="13" t="str">
        <f t="shared" si="14"/>
        <v>15</v>
      </c>
      <c r="G237" s="6" t="s">
        <v>1681</v>
      </c>
      <c r="H237" s="6" t="s">
        <v>1682</v>
      </c>
      <c r="I237" s="6" t="s">
        <v>1683</v>
      </c>
      <c r="J237" s="6" t="s">
        <v>1204</v>
      </c>
      <c r="L237" t="str">
        <f t="shared" si="15"/>
        <v>('C3059', 'Maristela Mármol', '1999-10-15', '8 Westminster Ave.', '(562) 364-8454', 'dgatwood@live.com', 'C'),</v>
      </c>
    </row>
    <row r="238" spans="1:12" x14ac:dyDescent="0.35">
      <c r="A238" s="6" t="s">
        <v>160</v>
      </c>
      <c r="B238" s="6" t="s">
        <v>1468</v>
      </c>
      <c r="C238" s="7">
        <v>26346</v>
      </c>
      <c r="D238" s="10" t="str">
        <f t="shared" si="12"/>
        <v>1972</v>
      </c>
      <c r="E238" s="13" t="str">
        <f t="shared" si="13"/>
        <v>02</v>
      </c>
      <c r="F238" s="13" t="str">
        <f t="shared" si="14"/>
        <v>17</v>
      </c>
      <c r="G238" s="6" t="s">
        <v>4880</v>
      </c>
      <c r="H238" s="6" t="s">
        <v>1470</v>
      </c>
      <c r="I238" s="6" t="s">
        <v>1471</v>
      </c>
      <c r="J238" s="6" t="s">
        <v>1204</v>
      </c>
      <c r="L238" t="str">
        <f t="shared" si="15"/>
        <v>('C3061', 'Pía Huertas Manzanares', '1972-02-17', '9112 St. Johns Road', '(804) 655-0207', 'empathy@att.net', 'C'),</v>
      </c>
    </row>
    <row r="239" spans="1:12" x14ac:dyDescent="0.35">
      <c r="A239" s="6" t="s">
        <v>596</v>
      </c>
      <c r="B239" s="6" t="s">
        <v>2807</v>
      </c>
      <c r="C239" s="7">
        <v>30429</v>
      </c>
      <c r="D239" s="10" t="str">
        <f t="shared" si="12"/>
        <v>1983</v>
      </c>
      <c r="E239" s="13" t="str">
        <f t="shared" si="13"/>
        <v>04</v>
      </c>
      <c r="F239" s="13" t="str">
        <f t="shared" si="14"/>
        <v>23</v>
      </c>
      <c r="G239" s="6" t="s">
        <v>2808</v>
      </c>
      <c r="H239" s="6" t="s">
        <v>2809</v>
      </c>
      <c r="I239" s="6" t="s">
        <v>2810</v>
      </c>
      <c r="J239" s="6" t="s">
        <v>1204</v>
      </c>
      <c r="L239" t="str">
        <f t="shared" si="15"/>
        <v>('C3096', 'María Teresa Llamas Mariño', '1983-04-23', 'Altamonte Springs, FL 32714', '(226) 474-1021', 'gboss@icloud.com', 'C'),</v>
      </c>
    </row>
    <row r="240" spans="1:12" x14ac:dyDescent="0.35">
      <c r="A240" s="6" t="s">
        <v>102</v>
      </c>
      <c r="B240" s="6" t="s">
        <v>1331</v>
      </c>
      <c r="C240" s="7">
        <v>36289</v>
      </c>
      <c r="D240" s="10" t="str">
        <f t="shared" si="12"/>
        <v>1999</v>
      </c>
      <c r="E240" s="13" t="str">
        <f t="shared" si="13"/>
        <v>05</v>
      </c>
      <c r="F240" s="13" t="str">
        <f t="shared" si="14"/>
        <v>09</v>
      </c>
      <c r="G240" s="6" t="s">
        <v>1332</v>
      </c>
      <c r="H240" s="6" t="s">
        <v>1333</v>
      </c>
      <c r="I240" s="6" t="s">
        <v>1334</v>
      </c>
      <c r="J240" s="6" t="s">
        <v>1204</v>
      </c>
      <c r="L240" t="str">
        <f t="shared" si="15"/>
        <v>('C3105', 'Eutimio Barreda Cobos', '1999-05-09', '59 Atlantic Ave.', '(669) 791-3350', 'majordick@yahoo.com', 'C'),</v>
      </c>
    </row>
    <row r="241" spans="1:12" x14ac:dyDescent="0.35">
      <c r="A241" s="6" t="s">
        <v>808</v>
      </c>
      <c r="B241" s="6" t="s">
        <v>3530</v>
      </c>
      <c r="C241" s="7">
        <v>36421</v>
      </c>
      <c r="D241" s="10" t="str">
        <f t="shared" si="12"/>
        <v>1999</v>
      </c>
      <c r="E241" s="13" t="str">
        <f t="shared" si="13"/>
        <v>09</v>
      </c>
      <c r="F241" s="13" t="str">
        <f t="shared" si="14"/>
        <v>18</v>
      </c>
      <c r="G241" s="6" t="s">
        <v>3531</v>
      </c>
      <c r="H241" s="6" t="s">
        <v>3532</v>
      </c>
      <c r="I241" s="6" t="s">
        <v>3533</v>
      </c>
      <c r="J241" s="6" t="s">
        <v>1173</v>
      </c>
      <c r="L241" t="str">
        <f t="shared" si="15"/>
        <v>('C3106', 'Clemente Nevado', '1999-09-18', '319 The Grove', '(466) 210-7434', 'petersko@sbcglobal.net', 'A'),</v>
      </c>
    </row>
    <row r="242" spans="1:12" x14ac:dyDescent="0.35">
      <c r="A242" s="6" t="s">
        <v>336</v>
      </c>
      <c r="B242" s="6" t="s">
        <v>1922</v>
      </c>
      <c r="C242" s="7">
        <v>32429</v>
      </c>
      <c r="D242" s="10" t="str">
        <f t="shared" si="12"/>
        <v>1988</v>
      </c>
      <c r="E242" s="13" t="str">
        <f t="shared" si="13"/>
        <v>10</v>
      </c>
      <c r="F242" s="13" t="str">
        <f t="shared" si="14"/>
        <v>13</v>
      </c>
      <c r="G242" s="6" t="s">
        <v>1923</v>
      </c>
      <c r="H242" s="6" t="s">
        <v>1924</v>
      </c>
      <c r="I242" s="6" t="s">
        <v>1925</v>
      </c>
      <c r="J242" s="6" t="s">
        <v>1178</v>
      </c>
      <c r="L242" t="str">
        <f t="shared" si="15"/>
        <v>('C3108', 'Miguel Mur Cruz', '1988-10-13', 'Los Angeles, CA 90066', '(829) 721-4200', 'zavadsky@verizon.net', 'E'),</v>
      </c>
    </row>
    <row r="243" spans="1:12" x14ac:dyDescent="0.35">
      <c r="A243" s="6" t="s">
        <v>605</v>
      </c>
      <c r="B243" s="6" t="s">
        <v>2835</v>
      </c>
      <c r="C243" s="7">
        <v>31628</v>
      </c>
      <c r="D243" s="10" t="str">
        <f t="shared" si="12"/>
        <v>1986</v>
      </c>
      <c r="E243" s="13" t="str">
        <f t="shared" si="13"/>
        <v>08</v>
      </c>
      <c r="F243" s="13" t="str">
        <f t="shared" si="14"/>
        <v>04</v>
      </c>
      <c r="G243" s="6" t="s">
        <v>2836</v>
      </c>
      <c r="H243" s="6" t="s">
        <v>2837</v>
      </c>
      <c r="I243" s="6" t="s">
        <v>2838</v>
      </c>
      <c r="J243" s="6" t="s">
        <v>1209</v>
      </c>
      <c r="L243" t="str">
        <f t="shared" si="15"/>
        <v>('C3109', 'Anselma Valentín Malo', '1986-08-04', 'Tampa, FL 33604', '(942) 377-8831', 'barjam@mac.com', 'B'),</v>
      </c>
    </row>
    <row r="244" spans="1:12" x14ac:dyDescent="0.35">
      <c r="A244" s="6" t="s">
        <v>440</v>
      </c>
      <c r="B244" s="6" t="s">
        <v>2241</v>
      </c>
      <c r="C244" s="7">
        <v>34240</v>
      </c>
      <c r="D244" s="10" t="str">
        <f t="shared" si="12"/>
        <v>1993</v>
      </c>
      <c r="E244" s="13" t="str">
        <f t="shared" si="13"/>
        <v>09</v>
      </c>
      <c r="F244" s="13" t="str">
        <f t="shared" si="14"/>
        <v>28</v>
      </c>
      <c r="G244" s="6" t="s">
        <v>2242</v>
      </c>
      <c r="H244" s="6" t="s">
        <v>2243</v>
      </c>
      <c r="I244" s="6" t="s">
        <v>2244</v>
      </c>
      <c r="J244" s="6" t="s">
        <v>1178</v>
      </c>
      <c r="L244" t="str">
        <f t="shared" si="15"/>
        <v>('C3115', 'Edmundo de Marco', '1993-09-28', 'Okotoks, AB T1S 0P8', '(374) 637-9848', 'frosal@msn.com', 'E'),</v>
      </c>
    </row>
    <row r="245" spans="1:12" x14ac:dyDescent="0.35">
      <c r="A245" s="6" t="s">
        <v>1131</v>
      </c>
      <c r="B245" s="6" t="s">
        <v>4739</v>
      </c>
      <c r="C245" s="7">
        <v>34091</v>
      </c>
      <c r="D245" s="10" t="str">
        <f t="shared" si="12"/>
        <v>1993</v>
      </c>
      <c r="E245" s="13" t="str">
        <f t="shared" si="13"/>
        <v>05</v>
      </c>
      <c r="F245" s="13" t="str">
        <f t="shared" si="14"/>
        <v>02</v>
      </c>
      <c r="G245" s="6" t="s">
        <v>4740</v>
      </c>
      <c r="H245" s="6" t="s">
        <v>4741</v>
      </c>
      <c r="I245" s="6" t="s">
        <v>4742</v>
      </c>
      <c r="J245" s="6" t="s">
        <v>1173</v>
      </c>
      <c r="L245" t="str">
        <f t="shared" si="15"/>
        <v>('C3116', 'Manuela Benavides Gálvez', '1993-05-02', '7690 Glenridge Street', '(671) 220-0042', 'gknauss@outlook.com', 'A'),</v>
      </c>
    </row>
    <row r="246" spans="1:12" x14ac:dyDescent="0.35">
      <c r="A246" s="6" t="s">
        <v>1032</v>
      </c>
      <c r="B246" s="6" t="s">
        <v>4345</v>
      </c>
      <c r="C246" s="7">
        <v>35186</v>
      </c>
      <c r="D246" s="10" t="str">
        <f t="shared" si="12"/>
        <v>1996</v>
      </c>
      <c r="E246" s="13" t="str">
        <f t="shared" si="13"/>
        <v>05</v>
      </c>
      <c r="F246" s="13" t="str">
        <f t="shared" si="14"/>
        <v>01</v>
      </c>
      <c r="G246" s="6" t="s">
        <v>4346</v>
      </c>
      <c r="H246" s="6" t="s">
        <v>4347</v>
      </c>
      <c r="I246" s="6" t="s">
        <v>4348</v>
      </c>
      <c r="J246" s="6" t="s">
        <v>1204</v>
      </c>
      <c r="L246" t="str">
        <f t="shared" si="15"/>
        <v>('C3120', 'Rolando Caballero Niño', '1996-05-01', '497 Maiden Street', '(253) 483-2574', 'parrt@yahoo.ca', 'C'),</v>
      </c>
    </row>
    <row r="247" spans="1:12" x14ac:dyDescent="0.35">
      <c r="A247" s="6" t="s">
        <v>850</v>
      </c>
      <c r="B247" s="6" t="s">
        <v>3676</v>
      </c>
      <c r="C247" s="7">
        <v>27565</v>
      </c>
      <c r="D247" s="10" t="str">
        <f t="shared" si="12"/>
        <v>1975</v>
      </c>
      <c r="E247" s="13" t="str">
        <f t="shared" si="13"/>
        <v>06</v>
      </c>
      <c r="F247" s="13" t="str">
        <f t="shared" si="14"/>
        <v>20</v>
      </c>
      <c r="G247" s="6" t="s">
        <v>3677</v>
      </c>
      <c r="H247" s="6" t="s">
        <v>3678</v>
      </c>
      <c r="I247" s="6" t="s">
        <v>3679</v>
      </c>
      <c r="J247" s="6" t="s">
        <v>1204</v>
      </c>
      <c r="L247" t="str">
        <f t="shared" si="15"/>
        <v>('C3133', 'Belen Zoraida Baró Lozano', '1975-06-20', 'N85 7LD', '(787) 598-7416', 'library@outlook.com', 'C'),</v>
      </c>
    </row>
    <row r="248" spans="1:12" x14ac:dyDescent="0.35">
      <c r="A248" s="6" t="s">
        <v>555</v>
      </c>
      <c r="B248" s="6" t="s">
        <v>2652</v>
      </c>
      <c r="C248" s="7">
        <v>27876</v>
      </c>
      <c r="D248" s="10" t="str">
        <f t="shared" si="12"/>
        <v>1976</v>
      </c>
      <c r="E248" s="13" t="str">
        <f t="shared" si="13"/>
        <v>04</v>
      </c>
      <c r="F248" s="13" t="str">
        <f t="shared" si="14"/>
        <v>26</v>
      </c>
      <c r="G248" s="6" t="s">
        <v>2653</v>
      </c>
      <c r="H248" s="6" t="s">
        <v>2654</v>
      </c>
      <c r="I248" s="6" t="s">
        <v>2655</v>
      </c>
      <c r="J248" s="6" t="s">
        <v>1173</v>
      </c>
      <c r="L248" t="str">
        <f t="shared" si="15"/>
        <v>('C3137', 'Octavio Perelló-Losada', '1976-04-26', 'Fort Lauderdale, FL 33351', '(659) 871-3879', 'loscar@sbcglobal.net', 'A'),</v>
      </c>
    </row>
    <row r="249" spans="1:12" x14ac:dyDescent="0.35">
      <c r="A249" s="6" t="s">
        <v>979</v>
      </c>
      <c r="B249" s="6" t="s">
        <v>4134</v>
      </c>
      <c r="C249" s="7">
        <v>29707</v>
      </c>
      <c r="D249" s="10" t="str">
        <f t="shared" si="12"/>
        <v>1981</v>
      </c>
      <c r="E249" s="13" t="str">
        <f t="shared" si="13"/>
        <v>05</v>
      </c>
      <c r="F249" s="13" t="str">
        <f t="shared" si="14"/>
        <v>01</v>
      </c>
      <c r="G249" s="6" t="s">
        <v>4135</v>
      </c>
      <c r="H249" s="6" t="s">
        <v>4136</v>
      </c>
      <c r="I249" s="6" t="s">
        <v>4137</v>
      </c>
      <c r="J249" s="6" t="s">
        <v>1191</v>
      </c>
      <c r="L249" t="str">
        <f t="shared" si="15"/>
        <v>('C3142', 'Damián Tomas Solís', '1981-05-01', '770 Carson St.', '(762) 419-8629', 'cliffordj@yahoo.ca', 'D'),</v>
      </c>
    </row>
    <row r="250" spans="1:12" x14ac:dyDescent="0.35">
      <c r="A250" s="6" t="s">
        <v>877</v>
      </c>
      <c r="B250" s="6" t="s">
        <v>3774</v>
      </c>
      <c r="C250" s="7">
        <v>30631</v>
      </c>
      <c r="D250" s="10" t="str">
        <f t="shared" si="12"/>
        <v>1983</v>
      </c>
      <c r="E250" s="13" t="str">
        <f t="shared" si="13"/>
        <v>11</v>
      </c>
      <c r="F250" s="13" t="str">
        <f t="shared" si="14"/>
        <v>11</v>
      </c>
      <c r="G250" s="6" t="s">
        <v>3775</v>
      </c>
      <c r="H250" s="6" t="s">
        <v>3776</v>
      </c>
      <c r="I250" s="6" t="s">
        <v>3777</v>
      </c>
      <c r="J250" s="6" t="s">
        <v>1204</v>
      </c>
      <c r="L250" t="str">
        <f t="shared" si="15"/>
        <v>('C3155', 'Magdalena Almansa Bayona', '1983-11-11', 'W62 7UD', '(389) 210-4301', 'inico@yahoo.com', 'C'),</v>
      </c>
    </row>
    <row r="251" spans="1:12" x14ac:dyDescent="0.35">
      <c r="A251" s="6" t="s">
        <v>694</v>
      </c>
      <c r="B251" s="6" t="s">
        <v>3148</v>
      </c>
      <c r="C251" s="7">
        <v>26430</v>
      </c>
      <c r="D251" s="10" t="str">
        <f t="shared" si="12"/>
        <v>1972</v>
      </c>
      <c r="E251" s="13" t="str">
        <f t="shared" si="13"/>
        <v>05</v>
      </c>
      <c r="F251" s="13" t="str">
        <f t="shared" si="14"/>
        <v>11</v>
      </c>
      <c r="G251" s="6" t="s">
        <v>3149</v>
      </c>
      <c r="H251" s="6" t="s">
        <v>3150</v>
      </c>
      <c r="I251" s="6" t="s">
        <v>3151</v>
      </c>
      <c r="J251" s="6" t="s">
        <v>1204</v>
      </c>
      <c r="L251" t="str">
        <f t="shared" si="15"/>
        <v>('C3188', 'María Ángeles Infante-Cabanillas', '1972-05-11', '64 South Street', '(744) 335-2955', 'mwandel@gmail.com', 'C'),</v>
      </c>
    </row>
    <row r="252" spans="1:12" x14ac:dyDescent="0.35">
      <c r="A252" s="6" t="s">
        <v>253</v>
      </c>
      <c r="B252" s="6" t="s">
        <v>1696</v>
      </c>
      <c r="C252" s="7">
        <v>35507</v>
      </c>
      <c r="D252" s="10" t="str">
        <f t="shared" si="12"/>
        <v>1997</v>
      </c>
      <c r="E252" s="13" t="str">
        <f t="shared" si="13"/>
        <v>03</v>
      </c>
      <c r="F252" s="13" t="str">
        <f t="shared" si="14"/>
        <v>18</v>
      </c>
      <c r="G252" s="6" t="s">
        <v>1697</v>
      </c>
      <c r="H252" s="6" t="s">
        <v>1698</v>
      </c>
      <c r="I252" s="6" t="s">
        <v>1699</v>
      </c>
      <c r="J252" s="6" t="s">
        <v>1204</v>
      </c>
      <c r="L252" t="str">
        <f t="shared" si="15"/>
        <v>('C3205', 'Trinidad Exposito Abella', '1997-03-18', '8388 Water St.', '(874) 698-3563', 'kildjean@aol.com', 'C'),</v>
      </c>
    </row>
    <row r="253" spans="1:12" x14ac:dyDescent="0.35">
      <c r="A253" s="6" t="s">
        <v>42</v>
      </c>
      <c r="B253" s="6" t="s">
        <v>1214</v>
      </c>
      <c r="C253" s="7">
        <v>33211</v>
      </c>
      <c r="D253" s="10" t="str">
        <f t="shared" si="12"/>
        <v>1990</v>
      </c>
      <c r="E253" s="13" t="str">
        <f t="shared" si="13"/>
        <v>12</v>
      </c>
      <c r="F253" s="13" t="str">
        <f t="shared" si="14"/>
        <v>04</v>
      </c>
      <c r="G253" s="6" t="s">
        <v>1215</v>
      </c>
      <c r="H253" s="6" t="s">
        <v>1216</v>
      </c>
      <c r="I253" s="6" t="s">
        <v>1217</v>
      </c>
      <c r="J253" s="6" t="s">
        <v>1209</v>
      </c>
      <c r="L253" t="str">
        <f t="shared" si="15"/>
        <v>('C3212', 'Trini de Alberdi', '1990-12-04', '45 Heritage Ave.', '(561) 649-7485', 'uncle@hotmail.com', 'B'),</v>
      </c>
    </row>
    <row r="254" spans="1:12" x14ac:dyDescent="0.35">
      <c r="A254" s="6" t="s">
        <v>830</v>
      </c>
      <c r="B254" s="6" t="s">
        <v>3603</v>
      </c>
      <c r="C254" s="7">
        <v>32771</v>
      </c>
      <c r="D254" s="10" t="str">
        <f t="shared" si="12"/>
        <v>1989</v>
      </c>
      <c r="E254" s="13" t="str">
        <f t="shared" si="13"/>
        <v>09</v>
      </c>
      <c r="F254" s="13" t="str">
        <f t="shared" si="14"/>
        <v>20</v>
      </c>
      <c r="G254" s="6" t="s">
        <v>3084</v>
      </c>
      <c r="H254" s="6" t="s">
        <v>3604</v>
      </c>
      <c r="I254" s="6" t="s">
        <v>3605</v>
      </c>
      <c r="J254" s="6" t="s">
        <v>1209</v>
      </c>
      <c r="L254" t="str">
        <f t="shared" si="15"/>
        <v>('C3214', 'Edelmiro Expósito Colomer', '1989-09-20', 'London', '(300) 685-3494', 'gastown@me.com', 'B'),</v>
      </c>
    </row>
    <row r="255" spans="1:12" x14ac:dyDescent="0.35">
      <c r="A255" s="6" t="s">
        <v>911</v>
      </c>
      <c r="B255" s="6" t="s">
        <v>3894</v>
      </c>
      <c r="C255" s="7">
        <v>31034</v>
      </c>
      <c r="D255" s="10" t="str">
        <f t="shared" si="12"/>
        <v>1984</v>
      </c>
      <c r="E255" s="13" t="str">
        <f t="shared" si="13"/>
        <v>12</v>
      </c>
      <c r="F255" s="13" t="str">
        <f t="shared" si="14"/>
        <v>18</v>
      </c>
      <c r="G255" s="6" t="s">
        <v>3895</v>
      </c>
      <c r="H255" s="6" t="s">
        <v>3896</v>
      </c>
      <c r="I255" s="6" t="s">
        <v>1555</v>
      </c>
      <c r="J255" s="6" t="s">
        <v>1204</v>
      </c>
      <c r="L255" t="str">
        <f t="shared" si="15"/>
        <v>('C3225', 'Luisina Gonzalez Ferrán', '1984-12-18', 'SW74 5VB', '(305) 415-3051', 'lishoy@gmail.com', 'C'),</v>
      </c>
    </row>
    <row r="256" spans="1:12" x14ac:dyDescent="0.35">
      <c r="A256" s="6" t="s">
        <v>677</v>
      </c>
      <c r="B256" s="6" t="s">
        <v>3087</v>
      </c>
      <c r="C256" s="7">
        <v>35915</v>
      </c>
      <c r="D256" s="10" t="str">
        <f t="shared" si="12"/>
        <v>1998</v>
      </c>
      <c r="E256" s="13" t="str">
        <f t="shared" si="13"/>
        <v>04</v>
      </c>
      <c r="F256" s="13" t="str">
        <f t="shared" si="14"/>
        <v>30</v>
      </c>
      <c r="G256" s="6" t="s">
        <v>3088</v>
      </c>
      <c r="H256" s="6" t="s">
        <v>3089</v>
      </c>
      <c r="I256" s="6" t="s">
        <v>3090</v>
      </c>
      <c r="J256" s="6" t="s">
        <v>1178</v>
      </c>
      <c r="L256" t="str">
        <f t="shared" si="15"/>
        <v>('C3246', 'Norberto Cortés Coca', '1998-04-30', 'NW48 5MP', '(468) 449-7481', 'tmaek@verizon.net', 'E'),</v>
      </c>
    </row>
    <row r="257" spans="1:12" x14ac:dyDescent="0.35">
      <c r="A257" s="6" t="s">
        <v>829</v>
      </c>
      <c r="B257" s="6" t="s">
        <v>3599</v>
      </c>
      <c r="C257" s="7">
        <v>30777</v>
      </c>
      <c r="D257" s="10" t="str">
        <f t="shared" si="12"/>
        <v>1984</v>
      </c>
      <c r="E257" s="13" t="str">
        <f t="shared" si="13"/>
        <v>04</v>
      </c>
      <c r="F257" s="13" t="str">
        <f t="shared" si="14"/>
        <v>05</v>
      </c>
      <c r="G257" s="6" t="s">
        <v>3600</v>
      </c>
      <c r="H257" s="6" t="s">
        <v>3601</v>
      </c>
      <c r="I257" s="6" t="s">
        <v>3602</v>
      </c>
      <c r="J257" s="6" t="s">
        <v>1178</v>
      </c>
      <c r="L257" t="str">
        <f t="shared" si="15"/>
        <v>('C3248', 'Eli Montero', '1984-04-05', 'E61 2JK', '(786) 235-4329', 'gamma@live.com', 'E'),</v>
      </c>
    </row>
    <row r="258" spans="1:12" x14ac:dyDescent="0.35">
      <c r="A258" s="6" t="s">
        <v>905</v>
      </c>
      <c r="B258" s="6" t="s">
        <v>3876</v>
      </c>
      <c r="C258" s="7">
        <v>34350</v>
      </c>
      <c r="D258" s="10" t="str">
        <f t="shared" ref="D258:D321" si="16">TEXT(C258,"aaaa")</f>
        <v>1994</v>
      </c>
      <c r="E258" s="13" t="str">
        <f t="shared" ref="E258:E321" si="17">TEXT(C258,"mm")</f>
        <v>01</v>
      </c>
      <c r="F258" s="13" t="str">
        <f t="shared" si="14"/>
        <v>16</v>
      </c>
      <c r="G258" s="6" t="s">
        <v>3084</v>
      </c>
      <c r="H258" s="6" t="s">
        <v>3877</v>
      </c>
      <c r="I258" s="6" t="s">
        <v>3878</v>
      </c>
      <c r="J258" s="6" t="s">
        <v>1191</v>
      </c>
      <c r="L258" t="str">
        <f t="shared" si="15"/>
        <v>('C3261', 'Ciríaco del Ruano', '1994-01-16', 'London', '(744) 403-9916', 'bmidd@aol.com', 'D'),</v>
      </c>
    </row>
    <row r="259" spans="1:12" x14ac:dyDescent="0.35">
      <c r="A259" s="6" t="s">
        <v>805</v>
      </c>
      <c r="B259" s="6" t="s">
        <v>3519</v>
      </c>
      <c r="C259" s="7">
        <v>33708</v>
      </c>
      <c r="D259" s="10" t="str">
        <f t="shared" si="16"/>
        <v>1992</v>
      </c>
      <c r="E259" s="13" t="str">
        <f t="shared" si="17"/>
        <v>04</v>
      </c>
      <c r="F259" s="13" t="str">
        <f t="shared" ref="F259:F322" si="18">TEXT(C259,"dd")</f>
        <v>14</v>
      </c>
      <c r="G259" s="6" t="s">
        <v>3520</v>
      </c>
      <c r="H259" s="6" t="s">
        <v>3521</v>
      </c>
      <c r="I259" s="6" t="s">
        <v>3522</v>
      </c>
      <c r="J259" s="6" t="s">
        <v>1173</v>
      </c>
      <c r="L259" t="str">
        <f t="shared" ref="L259:L322" si="19">CONCATENATE("(","'",A259,"', ","'",B259,"', ","'",D259,"-",E259,"-",F259,"', ","'",G259,"', ","'",H259,"', ","'",I259,"', ","'",J259,"'",")",",")</f>
        <v>('C3277', 'Horacio Cuéllar Escobar', '1992-04-14', '7 Stanley Road', '(336) 533-6650', 'mxiao@icloud.com', 'A'),</v>
      </c>
    </row>
    <row r="260" spans="1:12" x14ac:dyDescent="0.35">
      <c r="A260" s="6" t="s">
        <v>831</v>
      </c>
      <c r="B260" s="6" t="s">
        <v>3606</v>
      </c>
      <c r="C260" s="7">
        <v>35951</v>
      </c>
      <c r="D260" s="10" t="str">
        <f t="shared" si="16"/>
        <v>1998</v>
      </c>
      <c r="E260" s="13" t="str">
        <f t="shared" si="17"/>
        <v>06</v>
      </c>
      <c r="F260" s="13" t="str">
        <f t="shared" si="18"/>
        <v>05</v>
      </c>
      <c r="G260" s="6" t="s">
        <v>3607</v>
      </c>
      <c r="H260" s="6" t="s">
        <v>3608</v>
      </c>
      <c r="I260" s="6" t="s">
        <v>3609</v>
      </c>
      <c r="J260" s="6" t="s">
        <v>1209</v>
      </c>
      <c r="L260" t="str">
        <f t="shared" si="19"/>
        <v>('C3281', 'Encarnacion Calderón-Olmedo', '1998-06-05', '319 Alexander Road', '(226) 599-5111', 'earmstro@optonline.net', 'B'),</v>
      </c>
    </row>
    <row r="261" spans="1:12" x14ac:dyDescent="0.35">
      <c r="A261" s="6" t="s">
        <v>419</v>
      </c>
      <c r="B261" s="6" t="s">
        <v>2177</v>
      </c>
      <c r="C261" s="7">
        <v>28352</v>
      </c>
      <c r="D261" s="10" t="str">
        <f t="shared" si="16"/>
        <v>1977</v>
      </c>
      <c r="E261" s="13" t="str">
        <f t="shared" si="17"/>
        <v>08</v>
      </c>
      <c r="F261" s="13" t="str">
        <f t="shared" si="18"/>
        <v>15</v>
      </c>
      <c r="G261" s="6" t="s">
        <v>2178</v>
      </c>
      <c r="H261" s="6" t="s">
        <v>2179</v>
      </c>
      <c r="I261" s="6" t="s">
        <v>2180</v>
      </c>
      <c r="J261" s="6" t="s">
        <v>1173</v>
      </c>
      <c r="L261" t="str">
        <f t="shared" si="19"/>
        <v>('C3324', 'Malena Roma Barrena', '1977-08-15', 'Ottawa, ON K1G 0J7', '(653) 247-2528', 'natepuri@gmail.com', 'A'),</v>
      </c>
    </row>
    <row r="262" spans="1:12" x14ac:dyDescent="0.35">
      <c r="A262" s="6" t="s">
        <v>663</v>
      </c>
      <c r="B262" s="6" t="s">
        <v>3034</v>
      </c>
      <c r="C262" s="7">
        <v>34274</v>
      </c>
      <c r="D262" s="10" t="str">
        <f t="shared" si="16"/>
        <v>1993</v>
      </c>
      <c r="E262" s="13" t="str">
        <f t="shared" si="17"/>
        <v>11</v>
      </c>
      <c r="F262" s="13" t="str">
        <f t="shared" si="18"/>
        <v>01</v>
      </c>
      <c r="G262" s="6" t="s">
        <v>3035</v>
      </c>
      <c r="H262" s="6" t="s">
        <v>3036</v>
      </c>
      <c r="I262" s="6" t="s">
        <v>3037</v>
      </c>
      <c r="J262" s="6" t="s">
        <v>1209</v>
      </c>
      <c r="L262" t="str">
        <f t="shared" si="19"/>
        <v>('C3344', 'Adelardo Chico-Cuesta', '1993-11-01', '735 E. Newbridge St.', '(272) 549-4608', 'niknejad@me.com', 'B'),</v>
      </c>
    </row>
    <row r="263" spans="1:12" x14ac:dyDescent="0.35">
      <c r="A263" s="6" t="s">
        <v>612</v>
      </c>
      <c r="B263" s="6" t="s">
        <v>2858</v>
      </c>
      <c r="C263" s="7">
        <v>29042</v>
      </c>
      <c r="D263" s="10" t="str">
        <f t="shared" si="16"/>
        <v>1979</v>
      </c>
      <c r="E263" s="13" t="str">
        <f t="shared" si="17"/>
        <v>07</v>
      </c>
      <c r="F263" s="13" t="str">
        <f t="shared" si="18"/>
        <v>06</v>
      </c>
      <c r="G263" s="6" t="s">
        <v>2859</v>
      </c>
      <c r="H263" s="6" t="s">
        <v>2860</v>
      </c>
      <c r="I263" s="6" t="s">
        <v>2861</v>
      </c>
      <c r="J263" s="6" t="s">
        <v>1204</v>
      </c>
      <c r="L263" t="str">
        <f t="shared" si="19"/>
        <v>('C3353', 'Roque Bejarano', '1979-07-06', 'Jacksonville, FL 32246', '(969) 824-6307', 'jonathan@att.net', 'C'),</v>
      </c>
    </row>
    <row r="264" spans="1:12" x14ac:dyDescent="0.35">
      <c r="A264" s="6" t="s">
        <v>521</v>
      </c>
      <c r="B264" s="6" t="s">
        <v>2524</v>
      </c>
      <c r="C264" s="7">
        <v>30670</v>
      </c>
      <c r="D264" s="10" t="str">
        <f t="shared" si="16"/>
        <v>1983</v>
      </c>
      <c r="E264" s="13" t="str">
        <f t="shared" si="17"/>
        <v>12</v>
      </c>
      <c r="F264" s="13" t="str">
        <f t="shared" si="18"/>
        <v>20</v>
      </c>
      <c r="G264" s="6" t="s">
        <v>2525</v>
      </c>
      <c r="H264" s="6" t="s">
        <v>2526</v>
      </c>
      <c r="I264" s="6" t="s">
        <v>2527</v>
      </c>
      <c r="J264" s="6" t="s">
        <v>1191</v>
      </c>
      <c r="L264" t="str">
        <f t="shared" si="19"/>
        <v>('C3361', 'Rodolfo Duilio Terrón Serrano', '1983-12-20', 'Lakeland, FL 33801', '(267) 864-5928', 'gfxguy@hotmail.com', 'D'),</v>
      </c>
    </row>
    <row r="265" spans="1:12" x14ac:dyDescent="0.35">
      <c r="A265" s="6" t="s">
        <v>700</v>
      </c>
      <c r="B265" s="6" t="s">
        <v>3170</v>
      </c>
      <c r="C265" s="7">
        <v>36210</v>
      </c>
      <c r="D265" s="10" t="str">
        <f t="shared" si="16"/>
        <v>1999</v>
      </c>
      <c r="E265" s="13" t="str">
        <f t="shared" si="17"/>
        <v>02</v>
      </c>
      <c r="F265" s="13" t="str">
        <f t="shared" si="18"/>
        <v>19</v>
      </c>
      <c r="G265" s="6" t="s">
        <v>3171</v>
      </c>
      <c r="H265" s="6" t="s">
        <v>3172</v>
      </c>
      <c r="I265" s="6" t="s">
        <v>3173</v>
      </c>
      <c r="J265" s="6" t="s">
        <v>1191</v>
      </c>
      <c r="L265" t="str">
        <f t="shared" si="19"/>
        <v>('C3365', 'Eligia Javiera Lladó Pla', '1999-02-19', '46 Victoria Street', '(388) 723-4833', 'gtewari@gmail.com', 'D'),</v>
      </c>
    </row>
    <row r="266" spans="1:12" x14ac:dyDescent="0.35">
      <c r="A266" s="6" t="s">
        <v>476</v>
      </c>
      <c r="B266" s="6" t="s">
        <v>2360</v>
      </c>
      <c r="C266" s="7">
        <v>29465</v>
      </c>
      <c r="D266" s="10" t="str">
        <f t="shared" si="16"/>
        <v>1980</v>
      </c>
      <c r="E266" s="13" t="str">
        <f t="shared" si="17"/>
        <v>09</v>
      </c>
      <c r="F266" s="13" t="str">
        <f t="shared" si="18"/>
        <v>01</v>
      </c>
      <c r="G266" s="6" t="s">
        <v>2361</v>
      </c>
      <c r="H266" s="6" t="s">
        <v>2362</v>
      </c>
      <c r="I266" s="6" t="s">
        <v>2363</v>
      </c>
      <c r="J266" s="6" t="s">
        <v>1178</v>
      </c>
      <c r="L266" t="str">
        <f t="shared" si="19"/>
        <v>('C3370', 'Vito del Abad', '1980-09-01', 'Îles-Laval, QC H7Y 1X2', '(571) 271-7420', 'sherzodr@att.net', 'E'),</v>
      </c>
    </row>
    <row r="267" spans="1:12" x14ac:dyDescent="0.35">
      <c r="A267" s="6" t="s">
        <v>1090</v>
      </c>
      <c r="B267" s="6" t="s">
        <v>4576</v>
      </c>
      <c r="C267" s="7">
        <v>31703</v>
      </c>
      <c r="D267" s="10" t="str">
        <f t="shared" si="16"/>
        <v>1986</v>
      </c>
      <c r="E267" s="13" t="str">
        <f t="shared" si="17"/>
        <v>10</v>
      </c>
      <c r="F267" s="13" t="str">
        <f t="shared" si="18"/>
        <v>18</v>
      </c>
      <c r="G267" s="6" t="s">
        <v>4577</v>
      </c>
      <c r="H267" s="6" t="s">
        <v>4578</v>
      </c>
      <c r="I267" s="6" t="s">
        <v>4579</v>
      </c>
      <c r="J267" s="6" t="s">
        <v>1178</v>
      </c>
      <c r="L267" t="str">
        <f t="shared" si="19"/>
        <v>('C3380', 'Cayetano Coello Fernandez', '1986-10-18', '922 West Leeton Ridge St.', '(763) 952-1502', 'benits@optonline.net', 'E'),</v>
      </c>
    </row>
    <row r="268" spans="1:12" x14ac:dyDescent="0.35">
      <c r="A268" s="6" t="s">
        <v>739</v>
      </c>
      <c r="B268" s="6" t="s">
        <v>3295</v>
      </c>
      <c r="C268" s="7">
        <v>29214</v>
      </c>
      <c r="D268" s="10" t="str">
        <f t="shared" si="16"/>
        <v>1979</v>
      </c>
      <c r="E268" s="13" t="str">
        <f t="shared" si="17"/>
        <v>12</v>
      </c>
      <c r="F268" s="13" t="str">
        <f t="shared" si="18"/>
        <v>25</v>
      </c>
      <c r="G268" s="6" t="s">
        <v>3296</v>
      </c>
      <c r="H268" s="6" t="s">
        <v>3297</v>
      </c>
      <c r="I268" s="6" t="s">
        <v>3298</v>
      </c>
      <c r="J268" s="6" t="s">
        <v>1209</v>
      </c>
      <c r="L268" t="str">
        <f t="shared" si="19"/>
        <v>('C3388', 'Lucila del Coronado', '1979-12-25', 'EC01 3ZX', '(496) 593-3991', 'gordonjcp@gmail.com', 'B'),</v>
      </c>
    </row>
    <row r="269" spans="1:12" x14ac:dyDescent="0.35">
      <c r="A269" s="6" t="s">
        <v>714</v>
      </c>
      <c r="B269" s="6" t="s">
        <v>3214</v>
      </c>
      <c r="C269" s="7">
        <v>35706</v>
      </c>
      <c r="D269" s="10" t="str">
        <f t="shared" si="16"/>
        <v>1997</v>
      </c>
      <c r="E269" s="13" t="str">
        <f t="shared" si="17"/>
        <v>10</v>
      </c>
      <c r="F269" s="13" t="str">
        <f t="shared" si="18"/>
        <v>03</v>
      </c>
      <c r="G269" s="6" t="s">
        <v>3215</v>
      </c>
      <c r="H269" s="6" t="s">
        <v>3216</v>
      </c>
      <c r="I269" s="6" t="s">
        <v>3217</v>
      </c>
      <c r="J269" s="6" t="s">
        <v>1178</v>
      </c>
      <c r="L269" t="str">
        <f t="shared" si="19"/>
        <v>('C3411', 'Lupe Pellicer Marco', '1997-10-03', '468 Springfield Road', '(454) 648-4285', 'bryanw@yahoo.com', 'E'),</v>
      </c>
    </row>
    <row r="270" spans="1:12" x14ac:dyDescent="0.35">
      <c r="A270" s="6" t="s">
        <v>79</v>
      </c>
      <c r="B270" s="6" t="s">
        <v>1282</v>
      </c>
      <c r="C270" s="7">
        <v>28575</v>
      </c>
      <c r="D270" s="10" t="str">
        <f t="shared" si="16"/>
        <v>1978</v>
      </c>
      <c r="E270" s="13" t="str">
        <f t="shared" si="17"/>
        <v>03</v>
      </c>
      <c r="F270" s="13" t="str">
        <f t="shared" si="18"/>
        <v>26</v>
      </c>
      <c r="G270" s="6" t="s">
        <v>1283</v>
      </c>
      <c r="H270" s="6" t="s">
        <v>1284</v>
      </c>
      <c r="I270" s="6" t="s">
        <v>1285</v>
      </c>
      <c r="J270" s="6" t="s">
        <v>1204</v>
      </c>
      <c r="L270" t="str">
        <f t="shared" si="19"/>
        <v>('C3420', 'Evangelina Font Lago', '1978-03-26', '176 Henry Smith Ave.', '(483) 388-3044', 'themer@icloud.com', 'C'),</v>
      </c>
    </row>
    <row r="271" spans="1:12" x14ac:dyDescent="0.35">
      <c r="A271" s="6" t="s">
        <v>884</v>
      </c>
      <c r="B271" s="6" t="s">
        <v>3800</v>
      </c>
      <c r="C271" s="7">
        <v>28092</v>
      </c>
      <c r="D271" s="10" t="str">
        <f t="shared" si="16"/>
        <v>1976</v>
      </c>
      <c r="E271" s="13" t="str">
        <f t="shared" si="17"/>
        <v>11</v>
      </c>
      <c r="F271" s="13" t="str">
        <f t="shared" si="18"/>
        <v>28</v>
      </c>
      <c r="G271" s="6" t="s">
        <v>3084</v>
      </c>
      <c r="H271" s="6" t="s">
        <v>3801</v>
      </c>
      <c r="I271" s="6" t="s">
        <v>3802</v>
      </c>
      <c r="J271" s="6" t="s">
        <v>1204</v>
      </c>
      <c r="L271" t="str">
        <f t="shared" si="19"/>
        <v>('C3428', 'José Mas Diaz', '1976-11-28', 'London', '(236) 758-1959', 'eurohack@optonline.net', 'C'),</v>
      </c>
    </row>
    <row r="272" spans="1:12" x14ac:dyDescent="0.35">
      <c r="A272" s="6" t="s">
        <v>899</v>
      </c>
      <c r="B272" s="6" t="s">
        <v>3855</v>
      </c>
      <c r="C272" s="7">
        <v>30465</v>
      </c>
      <c r="D272" s="10" t="str">
        <f t="shared" si="16"/>
        <v>1983</v>
      </c>
      <c r="E272" s="13" t="str">
        <f t="shared" si="17"/>
        <v>05</v>
      </c>
      <c r="F272" s="13" t="str">
        <f t="shared" si="18"/>
        <v>29</v>
      </c>
      <c r="G272" s="6" t="s">
        <v>3084</v>
      </c>
      <c r="H272" s="6" t="s">
        <v>3856</v>
      </c>
      <c r="I272" s="6" t="s">
        <v>3857</v>
      </c>
      <c r="J272" s="6" t="s">
        <v>1178</v>
      </c>
      <c r="L272" t="str">
        <f t="shared" si="19"/>
        <v>('C3451', 'Casemiro Aliaga Arce', '1983-05-29', 'London', '(541) 380-9655', 'jmmuller@hotmail.com', 'E'),</v>
      </c>
    </row>
    <row r="273" spans="1:12" x14ac:dyDescent="0.35">
      <c r="A273" s="6" t="s">
        <v>902</v>
      </c>
      <c r="B273" s="6" t="s">
        <v>3865</v>
      </c>
      <c r="C273" s="7">
        <v>33286</v>
      </c>
      <c r="D273" s="10" t="str">
        <f t="shared" si="16"/>
        <v>1991</v>
      </c>
      <c r="E273" s="13" t="str">
        <f t="shared" si="17"/>
        <v>02</v>
      </c>
      <c r="F273" s="13" t="str">
        <f t="shared" si="18"/>
        <v>17</v>
      </c>
      <c r="G273" s="6" t="s">
        <v>3084</v>
      </c>
      <c r="H273" s="6" t="s">
        <v>3866</v>
      </c>
      <c r="I273" s="6" t="s">
        <v>3867</v>
      </c>
      <c r="J273" s="6" t="s">
        <v>1204</v>
      </c>
      <c r="L273" t="str">
        <f t="shared" si="19"/>
        <v>('C3455', 'Gerardo Bernat Barros', '1991-02-17', 'London', '(899) 319-0739', 'eurohack@yahoo.ca', 'C'),</v>
      </c>
    </row>
    <row r="274" spans="1:12" x14ac:dyDescent="0.35">
      <c r="A274" s="6" t="s">
        <v>607</v>
      </c>
      <c r="B274" s="6" t="s">
        <v>2839</v>
      </c>
      <c r="C274" s="7">
        <v>26854</v>
      </c>
      <c r="D274" s="10" t="str">
        <f t="shared" si="16"/>
        <v>1973</v>
      </c>
      <c r="E274" s="13" t="str">
        <f t="shared" si="17"/>
        <v>07</v>
      </c>
      <c r="F274" s="13" t="str">
        <f t="shared" si="18"/>
        <v>09</v>
      </c>
      <c r="G274" s="6" t="s">
        <v>2840</v>
      </c>
      <c r="H274" s="6" t="s">
        <v>2841</v>
      </c>
      <c r="I274" s="6" t="s">
        <v>2842</v>
      </c>
      <c r="J274" s="6" t="s">
        <v>1191</v>
      </c>
      <c r="L274" t="str">
        <f t="shared" si="19"/>
        <v>('C3458', 'Lino de Busquets', '1973-07-09', 'Jacksonville, FL 32224', '(209) 879-7336', 'parents@outlook.com', 'D'),</v>
      </c>
    </row>
    <row r="275" spans="1:12" x14ac:dyDescent="0.35">
      <c r="A275" s="6" t="s">
        <v>1113</v>
      </c>
      <c r="B275" s="6" t="s">
        <v>4668</v>
      </c>
      <c r="C275" s="7">
        <v>28609</v>
      </c>
      <c r="D275" s="10" t="str">
        <f t="shared" si="16"/>
        <v>1978</v>
      </c>
      <c r="E275" s="13" t="str">
        <f t="shared" si="17"/>
        <v>04</v>
      </c>
      <c r="F275" s="13" t="str">
        <f t="shared" si="18"/>
        <v>29</v>
      </c>
      <c r="G275" s="6" t="s">
        <v>4669</v>
      </c>
      <c r="H275" s="6" t="s">
        <v>4670</v>
      </c>
      <c r="I275" s="6" t="s">
        <v>4671</v>
      </c>
      <c r="J275" s="6" t="s">
        <v>1178</v>
      </c>
      <c r="L275" t="str">
        <f t="shared" si="19"/>
        <v>('C3492', 'Calixto Palacio Casas', '1978-04-29', '39 Goldfield Rd.', '(705) 444-0556', 'knorr@comcast.net', 'E'),</v>
      </c>
    </row>
    <row r="276" spans="1:12" x14ac:dyDescent="0.35">
      <c r="A276" s="6" t="s">
        <v>471</v>
      </c>
      <c r="B276" s="6" t="s">
        <v>2340</v>
      </c>
      <c r="C276" s="7">
        <v>35710</v>
      </c>
      <c r="D276" s="10" t="str">
        <f t="shared" si="16"/>
        <v>1997</v>
      </c>
      <c r="E276" s="13" t="str">
        <f t="shared" si="17"/>
        <v>10</v>
      </c>
      <c r="F276" s="13" t="str">
        <f t="shared" si="18"/>
        <v>07</v>
      </c>
      <c r="G276" s="6" t="s">
        <v>2341</v>
      </c>
      <c r="H276" s="6" t="s">
        <v>2342</v>
      </c>
      <c r="I276" s="6" t="s">
        <v>2343</v>
      </c>
      <c r="J276" s="6" t="s">
        <v>1178</v>
      </c>
      <c r="L276" t="str">
        <f t="shared" si="19"/>
        <v>('C3493', 'Máximo Téllez Ferrera', '1997-10-07', 'Lanaudière-Nord, QC J0K 8T8', '(848) 559-5729', 'sakusha@yahoo.com', 'E'),</v>
      </c>
    </row>
    <row r="277" spans="1:12" x14ac:dyDescent="0.35">
      <c r="A277" s="6" t="s">
        <v>726</v>
      </c>
      <c r="B277" s="6" t="s">
        <v>3247</v>
      </c>
      <c r="C277" s="7">
        <v>32052</v>
      </c>
      <c r="D277" s="10" t="str">
        <f t="shared" si="16"/>
        <v>1987</v>
      </c>
      <c r="E277" s="13" t="str">
        <f t="shared" si="17"/>
        <v>10</v>
      </c>
      <c r="F277" s="13" t="str">
        <f t="shared" si="18"/>
        <v>02</v>
      </c>
      <c r="G277" s="6" t="s">
        <v>3248</v>
      </c>
      <c r="H277" s="6" t="s">
        <v>3249</v>
      </c>
      <c r="I277" s="6" t="s">
        <v>3250</v>
      </c>
      <c r="J277" s="6" t="s">
        <v>1178</v>
      </c>
      <c r="L277" t="str">
        <f t="shared" si="19"/>
        <v>('C3516', 'Carlos Flores Nevado', '1987-10-02', '953 School Lane', '(426) 616-7643', 'tkrotchko@icloud.com', 'E'),</v>
      </c>
    </row>
    <row r="278" spans="1:12" x14ac:dyDescent="0.35">
      <c r="A278" s="6" t="s">
        <v>334</v>
      </c>
      <c r="B278" s="6" t="s">
        <v>1918</v>
      </c>
      <c r="C278" s="7">
        <v>28373</v>
      </c>
      <c r="D278" s="10" t="str">
        <f t="shared" si="16"/>
        <v>1977</v>
      </c>
      <c r="E278" s="13" t="str">
        <f t="shared" si="17"/>
        <v>09</v>
      </c>
      <c r="F278" s="13" t="str">
        <f t="shared" si="18"/>
        <v>05</v>
      </c>
      <c r="G278" s="6" t="s">
        <v>1919</v>
      </c>
      <c r="H278" s="6" t="s">
        <v>1920</v>
      </c>
      <c r="I278" s="6" t="s">
        <v>1921</v>
      </c>
      <c r="J278" s="6" t="s">
        <v>1178</v>
      </c>
      <c r="L278" t="str">
        <f t="shared" si="19"/>
        <v>('C3526', 'Noa Dominguez-Llorente', '1977-09-05', 'Tracy, CA 95376', '(514) 904-4726', 'stevelim@gmail.com', 'E'),</v>
      </c>
    </row>
    <row r="279" spans="1:12" x14ac:dyDescent="0.35">
      <c r="A279" s="6" t="s">
        <v>249</v>
      </c>
      <c r="B279" s="6" t="s">
        <v>1684</v>
      </c>
      <c r="C279" s="7">
        <v>36425</v>
      </c>
      <c r="D279" s="10" t="str">
        <f t="shared" si="16"/>
        <v>1999</v>
      </c>
      <c r="E279" s="13" t="str">
        <f t="shared" si="17"/>
        <v>09</v>
      </c>
      <c r="F279" s="13" t="str">
        <f t="shared" si="18"/>
        <v>22</v>
      </c>
      <c r="G279" s="6" t="s">
        <v>1685</v>
      </c>
      <c r="H279" s="6" t="s">
        <v>1686</v>
      </c>
      <c r="I279" s="6" t="s">
        <v>1687</v>
      </c>
      <c r="J279" s="6" t="s">
        <v>1191</v>
      </c>
      <c r="L279" t="str">
        <f t="shared" si="19"/>
        <v>('C3527', 'Leticia Azorin Cortina', '1999-09-22', '92 Brickell Drive', '(332) 349-8146', 'augusto@outlook.com', 'D'),</v>
      </c>
    </row>
    <row r="280" spans="1:12" x14ac:dyDescent="0.35">
      <c r="A280" s="6" t="s">
        <v>621</v>
      </c>
      <c r="B280" s="6" t="s">
        <v>2882</v>
      </c>
      <c r="C280" s="7">
        <v>30050</v>
      </c>
      <c r="D280" s="10" t="str">
        <f t="shared" si="16"/>
        <v>1982</v>
      </c>
      <c r="E280" s="13" t="str">
        <f t="shared" si="17"/>
        <v>04</v>
      </c>
      <c r="F280" s="13" t="str">
        <f t="shared" si="18"/>
        <v>09</v>
      </c>
      <c r="G280" s="6" t="s">
        <v>2883</v>
      </c>
      <c r="H280" s="6" t="s">
        <v>2884</v>
      </c>
      <c r="I280" s="6" t="s">
        <v>2885</v>
      </c>
      <c r="J280" s="6" t="s">
        <v>1173</v>
      </c>
      <c r="L280" t="str">
        <f t="shared" si="19"/>
        <v>('C3531', 'Benito Aranda Olivera', '1982-04-09', 'Miami, FL 33125', '(516) 505-2111', 'symbolic@live.com', 'A'),</v>
      </c>
    </row>
    <row r="281" spans="1:12" x14ac:dyDescent="0.35">
      <c r="A281" s="6" t="s">
        <v>586</v>
      </c>
      <c r="B281" s="6" t="s">
        <v>2768</v>
      </c>
      <c r="C281" s="7">
        <v>27742</v>
      </c>
      <c r="D281" s="10" t="str">
        <f t="shared" si="16"/>
        <v>1975</v>
      </c>
      <c r="E281" s="13" t="str">
        <f t="shared" si="17"/>
        <v>12</v>
      </c>
      <c r="F281" s="13" t="str">
        <f t="shared" si="18"/>
        <v>14</v>
      </c>
      <c r="G281" s="6" t="s">
        <v>2769</v>
      </c>
      <c r="H281" s="6" t="s">
        <v>2770</v>
      </c>
      <c r="I281" s="6" t="s">
        <v>2771</v>
      </c>
      <c r="J281" s="6" t="s">
        <v>1209</v>
      </c>
      <c r="L281" t="str">
        <f t="shared" si="19"/>
        <v>('C3537', 'Primitivo Melero Daza', '1975-12-14', 'Pompano Beach, FL 33068', '(994) 832-9514', 'budinger@gmail.com', 'B'),</v>
      </c>
    </row>
    <row r="282" spans="1:12" x14ac:dyDescent="0.35">
      <c r="A282" s="6" t="s">
        <v>1112</v>
      </c>
      <c r="B282" s="6" t="s">
        <v>4664</v>
      </c>
      <c r="C282" s="7">
        <v>25914</v>
      </c>
      <c r="D282" s="10" t="str">
        <f t="shared" si="16"/>
        <v>1970</v>
      </c>
      <c r="E282" s="13" t="str">
        <f t="shared" si="17"/>
        <v>12</v>
      </c>
      <c r="F282" s="13" t="str">
        <f t="shared" si="18"/>
        <v>12</v>
      </c>
      <c r="G282" s="6" t="s">
        <v>4665</v>
      </c>
      <c r="H282" s="6" t="s">
        <v>4666</v>
      </c>
      <c r="I282" s="6" t="s">
        <v>4667</v>
      </c>
      <c r="J282" s="6" t="s">
        <v>1178</v>
      </c>
      <c r="L282" t="str">
        <f t="shared" si="19"/>
        <v>('C3539', 'Leonel Sierra Fajardo', '1970-12-12', '21 Creek Drive', '(403) 429-9891', 'staikos@gmail.com', 'E'),</v>
      </c>
    </row>
    <row r="283" spans="1:12" x14ac:dyDescent="0.35">
      <c r="A283" s="6" t="s">
        <v>822</v>
      </c>
      <c r="B283" s="6" t="s">
        <v>3574</v>
      </c>
      <c r="C283" s="7">
        <v>29382</v>
      </c>
      <c r="D283" s="10" t="str">
        <f t="shared" si="16"/>
        <v>1980</v>
      </c>
      <c r="E283" s="13" t="str">
        <f t="shared" si="17"/>
        <v>06</v>
      </c>
      <c r="F283" s="13" t="str">
        <f t="shared" si="18"/>
        <v>10</v>
      </c>
      <c r="G283" s="6" t="s">
        <v>3575</v>
      </c>
      <c r="H283" s="6" t="s">
        <v>3576</v>
      </c>
      <c r="I283" s="6" t="s">
        <v>3577</v>
      </c>
      <c r="J283" s="6" t="s">
        <v>1173</v>
      </c>
      <c r="L283" t="str">
        <f t="shared" si="19"/>
        <v>('C3543', 'Manu Vega Girona', '1980-06-10', '69 High Street', '(385) 830-3297', 'thowell@me.com', 'A'),</v>
      </c>
    </row>
    <row r="284" spans="1:12" x14ac:dyDescent="0.35">
      <c r="A284" s="6" t="s">
        <v>855</v>
      </c>
      <c r="B284" s="6" t="s">
        <v>3694</v>
      </c>
      <c r="C284" s="7">
        <v>31902</v>
      </c>
      <c r="D284" s="10" t="str">
        <f t="shared" si="16"/>
        <v>1987</v>
      </c>
      <c r="E284" s="13" t="str">
        <f t="shared" si="17"/>
        <v>05</v>
      </c>
      <c r="F284" s="13" t="str">
        <f t="shared" si="18"/>
        <v>05</v>
      </c>
      <c r="G284" s="6" t="s">
        <v>3695</v>
      </c>
      <c r="H284" s="6" t="s">
        <v>3696</v>
      </c>
      <c r="I284" s="6" t="s">
        <v>3697</v>
      </c>
      <c r="J284" s="6" t="s">
        <v>1204</v>
      </c>
      <c r="L284" t="str">
        <f t="shared" si="19"/>
        <v>('C3564', 'Sofía Mulet Benet', '1987-05-05', '567 Albert Road', '(556) 902-0359', 'naoya@aol.com', 'C'),</v>
      </c>
    </row>
    <row r="285" spans="1:12" x14ac:dyDescent="0.35">
      <c r="A285" s="6" t="s">
        <v>317</v>
      </c>
      <c r="B285" s="6" t="s">
        <v>1870</v>
      </c>
      <c r="C285" s="7">
        <v>33334</v>
      </c>
      <c r="D285" s="10" t="str">
        <f t="shared" si="16"/>
        <v>1991</v>
      </c>
      <c r="E285" s="13" t="str">
        <f t="shared" si="17"/>
        <v>04</v>
      </c>
      <c r="F285" s="13" t="str">
        <f t="shared" si="18"/>
        <v>06</v>
      </c>
      <c r="G285" s="6" t="s">
        <v>1871</v>
      </c>
      <c r="H285" s="6" t="s">
        <v>1872</v>
      </c>
      <c r="I285" s="6" t="s">
        <v>1873</v>
      </c>
      <c r="J285" s="6" t="s">
        <v>1178</v>
      </c>
      <c r="L285" t="str">
        <f t="shared" si="19"/>
        <v>('C3589', 'Jose Ignacio Vila-Rios', '1991-04-06', '8882 Old Smith Ave.', '(674) 440-0703', 'daveed@optonline.net', 'E'),</v>
      </c>
    </row>
    <row r="286" spans="1:12" x14ac:dyDescent="0.35">
      <c r="A286" s="6" t="s">
        <v>1045</v>
      </c>
      <c r="B286" s="6" t="s">
        <v>4397</v>
      </c>
      <c r="C286" s="7">
        <v>28732</v>
      </c>
      <c r="D286" s="10" t="str">
        <f t="shared" si="16"/>
        <v>1978</v>
      </c>
      <c r="E286" s="13" t="str">
        <f t="shared" si="17"/>
        <v>08</v>
      </c>
      <c r="F286" s="13" t="str">
        <f t="shared" si="18"/>
        <v>30</v>
      </c>
      <c r="G286" s="6" t="s">
        <v>4398</v>
      </c>
      <c r="H286" s="6" t="s">
        <v>4399</v>
      </c>
      <c r="I286" s="6" t="s">
        <v>4400</v>
      </c>
      <c r="J286" s="6" t="s">
        <v>1178</v>
      </c>
      <c r="L286" t="str">
        <f t="shared" si="19"/>
        <v>('C3595', 'Ruperta Casanova Bermúdez', '1978-08-30', '505 Evergreen Dr.', '(819) 878-4303', 'jmmuller@yahoo.com', 'E'),</v>
      </c>
    </row>
    <row r="287" spans="1:12" x14ac:dyDescent="0.35">
      <c r="A287" s="6" t="s">
        <v>894</v>
      </c>
      <c r="B287" s="6" t="s">
        <v>3836</v>
      </c>
      <c r="C287" s="7">
        <v>26418</v>
      </c>
      <c r="D287" s="10" t="str">
        <f t="shared" si="16"/>
        <v>1972</v>
      </c>
      <c r="E287" s="13" t="str">
        <f t="shared" si="17"/>
        <v>04</v>
      </c>
      <c r="F287" s="13" t="str">
        <f t="shared" si="18"/>
        <v>29</v>
      </c>
      <c r="G287" s="6" t="s">
        <v>3837</v>
      </c>
      <c r="H287" s="6" t="s">
        <v>3838</v>
      </c>
      <c r="I287" s="6" t="s">
        <v>3839</v>
      </c>
      <c r="J287" s="6" t="s">
        <v>1209</v>
      </c>
      <c r="L287" t="str">
        <f t="shared" si="19"/>
        <v>('C3612', 'Fabián Ojeda Duran', '1972-04-29', '75 The Drive', '(285) 569-3815', 'shrapnull@mac.com', 'B'),</v>
      </c>
    </row>
    <row r="288" spans="1:12" x14ac:dyDescent="0.35">
      <c r="A288" s="6" t="s">
        <v>354</v>
      </c>
      <c r="B288" s="6" t="s">
        <v>1982</v>
      </c>
      <c r="C288" s="7">
        <v>25871</v>
      </c>
      <c r="D288" s="10" t="str">
        <f t="shared" si="16"/>
        <v>1970</v>
      </c>
      <c r="E288" s="13" t="str">
        <f t="shared" si="17"/>
        <v>10</v>
      </c>
      <c r="F288" s="13" t="str">
        <f t="shared" si="18"/>
        <v>30</v>
      </c>
      <c r="G288" s="6" t="s">
        <v>1983</v>
      </c>
      <c r="H288" s="6" t="s">
        <v>1984</v>
      </c>
      <c r="I288" s="6" t="s">
        <v>1985</v>
      </c>
      <c r="J288" s="6" t="s">
        <v>1173</v>
      </c>
      <c r="L288" t="str">
        <f t="shared" si="19"/>
        <v>('C3632', 'Samu Paulino Fabra Galvez', '1970-10-30', 'Long Beach, CA 90813', '(314) 254-1244', 'openldap@mac.com', 'A'),</v>
      </c>
    </row>
    <row r="289" spans="1:12" x14ac:dyDescent="0.35">
      <c r="A289" s="6" t="s">
        <v>409</v>
      </c>
      <c r="B289" s="6" t="s">
        <v>2145</v>
      </c>
      <c r="C289" s="7">
        <v>27987</v>
      </c>
      <c r="D289" s="10" t="str">
        <f t="shared" si="16"/>
        <v>1976</v>
      </c>
      <c r="E289" s="13" t="str">
        <f t="shared" si="17"/>
        <v>08</v>
      </c>
      <c r="F289" s="13" t="str">
        <f t="shared" si="18"/>
        <v>15</v>
      </c>
      <c r="G289" s="6" t="s">
        <v>2146</v>
      </c>
      <c r="H289" s="6" t="s">
        <v>2147</v>
      </c>
      <c r="I289" s="6" t="s">
        <v>2148</v>
      </c>
      <c r="J289" s="6" t="s">
        <v>1178</v>
      </c>
      <c r="L289" t="str">
        <f t="shared" si="19"/>
        <v>('C3646', 'Elisa de Chaparro', '1976-08-15', 'Leduc, AB T9E 6E1', '(689) 369-1765', 'gavinls@msn.com', 'E'),</v>
      </c>
    </row>
    <row r="290" spans="1:12" x14ac:dyDescent="0.35">
      <c r="A290" s="6" t="s">
        <v>653</v>
      </c>
      <c r="B290" s="6" t="s">
        <v>2998</v>
      </c>
      <c r="C290" s="7">
        <v>35941</v>
      </c>
      <c r="D290" s="10" t="str">
        <f t="shared" si="16"/>
        <v>1998</v>
      </c>
      <c r="E290" s="13" t="str">
        <f t="shared" si="17"/>
        <v>05</v>
      </c>
      <c r="F290" s="13" t="str">
        <f t="shared" si="18"/>
        <v>26</v>
      </c>
      <c r="G290" s="6" t="s">
        <v>2999</v>
      </c>
      <c r="H290" s="6" t="s">
        <v>3000</v>
      </c>
      <c r="I290" s="6" t="s">
        <v>3001</v>
      </c>
      <c r="J290" s="6" t="s">
        <v>1204</v>
      </c>
      <c r="L290" t="str">
        <f t="shared" si="19"/>
        <v>('C3657', 'Águeda Giménez Serna', '1998-05-26', '8546 Ketch Harbour Ave.', '(787) 302-4699', 'sinkou@me.com', 'C'),</v>
      </c>
    </row>
    <row r="291" spans="1:12" x14ac:dyDescent="0.35">
      <c r="A291" s="6" t="s">
        <v>553</v>
      </c>
      <c r="B291" s="6" t="s">
        <v>2644</v>
      </c>
      <c r="C291" s="7">
        <v>31524</v>
      </c>
      <c r="D291" s="10" t="str">
        <f t="shared" si="16"/>
        <v>1986</v>
      </c>
      <c r="E291" s="13" t="str">
        <f t="shared" si="17"/>
        <v>04</v>
      </c>
      <c r="F291" s="13" t="str">
        <f t="shared" si="18"/>
        <v>22</v>
      </c>
      <c r="G291" s="6" t="s">
        <v>2645</v>
      </c>
      <c r="H291" s="6" t="s">
        <v>2646</v>
      </c>
      <c r="I291" s="6" t="s">
        <v>2647</v>
      </c>
      <c r="J291" s="6" t="s">
        <v>1191</v>
      </c>
      <c r="L291" t="str">
        <f t="shared" si="19"/>
        <v>('C3660', 'Francisco Javier Coloma', '1986-04-22', 'Deltona, FL 32738', '(437) 405-6290', 'jaarnial@att.net', 'D'),</v>
      </c>
    </row>
    <row r="292" spans="1:12" x14ac:dyDescent="0.35">
      <c r="A292" s="6" t="s">
        <v>942</v>
      </c>
      <c r="B292" s="6" t="s">
        <v>4003</v>
      </c>
      <c r="C292" s="7">
        <v>35099</v>
      </c>
      <c r="D292" s="10" t="str">
        <f t="shared" si="16"/>
        <v>1996</v>
      </c>
      <c r="E292" s="13" t="str">
        <f t="shared" si="17"/>
        <v>02</v>
      </c>
      <c r="F292" s="13" t="str">
        <f t="shared" si="18"/>
        <v>04</v>
      </c>
      <c r="G292" s="6" t="s">
        <v>4004</v>
      </c>
      <c r="H292" s="6" t="s">
        <v>4005</v>
      </c>
      <c r="I292" s="6" t="s">
        <v>4006</v>
      </c>
      <c r="J292" s="6" t="s">
        <v>1178</v>
      </c>
      <c r="L292" t="str">
        <f t="shared" si="19"/>
        <v>('C3680', 'Bernardino Patiño Aguado', '1996-02-04', 'WC58 1WY', '(849) 782-9869', 'temmink@optonline.net', 'E'),</v>
      </c>
    </row>
    <row r="293" spans="1:12" x14ac:dyDescent="0.35">
      <c r="A293" s="6" t="s">
        <v>639</v>
      </c>
      <c r="B293" s="6" t="s">
        <v>2950</v>
      </c>
      <c r="C293" s="7">
        <v>30877</v>
      </c>
      <c r="D293" s="10" t="str">
        <f t="shared" si="16"/>
        <v>1984</v>
      </c>
      <c r="E293" s="13" t="str">
        <f t="shared" si="17"/>
        <v>07</v>
      </c>
      <c r="F293" s="13" t="str">
        <f t="shared" si="18"/>
        <v>14</v>
      </c>
      <c r="G293" s="6" t="s">
        <v>2951</v>
      </c>
      <c r="H293" s="6" t="s">
        <v>2952</v>
      </c>
      <c r="I293" s="6" t="s">
        <v>2953</v>
      </c>
      <c r="J293" s="6" t="s">
        <v>1173</v>
      </c>
      <c r="L293" t="str">
        <f t="shared" si="19"/>
        <v>('C3687', 'Jose Valenciano Osuna', '1984-07-14', 'Jacksonville, FL 32207', '(688) 689-4456', 'cgcra@yahoo.ca', 'A'),</v>
      </c>
    </row>
    <row r="294" spans="1:12" x14ac:dyDescent="0.35">
      <c r="A294" s="6" t="s">
        <v>400</v>
      </c>
      <c r="B294" s="6" t="s">
        <v>2121</v>
      </c>
      <c r="C294" s="7">
        <v>32221</v>
      </c>
      <c r="D294" s="10" t="str">
        <f t="shared" si="16"/>
        <v>1988</v>
      </c>
      <c r="E294" s="13" t="str">
        <f t="shared" si="17"/>
        <v>03</v>
      </c>
      <c r="F294" s="13" t="str">
        <f t="shared" si="18"/>
        <v>19</v>
      </c>
      <c r="G294" s="6" t="s">
        <v>2122</v>
      </c>
      <c r="H294" s="6" t="s">
        <v>2123</v>
      </c>
      <c r="I294" s="6" t="s">
        <v>2124</v>
      </c>
      <c r="J294" s="6" t="s">
        <v>1173</v>
      </c>
      <c r="L294" t="str">
        <f t="shared" si="19"/>
        <v>('C3695', 'Manuelita Gilabert Manjón', '1988-03-19', 'La Sarre, QC J9Z 2V9', '(711) 535-5569', 'barlow@yahoo.com', 'A'),</v>
      </c>
    </row>
    <row r="295" spans="1:12" x14ac:dyDescent="0.35">
      <c r="A295" s="6" t="s">
        <v>484</v>
      </c>
      <c r="B295" s="6" t="s">
        <v>2392</v>
      </c>
      <c r="C295" s="7">
        <v>34770</v>
      </c>
      <c r="D295" s="10" t="str">
        <f t="shared" si="16"/>
        <v>1995</v>
      </c>
      <c r="E295" s="13" t="str">
        <f t="shared" si="17"/>
        <v>03</v>
      </c>
      <c r="F295" s="13" t="str">
        <f t="shared" si="18"/>
        <v>12</v>
      </c>
      <c r="G295" s="6" t="s">
        <v>2393</v>
      </c>
      <c r="H295" s="6" t="s">
        <v>2394</v>
      </c>
      <c r="I295" s="6" t="s">
        <v>2395</v>
      </c>
      <c r="J295" s="6" t="s">
        <v>1191</v>
      </c>
      <c r="L295" t="str">
        <f t="shared" si="19"/>
        <v>('C3707', 'Marisela Sanmiguel Pedraza', '1995-03-12', 'Lacombe, AB T4L 0S1', '(800) 687-3027', 'marcs@outlook.com', 'D'),</v>
      </c>
    </row>
    <row r="296" spans="1:12" x14ac:dyDescent="0.35">
      <c r="A296" s="6" t="s">
        <v>228</v>
      </c>
      <c r="B296" s="6" t="s">
        <v>1636</v>
      </c>
      <c r="C296" s="7">
        <v>33094</v>
      </c>
      <c r="D296" s="10" t="str">
        <f t="shared" si="16"/>
        <v>1990</v>
      </c>
      <c r="E296" s="13" t="str">
        <f t="shared" si="17"/>
        <v>08</v>
      </c>
      <c r="F296" s="13" t="str">
        <f t="shared" si="18"/>
        <v>09</v>
      </c>
      <c r="G296" s="6" t="s">
        <v>1637</v>
      </c>
      <c r="H296" s="6" t="s">
        <v>1638</v>
      </c>
      <c r="I296" s="6" t="s">
        <v>1639</v>
      </c>
      <c r="J296" s="6" t="s">
        <v>1191</v>
      </c>
      <c r="L296" t="str">
        <f t="shared" si="19"/>
        <v>('C3715', 'Celia Verdú', '1990-08-09', '24 Rock Maple Lane', '(701) 212-8508', 'hauma@gmail.com', 'D'),</v>
      </c>
    </row>
    <row r="297" spans="1:12" x14ac:dyDescent="0.35">
      <c r="A297" s="6" t="s">
        <v>481</v>
      </c>
      <c r="B297" s="6" t="s">
        <v>2380</v>
      </c>
      <c r="C297" s="7">
        <v>36503</v>
      </c>
      <c r="D297" s="10" t="str">
        <f t="shared" si="16"/>
        <v>1999</v>
      </c>
      <c r="E297" s="13" t="str">
        <f t="shared" si="17"/>
        <v>12</v>
      </c>
      <c r="F297" s="13" t="str">
        <f t="shared" si="18"/>
        <v>09</v>
      </c>
      <c r="G297" s="6" t="s">
        <v>2381</v>
      </c>
      <c r="H297" s="6" t="s">
        <v>2382</v>
      </c>
      <c r="I297" s="6" t="s">
        <v>2383</v>
      </c>
      <c r="J297" s="6" t="s">
        <v>1209</v>
      </c>
      <c r="L297" t="str">
        <f t="shared" si="19"/>
        <v>('C3716', 'Elodia Pinto', '1999-12-09', 'Dorchester, NB E4K 6V5', '(317) 232-9358', 'gastown@comcast.net', 'B'),</v>
      </c>
    </row>
    <row r="298" spans="1:12" x14ac:dyDescent="0.35">
      <c r="A298" s="6" t="s">
        <v>1155</v>
      </c>
      <c r="B298" s="6" t="s">
        <v>4835</v>
      </c>
      <c r="C298" s="7">
        <v>29151</v>
      </c>
      <c r="D298" s="10" t="str">
        <f t="shared" si="16"/>
        <v>1979</v>
      </c>
      <c r="E298" s="13" t="str">
        <f t="shared" si="17"/>
        <v>10</v>
      </c>
      <c r="F298" s="13" t="str">
        <f t="shared" si="18"/>
        <v>23</v>
      </c>
      <c r="G298" s="6" t="s">
        <v>4836</v>
      </c>
      <c r="H298" s="6" t="s">
        <v>4837</v>
      </c>
      <c r="I298" s="6" t="s">
        <v>4838</v>
      </c>
      <c r="J298" s="6" t="s">
        <v>1173</v>
      </c>
      <c r="L298" t="str">
        <f t="shared" si="19"/>
        <v>('C3721', 'Amancio Bermúdez Flor', '1979-10-23', '906 North Marshall Drive', '(707) 398-6865', 'mhassel@outlook.com', 'A'),</v>
      </c>
    </row>
    <row r="299" spans="1:12" x14ac:dyDescent="0.35">
      <c r="A299" s="6" t="s">
        <v>1146</v>
      </c>
      <c r="B299" s="6" t="s">
        <v>4799</v>
      </c>
      <c r="C299" s="7">
        <v>26311</v>
      </c>
      <c r="D299" s="10" t="str">
        <f t="shared" si="16"/>
        <v>1972</v>
      </c>
      <c r="E299" s="13" t="str">
        <f t="shared" si="17"/>
        <v>01</v>
      </c>
      <c r="F299" s="13" t="str">
        <f t="shared" si="18"/>
        <v>13</v>
      </c>
      <c r="G299" s="6" t="s">
        <v>4800</v>
      </c>
      <c r="H299" s="6" t="s">
        <v>4801</v>
      </c>
      <c r="I299" s="6" t="s">
        <v>4802</v>
      </c>
      <c r="J299" s="6" t="s">
        <v>1178</v>
      </c>
      <c r="L299" t="str">
        <f t="shared" si="19"/>
        <v>('C3723', 'Lucho Aznar', '1972-01-13', '85 Brewery Lane', '(691) 840-0840', 'facet@gmail.com', 'E'),</v>
      </c>
    </row>
    <row r="300" spans="1:12" x14ac:dyDescent="0.35">
      <c r="A300" s="6" t="s">
        <v>662</v>
      </c>
      <c r="B300" s="6" t="s">
        <v>3030</v>
      </c>
      <c r="C300" s="7">
        <v>28557</v>
      </c>
      <c r="D300" s="10" t="str">
        <f t="shared" si="16"/>
        <v>1978</v>
      </c>
      <c r="E300" s="13" t="str">
        <f t="shared" si="17"/>
        <v>03</v>
      </c>
      <c r="F300" s="13" t="str">
        <f t="shared" si="18"/>
        <v>08</v>
      </c>
      <c r="G300" s="6" t="s">
        <v>3031</v>
      </c>
      <c r="H300" s="6" t="s">
        <v>3032</v>
      </c>
      <c r="I300" s="6" t="s">
        <v>3033</v>
      </c>
      <c r="J300" s="6" t="s">
        <v>1173</v>
      </c>
      <c r="L300" t="str">
        <f t="shared" si="19"/>
        <v>('C3728', 'Nicodemo Alegre-Izquierdo', '1978-03-08', '654 S. Jones Street', '(699) 407-0837', 'jshirley@outlook.com', 'A'),</v>
      </c>
    </row>
    <row r="301" spans="1:12" x14ac:dyDescent="0.35">
      <c r="A301" s="6" t="s">
        <v>1074</v>
      </c>
      <c r="B301" s="6" t="s">
        <v>4512</v>
      </c>
      <c r="C301" s="7">
        <v>34505</v>
      </c>
      <c r="D301" s="10" t="str">
        <f t="shared" si="16"/>
        <v>1994</v>
      </c>
      <c r="E301" s="13" t="str">
        <f t="shared" si="17"/>
        <v>06</v>
      </c>
      <c r="F301" s="13" t="str">
        <f t="shared" si="18"/>
        <v>20</v>
      </c>
      <c r="G301" s="6" t="s">
        <v>4513</v>
      </c>
      <c r="H301" s="6" t="s">
        <v>4514</v>
      </c>
      <c r="I301" s="6" t="s">
        <v>4515</v>
      </c>
      <c r="J301" s="6" t="s">
        <v>1173</v>
      </c>
      <c r="L301" t="str">
        <f t="shared" si="19"/>
        <v>('C3736', 'Lina Porcel Bustamante', '1994-06-20', '8788 Birchpond Circle', '(301) 446-4931', 'bogjobber@outlook.com', 'A'),</v>
      </c>
    </row>
    <row r="302" spans="1:12" x14ac:dyDescent="0.35">
      <c r="A302" s="6" t="s">
        <v>994</v>
      </c>
      <c r="B302" s="6" t="s">
        <v>4193</v>
      </c>
      <c r="C302" s="7">
        <v>30703</v>
      </c>
      <c r="D302" s="10" t="str">
        <f t="shared" si="16"/>
        <v>1984</v>
      </c>
      <c r="E302" s="13" t="str">
        <f t="shared" si="17"/>
        <v>01</v>
      </c>
      <c r="F302" s="13" t="str">
        <f t="shared" si="18"/>
        <v>22</v>
      </c>
      <c r="G302" s="6" t="s">
        <v>4194</v>
      </c>
      <c r="H302" s="6" t="s">
        <v>4195</v>
      </c>
      <c r="I302" s="6" t="s">
        <v>4196</v>
      </c>
      <c r="J302" s="6" t="s">
        <v>1178</v>
      </c>
      <c r="L302" t="str">
        <f t="shared" si="19"/>
        <v>('C3740', 'Espiridión Abril Marti', '1984-01-22', '36 NW. Pierce St.', '(654) 407-4012', 'pfitza@comcast.net', 'E'),</v>
      </c>
    </row>
    <row r="303" spans="1:12" x14ac:dyDescent="0.35">
      <c r="A303" s="6" t="s">
        <v>184</v>
      </c>
      <c r="B303" s="6" t="s">
        <v>1524</v>
      </c>
      <c r="C303" s="7">
        <v>27148</v>
      </c>
      <c r="D303" s="10" t="str">
        <f t="shared" si="16"/>
        <v>1974</v>
      </c>
      <c r="E303" s="13" t="str">
        <f t="shared" si="17"/>
        <v>04</v>
      </c>
      <c r="F303" s="13" t="str">
        <f t="shared" si="18"/>
        <v>29</v>
      </c>
      <c r="G303" s="6" t="s">
        <v>1525</v>
      </c>
      <c r="H303" s="6" t="s">
        <v>1526</v>
      </c>
      <c r="I303" s="6" t="s">
        <v>1527</v>
      </c>
      <c r="J303" s="6" t="s">
        <v>1204</v>
      </c>
      <c r="L303" t="str">
        <f t="shared" si="19"/>
        <v>('C3782', 'Asunción Ágata Gutierrez Morera', '1974-04-29', 'WESTERN CENTRAL LONDON', '(442) 997-2681', 'lahvak@optonline.net', 'C'),</v>
      </c>
    </row>
    <row r="304" spans="1:12" x14ac:dyDescent="0.35">
      <c r="A304" s="6" t="s">
        <v>231</v>
      </c>
      <c r="B304" s="6" t="s">
        <v>1644</v>
      </c>
      <c r="C304" s="7">
        <v>30407</v>
      </c>
      <c r="D304" s="10" t="str">
        <f t="shared" si="16"/>
        <v>1983</v>
      </c>
      <c r="E304" s="13" t="str">
        <f t="shared" si="17"/>
        <v>04</v>
      </c>
      <c r="F304" s="13" t="str">
        <f t="shared" si="18"/>
        <v>01</v>
      </c>
      <c r="G304" s="6" t="s">
        <v>1645</v>
      </c>
      <c r="H304" s="6" t="s">
        <v>1646</v>
      </c>
      <c r="I304" s="6" t="s">
        <v>1647</v>
      </c>
      <c r="J304" s="6" t="s">
        <v>1191</v>
      </c>
      <c r="L304" t="str">
        <f t="shared" si="19"/>
        <v>('C3793', 'Melania Lobato-Mena', '1983-04-01', '7172 Halifax St.', '(523) 677-7026', 'jdhedden@mac.com', 'D'),</v>
      </c>
    </row>
    <row r="305" spans="1:12" x14ac:dyDescent="0.35">
      <c r="A305" s="6" t="s">
        <v>617</v>
      </c>
      <c r="B305" s="6" t="s">
        <v>2870</v>
      </c>
      <c r="C305" s="7">
        <v>28370</v>
      </c>
      <c r="D305" s="10" t="str">
        <f t="shared" si="16"/>
        <v>1977</v>
      </c>
      <c r="E305" s="13" t="str">
        <f t="shared" si="17"/>
        <v>09</v>
      </c>
      <c r="F305" s="13" t="str">
        <f t="shared" si="18"/>
        <v>02</v>
      </c>
      <c r="G305" s="6" t="s">
        <v>2871</v>
      </c>
      <c r="H305" s="6" t="s">
        <v>2872</v>
      </c>
      <c r="I305" s="6" t="s">
        <v>2873</v>
      </c>
      <c r="J305" s="6" t="s">
        <v>1173</v>
      </c>
      <c r="L305" t="str">
        <f t="shared" si="19"/>
        <v>('C3795', 'Eusebia Torre Dalmau', '1977-09-02', 'Opa Locka, FL 33056', '(360) 395-0174', 'chronos@msn.com', 'A'),</v>
      </c>
    </row>
    <row r="306" spans="1:12" x14ac:dyDescent="0.35">
      <c r="A306" s="6" t="s">
        <v>345</v>
      </c>
      <c r="B306" s="6" t="s">
        <v>1954</v>
      </c>
      <c r="C306" s="7">
        <v>35916</v>
      </c>
      <c r="D306" s="10" t="str">
        <f t="shared" si="16"/>
        <v>1998</v>
      </c>
      <c r="E306" s="13" t="str">
        <f t="shared" si="17"/>
        <v>05</v>
      </c>
      <c r="F306" s="13" t="str">
        <f t="shared" si="18"/>
        <v>01</v>
      </c>
      <c r="G306" s="6" t="s">
        <v>1955</v>
      </c>
      <c r="H306" s="6" t="s">
        <v>1956</v>
      </c>
      <c r="I306" s="6" t="s">
        <v>1957</v>
      </c>
      <c r="J306" s="6" t="s">
        <v>1191</v>
      </c>
      <c r="L306" t="str">
        <f t="shared" si="19"/>
        <v>('C3821', 'Emelina Melisa Palau Seco', '1998-05-01', 'San Pedro, CA 90731', '(935) 960-4873', 'jipsen@sbcglobal.net', 'D'),</v>
      </c>
    </row>
    <row r="307" spans="1:12" x14ac:dyDescent="0.35">
      <c r="A307" s="6" t="s">
        <v>219</v>
      </c>
      <c r="B307" s="6" t="s">
        <v>1612</v>
      </c>
      <c r="C307" s="7">
        <v>36328</v>
      </c>
      <c r="D307" s="10" t="str">
        <f t="shared" si="16"/>
        <v>1999</v>
      </c>
      <c r="E307" s="13" t="str">
        <f t="shared" si="17"/>
        <v>06</v>
      </c>
      <c r="F307" s="13" t="str">
        <f t="shared" si="18"/>
        <v>17</v>
      </c>
      <c r="G307" s="6" t="s">
        <v>1613</v>
      </c>
      <c r="H307" s="6" t="s">
        <v>1614</v>
      </c>
      <c r="I307" s="6" t="s">
        <v>1615</v>
      </c>
      <c r="J307" s="6" t="s">
        <v>1178</v>
      </c>
      <c r="L307" t="str">
        <f t="shared" si="19"/>
        <v>('C3822', 'Jose Francisco Alvarado Pombo', '1999-06-17', '48 Manor Road', '(462) 566-8729', 'fukuchi@yahoo.com', 'E'),</v>
      </c>
    </row>
    <row r="308" spans="1:12" x14ac:dyDescent="0.35">
      <c r="A308" s="6" t="s">
        <v>358</v>
      </c>
      <c r="B308" s="6" t="s">
        <v>1998</v>
      </c>
      <c r="C308" s="7">
        <v>32866</v>
      </c>
      <c r="D308" s="10" t="str">
        <f t="shared" si="16"/>
        <v>1989</v>
      </c>
      <c r="E308" s="13" t="str">
        <f t="shared" si="17"/>
        <v>12</v>
      </c>
      <c r="F308" s="13" t="str">
        <f t="shared" si="18"/>
        <v>24</v>
      </c>
      <c r="G308" s="6" t="s">
        <v>1999</v>
      </c>
      <c r="H308" s="6" t="s">
        <v>2000</v>
      </c>
      <c r="I308" s="6" t="s">
        <v>2001</v>
      </c>
      <c r="J308" s="6" t="s">
        <v>1178</v>
      </c>
      <c r="L308" t="str">
        <f t="shared" si="19"/>
        <v>('C3853', 'Toribio Herranz Jurado', '1989-12-24', 'Long Beach, CA 90805', '(587) 626-3175', 'gilmoure@live.com', 'E'),</v>
      </c>
    </row>
    <row r="309" spans="1:12" x14ac:dyDescent="0.35">
      <c r="A309" s="6" t="s">
        <v>139</v>
      </c>
      <c r="B309" s="6" t="s">
        <v>1416</v>
      </c>
      <c r="C309" s="7">
        <v>27835</v>
      </c>
      <c r="D309" s="10" t="str">
        <f t="shared" si="16"/>
        <v>1976</v>
      </c>
      <c r="E309" s="13" t="str">
        <f t="shared" si="17"/>
        <v>03</v>
      </c>
      <c r="F309" s="13" t="str">
        <f t="shared" si="18"/>
        <v>16</v>
      </c>
      <c r="G309" s="6" t="s">
        <v>1417</v>
      </c>
      <c r="H309" s="6" t="s">
        <v>1418</v>
      </c>
      <c r="I309" s="6" t="s">
        <v>1419</v>
      </c>
      <c r="J309" s="6" t="s">
        <v>1178</v>
      </c>
      <c r="L309" t="str">
        <f t="shared" si="19"/>
        <v>('C3863', 'Gilberto Cárdenas-Esparza', '1976-03-16', 'LLANDRINDOD WELLS', '(306) 906-7975', 'wsnyder@live.com', 'E'),</v>
      </c>
    </row>
    <row r="310" spans="1:12" x14ac:dyDescent="0.35">
      <c r="A310" s="6" t="s">
        <v>162</v>
      </c>
      <c r="B310" s="6" t="s">
        <v>1472</v>
      </c>
      <c r="C310" s="7">
        <v>33469</v>
      </c>
      <c r="D310" s="10" t="str">
        <f t="shared" si="16"/>
        <v>1991</v>
      </c>
      <c r="E310" s="13" t="str">
        <f t="shared" si="17"/>
        <v>08</v>
      </c>
      <c r="F310" s="13" t="str">
        <f t="shared" si="18"/>
        <v>19</v>
      </c>
      <c r="G310" s="6" t="s">
        <v>1473</v>
      </c>
      <c r="H310" s="6" t="s">
        <v>1474</v>
      </c>
      <c r="I310" s="6" t="s">
        <v>1475</v>
      </c>
      <c r="J310" s="6" t="s">
        <v>1204</v>
      </c>
      <c r="L310" t="str">
        <f t="shared" si="19"/>
        <v>('C3872', 'Alberto Salas Báez', '1991-08-19', 'WS53 7IY', '(554) 800-9842', 'jrifkin@mac.com', 'C'),</v>
      </c>
    </row>
    <row r="311" spans="1:12" x14ac:dyDescent="0.35">
      <c r="A311" s="6" t="s">
        <v>1050</v>
      </c>
      <c r="B311" s="6" t="s">
        <v>4417</v>
      </c>
      <c r="C311" s="7">
        <v>27727</v>
      </c>
      <c r="D311" s="10" t="str">
        <f t="shared" si="16"/>
        <v>1975</v>
      </c>
      <c r="E311" s="13" t="str">
        <f t="shared" si="17"/>
        <v>11</v>
      </c>
      <c r="F311" s="13" t="str">
        <f t="shared" si="18"/>
        <v>29</v>
      </c>
      <c r="G311" s="6" t="s">
        <v>4418</v>
      </c>
      <c r="H311" s="6" t="s">
        <v>4419</v>
      </c>
      <c r="I311" s="6" t="s">
        <v>4420</v>
      </c>
      <c r="J311" s="6" t="s">
        <v>1209</v>
      </c>
      <c r="L311" t="str">
        <f t="shared" si="19"/>
        <v>('C3876', 'Jenny Manuel Llorens', '1975-11-29', '8459 Wagon Road', '(616) 501-9475', 'avalon@att.net', 'B'),</v>
      </c>
    </row>
    <row r="312" spans="1:12" x14ac:dyDescent="0.35">
      <c r="A312" s="6" t="s">
        <v>995</v>
      </c>
      <c r="B312" s="6" t="s">
        <v>4197</v>
      </c>
      <c r="C312" s="7">
        <v>30673</v>
      </c>
      <c r="D312" s="10" t="str">
        <f t="shared" si="16"/>
        <v>1983</v>
      </c>
      <c r="E312" s="13" t="str">
        <f t="shared" si="17"/>
        <v>12</v>
      </c>
      <c r="F312" s="13" t="str">
        <f t="shared" si="18"/>
        <v>23</v>
      </c>
      <c r="G312" s="6" t="s">
        <v>4198</v>
      </c>
      <c r="H312" s="6" t="s">
        <v>4199</v>
      </c>
      <c r="I312" s="6" t="s">
        <v>4200</v>
      </c>
      <c r="J312" s="6" t="s">
        <v>1178</v>
      </c>
      <c r="L312" t="str">
        <f t="shared" si="19"/>
        <v>('C3878', 'Porfirio Cal Bru', '1983-12-23', '832 Lake Forest Rd.', '(599) 743-9003', 'staffelb@mac.com', 'E'),</v>
      </c>
    </row>
    <row r="313" spans="1:12" x14ac:dyDescent="0.35">
      <c r="A313" s="6" t="s">
        <v>845</v>
      </c>
      <c r="B313" s="6" t="s">
        <v>3658</v>
      </c>
      <c r="C313" s="7">
        <v>30919</v>
      </c>
      <c r="D313" s="10" t="str">
        <f t="shared" si="16"/>
        <v>1984</v>
      </c>
      <c r="E313" s="13" t="str">
        <f t="shared" si="17"/>
        <v>08</v>
      </c>
      <c r="F313" s="13" t="str">
        <f t="shared" si="18"/>
        <v>25</v>
      </c>
      <c r="G313" s="6" t="s">
        <v>3084</v>
      </c>
      <c r="H313" s="6" t="s">
        <v>3659</v>
      </c>
      <c r="I313" s="6" t="s">
        <v>3660</v>
      </c>
      <c r="J313" s="6" t="s">
        <v>1209</v>
      </c>
      <c r="L313" t="str">
        <f t="shared" si="19"/>
        <v>('C3885', 'Mónica Colom Larrea', '1984-08-25', 'London', '(258) 814-1284', 'zeitlin@msn.com', 'B'),</v>
      </c>
    </row>
    <row r="314" spans="1:12" x14ac:dyDescent="0.35">
      <c r="A314" s="6" t="s">
        <v>784</v>
      </c>
      <c r="B314" s="6" t="s">
        <v>3450</v>
      </c>
      <c r="C314" s="7">
        <v>29482</v>
      </c>
      <c r="D314" s="10" t="str">
        <f t="shared" si="16"/>
        <v>1980</v>
      </c>
      <c r="E314" s="13" t="str">
        <f t="shared" si="17"/>
        <v>09</v>
      </c>
      <c r="F314" s="13" t="str">
        <f t="shared" si="18"/>
        <v>18</v>
      </c>
      <c r="G314" s="6" t="s">
        <v>3084</v>
      </c>
      <c r="H314" s="6" t="s">
        <v>3451</v>
      </c>
      <c r="I314" s="6" t="s">
        <v>3452</v>
      </c>
      <c r="J314" s="6" t="s">
        <v>1178</v>
      </c>
      <c r="L314" t="str">
        <f t="shared" si="19"/>
        <v>('C3886', 'Feliciana Gutierrez Mora', '1980-09-18', 'London', '(371) 781-3986', 'tbmaddux@comcast.net', 'E'),</v>
      </c>
    </row>
    <row r="315" spans="1:12" x14ac:dyDescent="0.35">
      <c r="A315" s="6" t="s">
        <v>1133</v>
      </c>
      <c r="B315" s="6" t="s">
        <v>4747</v>
      </c>
      <c r="C315" s="7">
        <v>34930</v>
      </c>
      <c r="D315" s="10" t="str">
        <f t="shared" si="16"/>
        <v>1995</v>
      </c>
      <c r="E315" s="13" t="str">
        <f t="shared" si="17"/>
        <v>08</v>
      </c>
      <c r="F315" s="13" t="str">
        <f t="shared" si="18"/>
        <v>19</v>
      </c>
      <c r="G315" s="6" t="s">
        <v>4748</v>
      </c>
      <c r="H315" s="6" t="s">
        <v>4749</v>
      </c>
      <c r="I315" s="6" t="s">
        <v>4750</v>
      </c>
      <c r="J315" s="6" t="s">
        <v>1173</v>
      </c>
      <c r="L315" t="str">
        <f t="shared" si="19"/>
        <v>('C3889', 'Marianela Jover Carballo', '1995-08-19', '8489 Colonial St.', '(623) 913-9558', 'marioph@mac.com', 'A'),</v>
      </c>
    </row>
    <row r="316" spans="1:12" x14ac:dyDescent="0.35">
      <c r="A316" s="6" t="s">
        <v>378</v>
      </c>
      <c r="B316" s="6" t="s">
        <v>2057</v>
      </c>
      <c r="C316" s="7">
        <v>35851</v>
      </c>
      <c r="D316" s="10" t="str">
        <f t="shared" si="16"/>
        <v>1998</v>
      </c>
      <c r="E316" s="13" t="str">
        <f t="shared" si="17"/>
        <v>02</v>
      </c>
      <c r="F316" s="13" t="str">
        <f t="shared" si="18"/>
        <v>25</v>
      </c>
      <c r="G316" s="6" t="s">
        <v>2058</v>
      </c>
      <c r="H316" s="6" t="s">
        <v>2059</v>
      </c>
      <c r="I316" s="6" t="s">
        <v>2060</v>
      </c>
      <c r="J316" s="6" t="s">
        <v>1178</v>
      </c>
      <c r="L316" t="str">
        <f t="shared" si="19"/>
        <v>('C3890', 'Isaac Pujol-Yáñez', '1998-02-25', 'Petit-Rocher, NB E8J 4K5', '(965) 911-5076', 'adhere@icloud.com', 'E'),</v>
      </c>
    </row>
    <row r="317" spans="1:12" x14ac:dyDescent="0.35">
      <c r="A317" s="6" t="s">
        <v>381</v>
      </c>
      <c r="B317" s="6" t="s">
        <v>2065</v>
      </c>
      <c r="C317" s="7">
        <v>34983</v>
      </c>
      <c r="D317" s="10" t="str">
        <f t="shared" si="16"/>
        <v>1995</v>
      </c>
      <c r="E317" s="13" t="str">
        <f t="shared" si="17"/>
        <v>10</v>
      </c>
      <c r="F317" s="13" t="str">
        <f t="shared" si="18"/>
        <v>11</v>
      </c>
      <c r="G317" s="6" t="s">
        <v>2066</v>
      </c>
      <c r="H317" s="6" t="s">
        <v>2067</v>
      </c>
      <c r="I317" s="6" t="s">
        <v>2068</v>
      </c>
      <c r="J317" s="6" t="s">
        <v>1209</v>
      </c>
      <c r="L317" t="str">
        <f t="shared" si="19"/>
        <v>('C3894', 'Cleto Benito Mendizábal', '1995-10-11', 'Winnipeg, MB R2C 4A3', '(656) 470-6146', 'plover@live.com', 'B'),</v>
      </c>
    </row>
    <row r="318" spans="1:12" x14ac:dyDescent="0.35">
      <c r="A318" s="6" t="s">
        <v>916</v>
      </c>
      <c r="B318" s="6" t="s">
        <v>3911</v>
      </c>
      <c r="C318" s="7">
        <v>29624</v>
      </c>
      <c r="D318" s="10" t="str">
        <f t="shared" si="16"/>
        <v>1981</v>
      </c>
      <c r="E318" s="13" t="str">
        <f t="shared" si="17"/>
        <v>02</v>
      </c>
      <c r="F318" s="13" t="str">
        <f t="shared" si="18"/>
        <v>07</v>
      </c>
      <c r="G318" s="6" t="s">
        <v>3912</v>
      </c>
      <c r="H318" s="6" t="s">
        <v>3913</v>
      </c>
      <c r="I318" s="6" t="s">
        <v>3914</v>
      </c>
      <c r="J318" s="6" t="s">
        <v>1209</v>
      </c>
      <c r="L318" t="str">
        <f t="shared" si="19"/>
        <v>('C3899', 'Santiago Garmendia Doménech', '1981-02-07', '9518 Mill Road', '(493) 751-7562', 'brainless@msn.com', 'B'),</v>
      </c>
    </row>
    <row r="319" spans="1:12" x14ac:dyDescent="0.35">
      <c r="A319" s="6" t="s">
        <v>462</v>
      </c>
      <c r="B319" s="6" t="s">
        <v>2313</v>
      </c>
      <c r="C319" s="7">
        <v>29814</v>
      </c>
      <c r="D319" s="10" t="str">
        <f t="shared" si="16"/>
        <v>1981</v>
      </c>
      <c r="E319" s="13" t="str">
        <f t="shared" si="17"/>
        <v>08</v>
      </c>
      <c r="F319" s="13" t="str">
        <f t="shared" si="18"/>
        <v>16</v>
      </c>
      <c r="G319" s="6" t="s">
        <v>2314</v>
      </c>
      <c r="H319" s="6" t="s">
        <v>2315</v>
      </c>
      <c r="I319" s="6" t="s">
        <v>2316</v>
      </c>
      <c r="J319" s="6" t="s">
        <v>1178</v>
      </c>
      <c r="L319" t="str">
        <f t="shared" si="19"/>
        <v>('C3904', 'Ariel Gallego Diego', '1981-08-16', 'La Plaine, QC J7M 5N3', '(260) 372-4164', 'slaff@aol.com', 'E'),</v>
      </c>
    </row>
    <row r="320" spans="1:12" x14ac:dyDescent="0.35">
      <c r="A320" s="6" t="s">
        <v>532</v>
      </c>
      <c r="B320" s="6" t="s">
        <v>2568</v>
      </c>
      <c r="C320" s="7">
        <v>29992</v>
      </c>
      <c r="D320" s="10" t="str">
        <f t="shared" si="16"/>
        <v>1982</v>
      </c>
      <c r="E320" s="13" t="str">
        <f t="shared" si="17"/>
        <v>02</v>
      </c>
      <c r="F320" s="13" t="str">
        <f t="shared" si="18"/>
        <v>10</v>
      </c>
      <c r="G320" s="6" t="s">
        <v>2569</v>
      </c>
      <c r="H320" s="6" t="s">
        <v>2570</v>
      </c>
      <c r="I320" s="6" t="s">
        <v>2571</v>
      </c>
      <c r="J320" s="6" t="s">
        <v>1173</v>
      </c>
      <c r="L320" t="str">
        <f t="shared" si="19"/>
        <v>('C3931', 'Maximiliano Ferrer Solé', '1982-02-10', 'Winter Springs, FL 32708', '(557) 382-0708', 'symbolic@optonline.net', 'A'),</v>
      </c>
    </row>
    <row r="321" spans="1:12" x14ac:dyDescent="0.35">
      <c r="A321" s="6" t="s">
        <v>310</v>
      </c>
      <c r="B321" s="6" t="s">
        <v>1851</v>
      </c>
      <c r="C321" s="7">
        <v>29942</v>
      </c>
      <c r="D321" s="10" t="str">
        <f t="shared" si="16"/>
        <v>1981</v>
      </c>
      <c r="E321" s="13" t="str">
        <f t="shared" si="17"/>
        <v>12</v>
      </c>
      <c r="F321" s="13" t="str">
        <f t="shared" si="18"/>
        <v>22</v>
      </c>
      <c r="G321" s="6" t="s">
        <v>1852</v>
      </c>
      <c r="H321" s="6" t="s">
        <v>1853</v>
      </c>
      <c r="I321" s="6" t="s">
        <v>1854</v>
      </c>
      <c r="J321" s="6" t="s">
        <v>1191</v>
      </c>
      <c r="L321" t="str">
        <f t="shared" si="19"/>
        <v>('C3947', 'Jonatan Fonseca Quevedo', '1981-12-22', '51 Coffee St.', '(671) 615-3675', 'dgriffith@aol.com', 'D'),</v>
      </c>
    </row>
    <row r="322" spans="1:12" x14ac:dyDescent="0.35">
      <c r="A322" s="6" t="s">
        <v>758</v>
      </c>
      <c r="B322" s="6" t="s">
        <v>3364</v>
      </c>
      <c r="C322" s="7">
        <v>32918</v>
      </c>
      <c r="D322" s="10" t="str">
        <f t="shared" ref="D322:D385" si="20">TEXT(C322,"aaaa")</f>
        <v>1990</v>
      </c>
      <c r="E322" s="13" t="str">
        <f t="shared" ref="E322:E385" si="21">TEXT(C322,"mm")</f>
        <v>02</v>
      </c>
      <c r="F322" s="13" t="str">
        <f t="shared" si="18"/>
        <v>14</v>
      </c>
      <c r="G322" s="6" t="s">
        <v>3084</v>
      </c>
      <c r="H322" s="6" t="s">
        <v>3365</v>
      </c>
      <c r="I322" s="6" t="s">
        <v>3366</v>
      </c>
      <c r="J322" s="6" t="s">
        <v>1178</v>
      </c>
      <c r="L322" t="str">
        <f t="shared" si="19"/>
        <v>('C3950', 'Juana Losa Villar', '1990-02-14', 'London', '(772) 705-5952', 'pontipak@live.com', 'E'),</v>
      </c>
    </row>
    <row r="323" spans="1:12" x14ac:dyDescent="0.35">
      <c r="A323" s="6" t="s">
        <v>814</v>
      </c>
      <c r="B323" s="6" t="s">
        <v>3549</v>
      </c>
      <c r="C323" s="7">
        <v>29463</v>
      </c>
      <c r="D323" s="10" t="str">
        <f t="shared" si="20"/>
        <v>1980</v>
      </c>
      <c r="E323" s="13" t="str">
        <f t="shared" si="21"/>
        <v>08</v>
      </c>
      <c r="F323" s="13" t="str">
        <f t="shared" ref="F323:F386" si="22">TEXT(C323,"dd")</f>
        <v>30</v>
      </c>
      <c r="G323" s="6" t="s">
        <v>3084</v>
      </c>
      <c r="H323" s="6" t="s">
        <v>3550</v>
      </c>
      <c r="I323" s="6" t="s">
        <v>3551</v>
      </c>
      <c r="J323" s="6" t="s">
        <v>1191</v>
      </c>
      <c r="L323" t="str">
        <f t="shared" ref="L323:L386" si="23">CONCATENATE("(","'",A323,"', ","'",B323,"', ","'",D323,"-",E323,"-",F323,"', ","'",G323,"', ","'",H323,"', ","'",I323,"', ","'",J323,"'",")",",")</f>
        <v>('C3954', 'Nazaret Morán Escamilla', '1980-08-30', 'London', '(400) 658-1904', 'themer@hotmail.com', 'D'),</v>
      </c>
    </row>
    <row r="324" spans="1:12" x14ac:dyDescent="0.35">
      <c r="A324" s="6" t="s">
        <v>511</v>
      </c>
      <c r="B324" s="6" t="s">
        <v>2488</v>
      </c>
      <c r="C324" s="7">
        <v>29498</v>
      </c>
      <c r="D324" s="10" t="str">
        <f t="shared" si="20"/>
        <v>1980</v>
      </c>
      <c r="E324" s="13" t="str">
        <f t="shared" si="21"/>
        <v>10</v>
      </c>
      <c r="F324" s="13" t="str">
        <f t="shared" si="22"/>
        <v>04</v>
      </c>
      <c r="G324" s="6" t="s">
        <v>2489</v>
      </c>
      <c r="H324" s="6" t="s">
        <v>2490</v>
      </c>
      <c r="I324" s="6" t="s">
        <v>2491</v>
      </c>
      <c r="J324" s="6" t="s">
        <v>1209</v>
      </c>
      <c r="L324" t="str">
        <f t="shared" si="23"/>
        <v>('C3999', 'Lola Vanesa Roda Verdejo', '1980-10-04', 'Fort Lauderdale, FL 33322', '(691) 320-1793', 'cumarana@live.com', 'B'),</v>
      </c>
    </row>
    <row r="325" spans="1:12" x14ac:dyDescent="0.35">
      <c r="A325" s="6" t="s">
        <v>1039</v>
      </c>
      <c r="B325" s="6" t="s">
        <v>4373</v>
      </c>
      <c r="C325" s="7">
        <v>33904</v>
      </c>
      <c r="D325" s="10" t="str">
        <f t="shared" si="20"/>
        <v>1992</v>
      </c>
      <c r="E325" s="13" t="str">
        <f t="shared" si="21"/>
        <v>10</v>
      </c>
      <c r="F325" s="13" t="str">
        <f t="shared" si="22"/>
        <v>27</v>
      </c>
      <c r="G325" s="6" t="s">
        <v>4374</v>
      </c>
      <c r="H325" s="6" t="s">
        <v>4375</v>
      </c>
      <c r="I325" s="6" t="s">
        <v>4376</v>
      </c>
      <c r="J325" s="6" t="s">
        <v>1191</v>
      </c>
      <c r="L325" t="str">
        <f t="shared" si="23"/>
        <v>('C4014', 'Araceli Borrell-Armas', '1992-10-27', '534 Clinton Street', '(700) 831-5400', 'okroeger@gmail.com', 'D'),</v>
      </c>
    </row>
    <row r="326" spans="1:12" x14ac:dyDescent="0.35">
      <c r="A326" s="6" t="s">
        <v>111</v>
      </c>
      <c r="B326" s="6" t="s">
        <v>1351</v>
      </c>
      <c r="C326" s="7">
        <v>28423</v>
      </c>
      <c r="D326" s="10" t="str">
        <f t="shared" si="20"/>
        <v>1977</v>
      </c>
      <c r="E326" s="13" t="str">
        <f t="shared" si="21"/>
        <v>10</v>
      </c>
      <c r="F326" s="13" t="str">
        <f t="shared" si="22"/>
        <v>25</v>
      </c>
      <c r="G326" s="6" t="s">
        <v>1352</v>
      </c>
      <c r="H326" s="6" t="s">
        <v>1353</v>
      </c>
      <c r="I326" s="6" t="s">
        <v>1354</v>
      </c>
      <c r="J326" s="6" t="s">
        <v>1191</v>
      </c>
      <c r="L326" t="str">
        <f t="shared" si="23"/>
        <v>('C4045', 'Adoración Rovira Zabala', '1977-10-25', 'CT76 6OB', '(731) 945-6687', 'keutzer@sbcglobal.net', 'D'),</v>
      </c>
    </row>
    <row r="327" spans="1:12" x14ac:dyDescent="0.35">
      <c r="A327" s="6" t="s">
        <v>706</v>
      </c>
      <c r="B327" s="6" t="s">
        <v>3185</v>
      </c>
      <c r="C327" s="7">
        <v>32576</v>
      </c>
      <c r="D327" s="10" t="str">
        <f t="shared" si="20"/>
        <v>1989</v>
      </c>
      <c r="E327" s="13" t="str">
        <f t="shared" si="21"/>
        <v>03</v>
      </c>
      <c r="F327" s="13" t="str">
        <f t="shared" si="22"/>
        <v>09</v>
      </c>
      <c r="G327" s="6" t="s">
        <v>3186</v>
      </c>
      <c r="H327" s="6" t="s">
        <v>3187</v>
      </c>
      <c r="I327" s="6" t="s">
        <v>3188</v>
      </c>
      <c r="J327" s="6" t="s">
        <v>1191</v>
      </c>
      <c r="L327" t="str">
        <f t="shared" si="23"/>
        <v>('C4066', 'Roldán Guardia', '1989-03-09', 'EC65 7IP', '(898) 602-2321', 'jgmyers@gmail.com', 'D'),</v>
      </c>
    </row>
    <row r="328" spans="1:12" x14ac:dyDescent="0.35">
      <c r="A328" s="6" t="s">
        <v>1035</v>
      </c>
      <c r="B328" s="6" t="s">
        <v>4357</v>
      </c>
      <c r="C328" s="7">
        <v>28431</v>
      </c>
      <c r="D328" s="10" t="str">
        <f t="shared" si="20"/>
        <v>1977</v>
      </c>
      <c r="E328" s="13" t="str">
        <f t="shared" si="21"/>
        <v>11</v>
      </c>
      <c r="F328" s="13" t="str">
        <f t="shared" si="22"/>
        <v>02</v>
      </c>
      <c r="G328" s="6" t="s">
        <v>4358</v>
      </c>
      <c r="H328" s="6" t="s">
        <v>4359</v>
      </c>
      <c r="I328" s="6" t="s">
        <v>4360</v>
      </c>
      <c r="J328" s="6" t="s">
        <v>1204</v>
      </c>
      <c r="L328" t="str">
        <f t="shared" si="23"/>
        <v>('C4067', 'Modesto Franco Hervia', '1977-11-02', '4 Fairground Avenue', '(890) 780-5763', 'dwsauder@yahoo.com', 'C'),</v>
      </c>
    </row>
    <row r="329" spans="1:12" x14ac:dyDescent="0.35">
      <c r="A329" s="6" t="s">
        <v>1142</v>
      </c>
      <c r="B329" s="6" t="s">
        <v>4783</v>
      </c>
      <c r="C329" s="7">
        <v>29287</v>
      </c>
      <c r="D329" s="10" t="str">
        <f t="shared" si="20"/>
        <v>1980</v>
      </c>
      <c r="E329" s="13" t="str">
        <f t="shared" si="21"/>
        <v>03</v>
      </c>
      <c r="F329" s="13" t="str">
        <f t="shared" si="22"/>
        <v>07</v>
      </c>
      <c r="G329" s="6" t="s">
        <v>4784</v>
      </c>
      <c r="H329" s="6" t="s">
        <v>4785</v>
      </c>
      <c r="I329" s="6" t="s">
        <v>4786</v>
      </c>
      <c r="J329" s="6" t="s">
        <v>1191</v>
      </c>
      <c r="L329" t="str">
        <f t="shared" si="23"/>
        <v>('C4068', 'Eloísa Rosalina Pont Madrigal', '1980-03-07', '15 East Richardson Drive', '(696) 763-2316', 'kourai@me.com', 'D'),</v>
      </c>
    </row>
    <row r="330" spans="1:12" x14ac:dyDescent="0.35">
      <c r="A330" s="6" t="s">
        <v>505</v>
      </c>
      <c r="B330" s="6" t="s">
        <v>2464</v>
      </c>
      <c r="C330" s="7">
        <v>31120</v>
      </c>
      <c r="D330" s="10" t="str">
        <f t="shared" si="20"/>
        <v>1985</v>
      </c>
      <c r="E330" s="13" t="str">
        <f t="shared" si="21"/>
        <v>03</v>
      </c>
      <c r="F330" s="13" t="str">
        <f t="shared" si="22"/>
        <v>14</v>
      </c>
      <c r="G330" s="6" t="s">
        <v>2465</v>
      </c>
      <c r="H330" s="6" t="s">
        <v>2466</v>
      </c>
      <c r="I330" s="6" t="s">
        <v>2467</v>
      </c>
      <c r="J330" s="6" t="s">
        <v>1209</v>
      </c>
      <c r="L330" t="str">
        <f t="shared" si="23"/>
        <v>('C4080', 'Gisela Cámara Duarte', '1985-03-14', 'Tampa, FL 33624', '(231) 936-5897', 'parasite@optonline.net', 'B'),</v>
      </c>
    </row>
    <row r="331" spans="1:12" x14ac:dyDescent="0.35">
      <c r="A331" s="6" t="s">
        <v>1147</v>
      </c>
      <c r="B331" s="6" t="s">
        <v>4803</v>
      </c>
      <c r="C331" s="7">
        <v>28283</v>
      </c>
      <c r="D331" s="10" t="str">
        <f t="shared" si="20"/>
        <v>1977</v>
      </c>
      <c r="E331" s="13" t="str">
        <f t="shared" si="21"/>
        <v>06</v>
      </c>
      <c r="F331" s="13" t="str">
        <f t="shared" si="22"/>
        <v>07</v>
      </c>
      <c r="G331" s="6" t="s">
        <v>4804</v>
      </c>
      <c r="H331" s="6" t="s">
        <v>4805</v>
      </c>
      <c r="I331" s="6" t="s">
        <v>4806</v>
      </c>
      <c r="J331" s="6" t="s">
        <v>1178</v>
      </c>
      <c r="L331" t="str">
        <f t="shared" si="23"/>
        <v>('C4085', 'Encarnacion del Aguiló', '1977-06-07', '8987 Tunnel Court', '(810) 733-6823', 'lstaf@me.com', 'E'),</v>
      </c>
    </row>
    <row r="332" spans="1:12" x14ac:dyDescent="0.35">
      <c r="A332" s="6" t="s">
        <v>755</v>
      </c>
      <c r="B332" s="6" t="s">
        <v>3353</v>
      </c>
      <c r="C332" s="7">
        <v>33994</v>
      </c>
      <c r="D332" s="10" t="str">
        <f t="shared" si="20"/>
        <v>1993</v>
      </c>
      <c r="E332" s="13" t="str">
        <f t="shared" si="21"/>
        <v>01</v>
      </c>
      <c r="F332" s="13" t="str">
        <f t="shared" si="22"/>
        <v>25</v>
      </c>
      <c r="G332" s="6" t="s">
        <v>3084</v>
      </c>
      <c r="H332" s="6" t="s">
        <v>3354</v>
      </c>
      <c r="I332" s="6" t="s">
        <v>3355</v>
      </c>
      <c r="J332" s="6" t="s">
        <v>1173</v>
      </c>
      <c r="L332" t="str">
        <f t="shared" si="23"/>
        <v>('C4096', 'Sancho Arregui Ibañez', '1993-01-25', 'London', '(226) 882-1823', 'hutton@live.com', 'A'),</v>
      </c>
    </row>
    <row r="333" spans="1:12" x14ac:dyDescent="0.35">
      <c r="A333" s="6" t="s">
        <v>1023</v>
      </c>
      <c r="B333" s="6" t="s">
        <v>4309</v>
      </c>
      <c r="C333" s="7">
        <v>35014</v>
      </c>
      <c r="D333" s="10" t="str">
        <f t="shared" si="20"/>
        <v>1995</v>
      </c>
      <c r="E333" s="13" t="str">
        <f t="shared" si="21"/>
        <v>11</v>
      </c>
      <c r="F333" s="13" t="str">
        <f t="shared" si="22"/>
        <v>11</v>
      </c>
      <c r="G333" s="6" t="s">
        <v>4310</v>
      </c>
      <c r="H333" s="6" t="s">
        <v>4311</v>
      </c>
      <c r="I333" s="6" t="s">
        <v>4312</v>
      </c>
      <c r="J333" s="6" t="s">
        <v>1173</v>
      </c>
      <c r="L333" t="str">
        <f t="shared" si="23"/>
        <v>('C4106', 'Vicente Calleja', '1995-11-11', '8117 Birch Hill Rd.', '(303) 754-3969', 'epeeist@gmail.com', 'A'),</v>
      </c>
    </row>
    <row r="334" spans="1:12" x14ac:dyDescent="0.35">
      <c r="A334" s="6" t="s">
        <v>878</v>
      </c>
      <c r="B334" s="6" t="s">
        <v>3778</v>
      </c>
      <c r="C334" s="7">
        <v>27150</v>
      </c>
      <c r="D334" s="10" t="str">
        <f t="shared" si="20"/>
        <v>1974</v>
      </c>
      <c r="E334" s="13" t="str">
        <f t="shared" si="21"/>
        <v>05</v>
      </c>
      <c r="F334" s="13" t="str">
        <f t="shared" si="22"/>
        <v>01</v>
      </c>
      <c r="G334" s="6" t="s">
        <v>3084</v>
      </c>
      <c r="H334" s="6" t="s">
        <v>3779</v>
      </c>
      <c r="I334" s="6" t="s">
        <v>3780</v>
      </c>
      <c r="J334" s="6" t="s">
        <v>1173</v>
      </c>
      <c r="L334" t="str">
        <f t="shared" si="23"/>
        <v>('C4128', 'Amancio Chuy Cañas Garcia', '1974-05-01', 'London', '(559) 237-4254', 'joelw@verizon.net', 'A'),</v>
      </c>
    </row>
    <row r="335" spans="1:12" x14ac:dyDescent="0.35">
      <c r="A335" s="6" t="s">
        <v>314</v>
      </c>
      <c r="B335" s="6" t="s">
        <v>1859</v>
      </c>
      <c r="C335" s="7">
        <v>32249</v>
      </c>
      <c r="D335" s="10" t="str">
        <f t="shared" si="20"/>
        <v>1988</v>
      </c>
      <c r="E335" s="13" t="str">
        <f t="shared" si="21"/>
        <v>04</v>
      </c>
      <c r="F335" s="13" t="str">
        <f t="shared" si="22"/>
        <v>16</v>
      </c>
      <c r="G335" s="6" t="s">
        <v>1860</v>
      </c>
      <c r="H335" s="6" t="s">
        <v>1861</v>
      </c>
      <c r="I335" s="6" t="s">
        <v>1862</v>
      </c>
      <c r="J335" s="6" t="s">
        <v>1209</v>
      </c>
      <c r="L335" t="str">
        <f t="shared" si="23"/>
        <v>('C4134', 'Isaura Fuentes Guardiola', '1988-04-16', '801 SW. Prairie St.', '(201) 705-6808', 'bruck@live.com', 'B'),</v>
      </c>
    </row>
    <row r="336" spans="1:12" x14ac:dyDescent="0.35">
      <c r="A336" s="6" t="s">
        <v>472</v>
      </c>
      <c r="B336" s="6" t="s">
        <v>2344</v>
      </c>
      <c r="C336" s="7">
        <v>31777</v>
      </c>
      <c r="D336" s="10" t="str">
        <f t="shared" si="20"/>
        <v>1986</v>
      </c>
      <c r="E336" s="13" t="str">
        <f t="shared" si="21"/>
        <v>12</v>
      </c>
      <c r="F336" s="13" t="str">
        <f t="shared" si="22"/>
        <v>31</v>
      </c>
      <c r="G336" s="6" t="s">
        <v>2345</v>
      </c>
      <c r="H336" s="6" t="s">
        <v>2346</v>
      </c>
      <c r="I336" s="6" t="s">
        <v>2347</v>
      </c>
      <c r="J336" s="6" t="s">
        <v>1191</v>
      </c>
      <c r="L336" t="str">
        <f t="shared" si="23"/>
        <v>('C4141', 'Gala Clarisa Ballesteros Llopis', '1986-12-31', 'Saint-Colomban, QC J5K 6C2', '(986) 369-4687', 'seano@sbcglobal.net', 'D'),</v>
      </c>
    </row>
    <row r="337" spans="1:12" x14ac:dyDescent="0.35">
      <c r="A337" s="6" t="s">
        <v>445</v>
      </c>
      <c r="B337" s="6" t="s">
        <v>2257</v>
      </c>
      <c r="C337" s="7">
        <v>36272</v>
      </c>
      <c r="D337" s="10" t="str">
        <f t="shared" si="20"/>
        <v>1999</v>
      </c>
      <c r="E337" s="13" t="str">
        <f t="shared" si="21"/>
        <v>04</v>
      </c>
      <c r="F337" s="13" t="str">
        <f t="shared" si="22"/>
        <v>22</v>
      </c>
      <c r="G337" s="6" t="s">
        <v>2258</v>
      </c>
      <c r="H337" s="6" t="s">
        <v>2259</v>
      </c>
      <c r="I337" s="6" t="s">
        <v>2260</v>
      </c>
      <c r="J337" s="6" t="s">
        <v>1204</v>
      </c>
      <c r="L337" t="str">
        <f t="shared" si="23"/>
        <v>('C4157', 'Marcela Teófila Arnal Lasa', '1999-04-22', 'Hampton, NB E5N 2B1', '(613) 385-7225', 'jimmichie@optonline.net', 'C'),</v>
      </c>
    </row>
    <row r="338" spans="1:12" x14ac:dyDescent="0.35">
      <c r="A338" s="6" t="s">
        <v>71</v>
      </c>
      <c r="B338" s="6" t="s">
        <v>1266</v>
      </c>
      <c r="C338" s="7">
        <v>29038</v>
      </c>
      <c r="D338" s="10" t="str">
        <f t="shared" si="20"/>
        <v>1979</v>
      </c>
      <c r="E338" s="13" t="str">
        <f t="shared" si="21"/>
        <v>07</v>
      </c>
      <c r="F338" s="13" t="str">
        <f t="shared" si="22"/>
        <v>02</v>
      </c>
      <c r="G338" s="6" t="s">
        <v>1267</v>
      </c>
      <c r="H338" s="6" t="s">
        <v>1268</v>
      </c>
      <c r="I338" s="6" t="s">
        <v>1269</v>
      </c>
      <c r="J338" s="6" t="s">
        <v>1178</v>
      </c>
      <c r="L338" t="str">
        <f t="shared" si="23"/>
        <v>('C4168', 'Nuria Daniela Jáuregui Tejero', '1979-07-02', '9 Military Dr.', '(677) 875-1069', 'barjam@icloud.com', 'E'),</v>
      </c>
    </row>
    <row r="339" spans="1:12" x14ac:dyDescent="0.35">
      <c r="A339" s="6" t="s">
        <v>811</v>
      </c>
      <c r="B339" s="6" t="s">
        <v>3538</v>
      </c>
      <c r="C339" s="7">
        <v>32613</v>
      </c>
      <c r="D339" s="10" t="str">
        <f t="shared" si="20"/>
        <v>1989</v>
      </c>
      <c r="E339" s="13" t="str">
        <f t="shared" si="21"/>
        <v>04</v>
      </c>
      <c r="F339" s="13" t="str">
        <f t="shared" si="22"/>
        <v>15</v>
      </c>
      <c r="G339" s="6" t="s">
        <v>3084</v>
      </c>
      <c r="H339" s="6" t="s">
        <v>3539</v>
      </c>
      <c r="I339" s="6" t="s">
        <v>3540</v>
      </c>
      <c r="J339" s="6" t="s">
        <v>1209</v>
      </c>
      <c r="L339" t="str">
        <f t="shared" si="23"/>
        <v>('C4171', 'Nicolasa Villena-Saura', '1989-04-15', 'London', '(347) 847-3387', 'koudas@optonline.net', 'B'),</v>
      </c>
    </row>
    <row r="340" spans="1:12" x14ac:dyDescent="0.35">
      <c r="A340" s="6" t="s">
        <v>504</v>
      </c>
      <c r="B340" s="6" t="s">
        <v>2460</v>
      </c>
      <c r="C340" s="7">
        <v>30681</v>
      </c>
      <c r="D340" s="10" t="str">
        <f t="shared" si="20"/>
        <v>1983</v>
      </c>
      <c r="E340" s="13" t="str">
        <f t="shared" si="21"/>
        <v>12</v>
      </c>
      <c r="F340" s="13" t="str">
        <f t="shared" si="22"/>
        <v>31</v>
      </c>
      <c r="G340" s="6" t="s">
        <v>2461</v>
      </c>
      <c r="H340" s="6" t="s">
        <v>2462</v>
      </c>
      <c r="I340" s="6" t="s">
        <v>2463</v>
      </c>
      <c r="J340" s="6" t="s">
        <v>1204</v>
      </c>
      <c r="L340" t="str">
        <f t="shared" si="23"/>
        <v>('C4178', 'Eladio Salcedo Cabanillas', '1983-12-31', 'Fort Myers, FL 33912', '(892) 211-3578', 'mosses@gmail.com', 'C'),</v>
      </c>
    </row>
    <row r="341" spans="1:12" x14ac:dyDescent="0.35">
      <c r="A341" s="6" t="s">
        <v>794</v>
      </c>
      <c r="B341" s="6" t="s">
        <v>3486</v>
      </c>
      <c r="C341" s="7">
        <v>31545</v>
      </c>
      <c r="D341" s="10" t="str">
        <f t="shared" si="20"/>
        <v>1986</v>
      </c>
      <c r="E341" s="13" t="str">
        <f t="shared" si="21"/>
        <v>05</v>
      </c>
      <c r="F341" s="13" t="str">
        <f t="shared" si="22"/>
        <v>13</v>
      </c>
      <c r="G341" s="6" t="s">
        <v>3487</v>
      </c>
      <c r="H341" s="6" t="s">
        <v>3488</v>
      </c>
      <c r="I341" s="6" t="s">
        <v>3489</v>
      </c>
      <c r="J341" s="6" t="s">
        <v>1204</v>
      </c>
      <c r="L341" t="str">
        <f t="shared" si="23"/>
        <v>('C4180', 'Cándido Alcázar Canales', '1986-05-13', '44 Manor Road', '(413) 463-3164', 'gator@gmail.com', 'C'),</v>
      </c>
    </row>
    <row r="342" spans="1:12" x14ac:dyDescent="0.35">
      <c r="A342" s="6" t="s">
        <v>1104</v>
      </c>
      <c r="B342" s="6" t="s">
        <v>4632</v>
      </c>
      <c r="C342" s="7">
        <v>29349</v>
      </c>
      <c r="D342" s="10" t="str">
        <f t="shared" si="20"/>
        <v>1980</v>
      </c>
      <c r="E342" s="13" t="str">
        <f t="shared" si="21"/>
        <v>05</v>
      </c>
      <c r="F342" s="13" t="str">
        <f t="shared" si="22"/>
        <v>08</v>
      </c>
      <c r="G342" s="6" t="s">
        <v>4633</v>
      </c>
      <c r="H342" s="6" t="s">
        <v>4634</v>
      </c>
      <c r="I342" s="6" t="s">
        <v>4635</v>
      </c>
      <c r="J342" s="6" t="s">
        <v>1191</v>
      </c>
      <c r="L342" t="str">
        <f t="shared" si="23"/>
        <v>('C4187', 'Gonzalo Sans Miró', '1980-05-08', '6 Newport Court', '(334) 305-7194', 'corrada@mac.com', 'D'),</v>
      </c>
    </row>
    <row r="343" spans="1:12" x14ac:dyDescent="0.35">
      <c r="A343" s="6" t="s">
        <v>917</v>
      </c>
      <c r="B343" s="6" t="s">
        <v>3915</v>
      </c>
      <c r="C343" s="7">
        <v>32517</v>
      </c>
      <c r="D343" s="10" t="str">
        <f t="shared" si="20"/>
        <v>1989</v>
      </c>
      <c r="E343" s="13" t="str">
        <f t="shared" si="21"/>
        <v>01</v>
      </c>
      <c r="F343" s="13" t="str">
        <f t="shared" si="22"/>
        <v>09</v>
      </c>
      <c r="G343" s="6" t="s">
        <v>3916</v>
      </c>
      <c r="H343" s="6" t="s">
        <v>3917</v>
      </c>
      <c r="I343" s="6" t="s">
        <v>3918</v>
      </c>
      <c r="J343" s="6" t="s">
        <v>1173</v>
      </c>
      <c r="L343" t="str">
        <f t="shared" si="23"/>
        <v>('C4197', 'Nerea Torrent-Valverde', '1989-01-09', 'NW19 5DQ', '(804) 565-3963', 'akoblin@comcast.net', 'A'),</v>
      </c>
    </row>
    <row r="344" spans="1:12" x14ac:dyDescent="0.35">
      <c r="A344" s="6" t="s">
        <v>229</v>
      </c>
      <c r="B344" s="6" t="s">
        <v>1640</v>
      </c>
      <c r="C344" s="7">
        <v>30547</v>
      </c>
      <c r="D344" s="10" t="str">
        <f t="shared" si="20"/>
        <v>1983</v>
      </c>
      <c r="E344" s="13" t="str">
        <f t="shared" si="21"/>
        <v>08</v>
      </c>
      <c r="F344" s="13" t="str">
        <f t="shared" si="22"/>
        <v>19</v>
      </c>
      <c r="G344" s="6" t="s">
        <v>1641</v>
      </c>
      <c r="H344" s="6" t="s">
        <v>1642</v>
      </c>
      <c r="I344" s="6" t="s">
        <v>1643</v>
      </c>
      <c r="J344" s="6" t="s">
        <v>1178</v>
      </c>
      <c r="L344" t="str">
        <f t="shared" si="23"/>
        <v>('C4222', 'Espiridión del Viñas', '1983-08-19', '376 South Griffin Street', '(714) 278-0966', 'godeke@yahoo.ca', 'E'),</v>
      </c>
    </row>
    <row r="345" spans="1:12" x14ac:dyDescent="0.35">
      <c r="A345" s="6" t="s">
        <v>569</v>
      </c>
      <c r="B345" s="6" t="s">
        <v>2704</v>
      </c>
      <c r="C345" s="7">
        <v>34077</v>
      </c>
      <c r="D345" s="10" t="str">
        <f t="shared" si="20"/>
        <v>1993</v>
      </c>
      <c r="E345" s="13" t="str">
        <f t="shared" si="21"/>
        <v>04</v>
      </c>
      <c r="F345" s="13" t="str">
        <f t="shared" si="22"/>
        <v>18</v>
      </c>
      <c r="G345" s="6" t="s">
        <v>2705</v>
      </c>
      <c r="H345" s="6" t="s">
        <v>2706</v>
      </c>
      <c r="I345" s="6" t="s">
        <v>2707</v>
      </c>
      <c r="J345" s="6" t="s">
        <v>1178</v>
      </c>
      <c r="L345" t="str">
        <f t="shared" si="23"/>
        <v>('C4224', 'Jose Ignacio Armas Ramírez', '1993-04-18', 'Tallahassee, FL 32303', '(559) 237-1566', 'ubergeeb@live.com', 'E'),</v>
      </c>
    </row>
    <row r="346" spans="1:12" x14ac:dyDescent="0.35">
      <c r="A346" s="6" t="s">
        <v>722</v>
      </c>
      <c r="B346" s="6" t="s">
        <v>3236</v>
      </c>
      <c r="C346" s="7">
        <v>27855</v>
      </c>
      <c r="D346" s="10" t="str">
        <f t="shared" si="20"/>
        <v>1976</v>
      </c>
      <c r="E346" s="13" t="str">
        <f t="shared" si="21"/>
        <v>04</v>
      </c>
      <c r="F346" s="13" t="str">
        <f t="shared" si="22"/>
        <v>05</v>
      </c>
      <c r="G346" s="6" t="s">
        <v>3237</v>
      </c>
      <c r="H346" s="6" t="s">
        <v>3238</v>
      </c>
      <c r="I346" s="6" t="s">
        <v>3239</v>
      </c>
      <c r="J346" s="6" t="s">
        <v>1191</v>
      </c>
      <c r="L346" t="str">
        <f t="shared" si="23"/>
        <v>('C4226', 'Leocadio Requena-Barriga', '1976-04-05', '95 Highfield Road', '(750) 231-1278', 'kewley@att.net', 'D'),</v>
      </c>
    </row>
    <row r="347" spans="1:12" x14ac:dyDescent="0.35">
      <c r="A347" s="6" t="s">
        <v>221</v>
      </c>
      <c r="B347" s="6" t="s">
        <v>1616</v>
      </c>
      <c r="C347" s="7">
        <v>25591</v>
      </c>
      <c r="D347" s="10" t="str">
        <f t="shared" si="20"/>
        <v>1970</v>
      </c>
      <c r="E347" s="13" t="str">
        <f t="shared" si="21"/>
        <v>01</v>
      </c>
      <c r="F347" s="13" t="str">
        <f t="shared" si="22"/>
        <v>23</v>
      </c>
      <c r="G347" s="6" t="s">
        <v>1617</v>
      </c>
      <c r="H347" s="6" t="s">
        <v>1618</v>
      </c>
      <c r="I347" s="6" t="s">
        <v>1619</v>
      </c>
      <c r="J347" s="6" t="s">
        <v>1191</v>
      </c>
      <c r="L347" t="str">
        <f t="shared" si="23"/>
        <v>('C4239', 'Samanta Casandra Borrell Maestre', '1970-01-23', 'L52 8LM', '(661) 929-3370', 'jshearer@mac.com', 'D'),</v>
      </c>
    </row>
    <row r="348" spans="1:12" x14ac:dyDescent="0.35">
      <c r="A348" s="6" t="s">
        <v>806</v>
      </c>
      <c r="B348" s="6" t="s">
        <v>3523</v>
      </c>
      <c r="C348" s="7">
        <v>26549</v>
      </c>
      <c r="D348" s="10" t="str">
        <f t="shared" si="20"/>
        <v>1972</v>
      </c>
      <c r="E348" s="13" t="str">
        <f t="shared" si="21"/>
        <v>09</v>
      </c>
      <c r="F348" s="13" t="str">
        <f t="shared" si="22"/>
        <v>07</v>
      </c>
      <c r="G348" s="6" t="s">
        <v>3524</v>
      </c>
      <c r="H348" s="6" t="s">
        <v>3525</v>
      </c>
      <c r="I348" s="6" t="s">
        <v>3526</v>
      </c>
      <c r="J348" s="6" t="s">
        <v>1173</v>
      </c>
      <c r="L348" t="str">
        <f t="shared" si="23"/>
        <v>('C4250', 'Urbano Real-Tolosa', '1972-09-07', 'EC36 4JR', '(375) 573-3606', 'linuxhack@verizon.net', 'A'),</v>
      </c>
    </row>
    <row r="349" spans="1:12" x14ac:dyDescent="0.35">
      <c r="A349" s="6" t="s">
        <v>479</v>
      </c>
      <c r="B349" s="6" t="s">
        <v>2372</v>
      </c>
      <c r="C349" s="7">
        <v>29218</v>
      </c>
      <c r="D349" s="10" t="str">
        <f t="shared" si="20"/>
        <v>1979</v>
      </c>
      <c r="E349" s="13" t="str">
        <f t="shared" si="21"/>
        <v>12</v>
      </c>
      <c r="F349" s="13" t="str">
        <f t="shared" si="22"/>
        <v>29</v>
      </c>
      <c r="G349" s="6" t="s">
        <v>2373</v>
      </c>
      <c r="H349" s="6" t="s">
        <v>2374</v>
      </c>
      <c r="I349" s="6" t="s">
        <v>2375</v>
      </c>
      <c r="J349" s="6" t="s">
        <v>1173</v>
      </c>
      <c r="L349" t="str">
        <f t="shared" si="23"/>
        <v>('C4251', 'Vicente Palomino Adadia', '1979-12-29', 'Napanee, ON K7R 6V1', '(826) 231-0876', 'wmszeliga@mac.com', 'A'),</v>
      </c>
    </row>
    <row r="350" spans="1:12" x14ac:dyDescent="0.35">
      <c r="A350" s="6" t="s">
        <v>841</v>
      </c>
      <c r="B350" s="6" t="s">
        <v>3643</v>
      </c>
      <c r="C350" s="7">
        <v>32362</v>
      </c>
      <c r="D350" s="10" t="str">
        <f t="shared" si="20"/>
        <v>1988</v>
      </c>
      <c r="E350" s="13" t="str">
        <f t="shared" si="21"/>
        <v>08</v>
      </c>
      <c r="F350" s="13" t="str">
        <f t="shared" si="22"/>
        <v>07</v>
      </c>
      <c r="G350" s="6" t="s">
        <v>3644</v>
      </c>
      <c r="H350" s="6" t="s">
        <v>3645</v>
      </c>
      <c r="I350" s="6" t="s">
        <v>3646</v>
      </c>
      <c r="J350" s="6" t="s">
        <v>1204</v>
      </c>
      <c r="L350" t="str">
        <f t="shared" si="23"/>
        <v>('C4267', 'Nicolás Moles Colomer', '1988-08-07', 'SW19 4ZN', '(963) 229-9721', 'rande@hotmail.com', 'C'),</v>
      </c>
    </row>
    <row r="351" spans="1:12" x14ac:dyDescent="0.35">
      <c r="A351" s="6" t="s">
        <v>618</v>
      </c>
      <c r="B351" s="6" t="s">
        <v>2874</v>
      </c>
      <c r="C351" s="7">
        <v>29342</v>
      </c>
      <c r="D351" s="10" t="str">
        <f t="shared" si="20"/>
        <v>1980</v>
      </c>
      <c r="E351" s="13" t="str">
        <f t="shared" si="21"/>
        <v>05</v>
      </c>
      <c r="F351" s="13" t="str">
        <f t="shared" si="22"/>
        <v>01</v>
      </c>
      <c r="G351" s="6" t="s">
        <v>2875</v>
      </c>
      <c r="H351" s="6" t="s">
        <v>2876</v>
      </c>
      <c r="I351" s="6" t="s">
        <v>2877</v>
      </c>
      <c r="J351" s="6" t="s">
        <v>1178</v>
      </c>
      <c r="L351" t="str">
        <f t="shared" si="23"/>
        <v>('C4279', 'Pedro Sancho-Garrido', '1980-05-01', 'Miami Beach, FL 33141', '(473) 259-7625', 'dvdotnet@aol.com', 'E'),</v>
      </c>
    </row>
    <row r="352" spans="1:12" x14ac:dyDescent="0.35">
      <c r="A352" s="6" t="s">
        <v>1062</v>
      </c>
      <c r="B352" s="6" t="s">
        <v>4464</v>
      </c>
      <c r="C352" s="7">
        <v>27653</v>
      </c>
      <c r="D352" s="10" t="str">
        <f t="shared" si="20"/>
        <v>1975</v>
      </c>
      <c r="E352" s="13" t="str">
        <f t="shared" si="21"/>
        <v>09</v>
      </c>
      <c r="F352" s="13" t="str">
        <f t="shared" si="22"/>
        <v>16</v>
      </c>
      <c r="G352" s="6" t="s">
        <v>4465</v>
      </c>
      <c r="H352" s="6" t="s">
        <v>4466</v>
      </c>
      <c r="I352" s="6" t="s">
        <v>4467</v>
      </c>
      <c r="J352" s="6" t="s">
        <v>1178</v>
      </c>
      <c r="L352" t="str">
        <f t="shared" si="23"/>
        <v>('C4289', 'Hernando del Nieto', '1975-09-16', '8438 Joy Ridge Drive', '(811) 765-3302', 'webdragon@msn.com', 'E'),</v>
      </c>
    </row>
    <row r="353" spans="1:12" x14ac:dyDescent="0.35">
      <c r="A353" s="6" t="s">
        <v>199</v>
      </c>
      <c r="B353" s="6" t="s">
        <v>1560</v>
      </c>
      <c r="C353" s="7">
        <v>32023</v>
      </c>
      <c r="D353" s="10" t="str">
        <f t="shared" si="20"/>
        <v>1987</v>
      </c>
      <c r="E353" s="13" t="str">
        <f t="shared" si="21"/>
        <v>09</v>
      </c>
      <c r="F353" s="13" t="str">
        <f t="shared" si="22"/>
        <v>03</v>
      </c>
      <c r="G353" s="6" t="s">
        <v>1561</v>
      </c>
      <c r="H353" s="6" t="s">
        <v>1562</v>
      </c>
      <c r="I353" s="6" t="s">
        <v>1563</v>
      </c>
      <c r="J353" s="6" t="s">
        <v>1209</v>
      </c>
      <c r="L353" t="str">
        <f t="shared" si="23"/>
        <v>('C4298', 'Cintia Carballo-Bayona', '1987-09-03', 'PAISLEY', '(703) 723-3874', 'catalog@att.net', 'B'),</v>
      </c>
    </row>
    <row r="354" spans="1:12" x14ac:dyDescent="0.35">
      <c r="A354" s="6" t="s">
        <v>473</v>
      </c>
      <c r="B354" s="6" t="s">
        <v>2348</v>
      </c>
      <c r="C354" s="7">
        <v>33294</v>
      </c>
      <c r="D354" s="10" t="str">
        <f t="shared" si="20"/>
        <v>1991</v>
      </c>
      <c r="E354" s="13" t="str">
        <f t="shared" si="21"/>
        <v>02</v>
      </c>
      <c r="F354" s="13" t="str">
        <f t="shared" si="22"/>
        <v>25</v>
      </c>
      <c r="G354" s="6" t="s">
        <v>2349</v>
      </c>
      <c r="H354" s="6" t="s">
        <v>2350</v>
      </c>
      <c r="I354" s="6" t="s">
        <v>2351</v>
      </c>
      <c r="J354" s="6" t="s">
        <v>1209</v>
      </c>
      <c r="L354" t="str">
        <f t="shared" si="23"/>
        <v>('C4300', 'Amancio Aliaga Sierra', '1991-02-25', 'Huntsville, ON P1H 2C9', '(815) 645-0166', 'bmidd@msn.com', 'B'),</v>
      </c>
    </row>
    <row r="355" spans="1:12" x14ac:dyDescent="0.35">
      <c r="A355" s="6" t="s">
        <v>954</v>
      </c>
      <c r="B355" s="6" t="s">
        <v>4042</v>
      </c>
      <c r="C355" s="7">
        <v>34973</v>
      </c>
      <c r="D355" s="10" t="str">
        <f t="shared" si="20"/>
        <v>1995</v>
      </c>
      <c r="E355" s="13" t="str">
        <f t="shared" si="21"/>
        <v>10</v>
      </c>
      <c r="F355" s="13" t="str">
        <f t="shared" si="22"/>
        <v>01</v>
      </c>
      <c r="G355" s="6" t="s">
        <v>4043</v>
      </c>
      <c r="H355" s="6" t="s">
        <v>4044</v>
      </c>
      <c r="I355" s="6" t="s">
        <v>4045</v>
      </c>
      <c r="J355" s="6" t="s">
        <v>1191</v>
      </c>
      <c r="L355" t="str">
        <f t="shared" si="23"/>
        <v>('C4303', 'Demetrio de Larrañaga', '1995-10-01', '16 George Street', '(516) 973-1052', 'mallanmba@comcast.net', 'D'),</v>
      </c>
    </row>
    <row r="356" spans="1:12" x14ac:dyDescent="0.35">
      <c r="A356" s="6" t="s">
        <v>192</v>
      </c>
      <c r="B356" s="6" t="s">
        <v>1544</v>
      </c>
      <c r="C356" s="7">
        <v>25821</v>
      </c>
      <c r="D356" s="10" t="str">
        <f t="shared" si="20"/>
        <v>1970</v>
      </c>
      <c r="E356" s="13" t="str">
        <f t="shared" si="21"/>
        <v>09</v>
      </c>
      <c r="F356" s="13" t="str">
        <f t="shared" si="22"/>
        <v>10</v>
      </c>
      <c r="G356" s="6" t="s">
        <v>1545</v>
      </c>
      <c r="H356" s="6" t="s">
        <v>1546</v>
      </c>
      <c r="I356" s="6" t="s">
        <v>1547</v>
      </c>
      <c r="J356" s="6" t="s">
        <v>1173</v>
      </c>
      <c r="L356" t="str">
        <f t="shared" si="23"/>
        <v>('C4307', 'Adora Alberto Rebollo', '1970-09-10', 'RG6 1SR', '(346) 442-6581', 'jaxweb@gmail.com', 'A'),</v>
      </c>
    </row>
    <row r="357" spans="1:12" x14ac:dyDescent="0.35">
      <c r="A357" s="6" t="s">
        <v>189</v>
      </c>
      <c r="B357" s="6" t="s">
        <v>1536</v>
      </c>
      <c r="C357" s="7">
        <v>34715</v>
      </c>
      <c r="D357" s="10" t="str">
        <f t="shared" si="20"/>
        <v>1995</v>
      </c>
      <c r="E357" s="13" t="str">
        <f t="shared" si="21"/>
        <v>01</v>
      </c>
      <c r="F357" s="13" t="str">
        <f t="shared" si="22"/>
        <v>16</v>
      </c>
      <c r="G357" s="6" t="s">
        <v>1537</v>
      </c>
      <c r="H357" s="6" t="s">
        <v>1538</v>
      </c>
      <c r="I357" s="6" t="s">
        <v>1539</v>
      </c>
      <c r="J357" s="6" t="s">
        <v>1209</v>
      </c>
      <c r="L357" t="str">
        <f t="shared" si="23"/>
        <v>('C4335', 'Susana Vizcaíno Nuñez', '1995-01-16', 'MANCHESTER', '(719) 593-5606', 'kassiesa@hotmail.com', 'B'),</v>
      </c>
    </row>
    <row r="358" spans="1:12" x14ac:dyDescent="0.35">
      <c r="A358" s="6" t="s">
        <v>686</v>
      </c>
      <c r="B358" s="6" t="s">
        <v>3119</v>
      </c>
      <c r="C358" s="7">
        <v>36454</v>
      </c>
      <c r="D358" s="10" t="str">
        <f t="shared" si="20"/>
        <v>1999</v>
      </c>
      <c r="E358" s="13" t="str">
        <f t="shared" si="21"/>
        <v>10</v>
      </c>
      <c r="F358" s="13" t="str">
        <f t="shared" si="22"/>
        <v>21</v>
      </c>
      <c r="G358" s="6" t="s">
        <v>3120</v>
      </c>
      <c r="H358" s="6" t="s">
        <v>3121</v>
      </c>
      <c r="I358" s="6" t="s">
        <v>3122</v>
      </c>
      <c r="J358" s="6" t="s">
        <v>1191</v>
      </c>
      <c r="L358" t="str">
        <f t="shared" si="23"/>
        <v>('C4347', 'Anabel Tur Llorens', '1999-10-21', 'SE50 2RD', '(698) 662-7980', 'rsteiner@sbcglobal.net', 'D'),</v>
      </c>
    </row>
    <row r="359" spans="1:12" x14ac:dyDescent="0.35">
      <c r="A359" s="6" t="s">
        <v>49</v>
      </c>
      <c r="B359" s="6" t="s">
        <v>1226</v>
      </c>
      <c r="C359" s="7">
        <v>36296</v>
      </c>
      <c r="D359" s="10" t="str">
        <f t="shared" si="20"/>
        <v>1999</v>
      </c>
      <c r="E359" s="13" t="str">
        <f t="shared" si="21"/>
        <v>05</v>
      </c>
      <c r="F359" s="13" t="str">
        <f t="shared" si="22"/>
        <v>16</v>
      </c>
      <c r="G359" s="6" t="s">
        <v>1227</v>
      </c>
      <c r="H359" s="6" t="s">
        <v>1228</v>
      </c>
      <c r="I359" s="6" t="s">
        <v>1229</v>
      </c>
      <c r="J359" s="6" t="s">
        <v>1204</v>
      </c>
      <c r="L359" t="str">
        <f t="shared" si="23"/>
        <v>('C4358', 'Samuel de Carranza', '1999-05-16', '7201 Mill Street', '(337) 397-0627', 'ntegrity@optonline.net', 'C'),</v>
      </c>
    </row>
    <row r="360" spans="1:12" x14ac:dyDescent="0.35">
      <c r="A360" s="6" t="s">
        <v>1121</v>
      </c>
      <c r="B360" s="6" t="s">
        <v>4700</v>
      </c>
      <c r="C360" s="7">
        <v>32386</v>
      </c>
      <c r="D360" s="10" t="str">
        <f t="shared" si="20"/>
        <v>1988</v>
      </c>
      <c r="E360" s="13" t="str">
        <f t="shared" si="21"/>
        <v>08</v>
      </c>
      <c r="F360" s="13" t="str">
        <f t="shared" si="22"/>
        <v>31</v>
      </c>
      <c r="G360" s="6" t="s">
        <v>4701</v>
      </c>
      <c r="H360" s="6" t="s">
        <v>4702</v>
      </c>
      <c r="I360" s="6" t="s">
        <v>4703</v>
      </c>
      <c r="J360" s="6" t="s">
        <v>1178</v>
      </c>
      <c r="L360" t="str">
        <f t="shared" si="23"/>
        <v>('C4379', 'Óscar Enríquez Acedo', '1988-08-31', '5 Circle Dr.', '(751) 725-0334', 'fluffy@aol.com', 'E'),</v>
      </c>
    </row>
    <row r="361" spans="1:12" x14ac:dyDescent="0.35">
      <c r="A361" s="6" t="s">
        <v>633</v>
      </c>
      <c r="B361" s="6" t="s">
        <v>2926</v>
      </c>
      <c r="C361" s="7">
        <v>31613</v>
      </c>
      <c r="D361" s="10" t="str">
        <f t="shared" si="20"/>
        <v>1986</v>
      </c>
      <c r="E361" s="13" t="str">
        <f t="shared" si="21"/>
        <v>07</v>
      </c>
      <c r="F361" s="13" t="str">
        <f t="shared" si="22"/>
        <v>20</v>
      </c>
      <c r="G361" s="6" t="s">
        <v>2927</v>
      </c>
      <c r="H361" s="6" t="s">
        <v>2928</v>
      </c>
      <c r="I361" s="6" t="s">
        <v>2929</v>
      </c>
      <c r="J361" s="6" t="s">
        <v>1191</v>
      </c>
      <c r="L361" t="str">
        <f t="shared" si="23"/>
        <v>('C4388', 'Manuelita Barroso-Coloma', '1986-07-20', 'Hialeah, FL 33014', '(401) 825-3736', 'kourai@optonline.net', 'D'),</v>
      </c>
    </row>
    <row r="362" spans="1:12" x14ac:dyDescent="0.35">
      <c r="A362" s="6" t="s">
        <v>213</v>
      </c>
      <c r="B362" s="6" t="s">
        <v>1596</v>
      </c>
      <c r="C362" s="7">
        <v>32906</v>
      </c>
      <c r="D362" s="10" t="str">
        <f t="shared" si="20"/>
        <v>1990</v>
      </c>
      <c r="E362" s="13" t="str">
        <f t="shared" si="21"/>
        <v>02</v>
      </c>
      <c r="F362" s="13" t="str">
        <f t="shared" si="22"/>
        <v>02</v>
      </c>
      <c r="G362" s="6" t="s">
        <v>1597</v>
      </c>
      <c r="H362" s="6" t="s">
        <v>1598</v>
      </c>
      <c r="I362" s="6" t="s">
        <v>1599</v>
      </c>
      <c r="J362" s="6" t="s">
        <v>1178</v>
      </c>
      <c r="L362" t="str">
        <f t="shared" si="23"/>
        <v>('C4389', 'Rita Asensio Salgado', '1990-02-02', 'DUMFRIES', '(354) 628-2294', 'hmbrand@hotmail.com', 'E'),</v>
      </c>
    </row>
    <row r="363" spans="1:12" x14ac:dyDescent="0.35">
      <c r="A363" s="6" t="s">
        <v>118</v>
      </c>
      <c r="B363" s="6" t="s">
        <v>1368</v>
      </c>
      <c r="C363" s="7">
        <v>28874</v>
      </c>
      <c r="D363" s="10" t="str">
        <f t="shared" si="20"/>
        <v>1979</v>
      </c>
      <c r="E363" s="13" t="str">
        <f t="shared" si="21"/>
        <v>01</v>
      </c>
      <c r="F363" s="13" t="str">
        <f t="shared" si="22"/>
        <v>19</v>
      </c>
      <c r="G363" s="6" t="s">
        <v>1369</v>
      </c>
      <c r="H363" s="6" t="s">
        <v>1370</v>
      </c>
      <c r="I363" s="6" t="s">
        <v>1371</v>
      </c>
      <c r="J363" s="6" t="s">
        <v>1173</v>
      </c>
      <c r="L363" t="str">
        <f t="shared" si="23"/>
        <v>('C4396', 'Plácido Zabala Feijoo', '1979-01-19', 'DONCASTER', '(390) 565-9213', 'xnormal@gmail.com', 'A'),</v>
      </c>
    </row>
    <row r="364" spans="1:12" x14ac:dyDescent="0.35">
      <c r="A364" s="6" t="s">
        <v>1159</v>
      </c>
      <c r="B364" s="6" t="s">
        <v>4851</v>
      </c>
      <c r="C364" s="7">
        <v>34989</v>
      </c>
      <c r="D364" s="10" t="str">
        <f t="shared" si="20"/>
        <v>1995</v>
      </c>
      <c r="E364" s="13" t="str">
        <f t="shared" si="21"/>
        <v>10</v>
      </c>
      <c r="F364" s="13" t="str">
        <f t="shared" si="22"/>
        <v>17</v>
      </c>
      <c r="G364" s="6" t="s">
        <v>4852</v>
      </c>
      <c r="H364" s="6" t="s">
        <v>4853</v>
      </c>
      <c r="I364" s="6" t="s">
        <v>4854</v>
      </c>
      <c r="J364" s="6" t="s">
        <v>1204</v>
      </c>
      <c r="L364" t="str">
        <f t="shared" si="23"/>
        <v>('C4408', 'Matías Rincón-Roldan', '1995-10-17', '36 South Lake Forest Lane', '(640) 568-0785', 'jpflip@hotmail.com', 'C'),</v>
      </c>
    </row>
    <row r="365" spans="1:12" x14ac:dyDescent="0.35">
      <c r="A365" s="6" t="s">
        <v>898</v>
      </c>
      <c r="B365" s="6" t="s">
        <v>3851</v>
      </c>
      <c r="C365" s="7">
        <v>30775</v>
      </c>
      <c r="D365" s="10" t="str">
        <f t="shared" si="20"/>
        <v>1984</v>
      </c>
      <c r="E365" s="13" t="str">
        <f t="shared" si="21"/>
        <v>04</v>
      </c>
      <c r="F365" s="13" t="str">
        <f t="shared" si="22"/>
        <v>03</v>
      </c>
      <c r="G365" s="6" t="s">
        <v>3852</v>
      </c>
      <c r="H365" s="6" t="s">
        <v>3853</v>
      </c>
      <c r="I365" s="6" t="s">
        <v>3854</v>
      </c>
      <c r="J365" s="6" t="s">
        <v>1191</v>
      </c>
      <c r="L365" t="str">
        <f t="shared" si="23"/>
        <v>('C4416', 'Benita Susanita Segarra Comas', '1984-04-03', 'SE91 4YS', '(385) 423-8512', 'reeds@sbcglobal.net', 'D'),</v>
      </c>
    </row>
    <row r="366" spans="1:12" x14ac:dyDescent="0.35">
      <c r="A366" s="6" t="s">
        <v>1067</v>
      </c>
      <c r="B366" s="6" t="s">
        <v>4484</v>
      </c>
      <c r="C366" s="7">
        <v>30140</v>
      </c>
      <c r="D366" s="10" t="str">
        <f t="shared" si="20"/>
        <v>1982</v>
      </c>
      <c r="E366" s="13" t="str">
        <f t="shared" si="21"/>
        <v>07</v>
      </c>
      <c r="F366" s="13" t="str">
        <f t="shared" si="22"/>
        <v>08</v>
      </c>
      <c r="G366" s="6" t="s">
        <v>4485</v>
      </c>
      <c r="H366" s="6" t="s">
        <v>4486</v>
      </c>
      <c r="I366" s="6" t="s">
        <v>4487</v>
      </c>
      <c r="J366" s="6" t="s">
        <v>1173</v>
      </c>
      <c r="L366" t="str">
        <f t="shared" si="23"/>
        <v>('C4422', 'Aitana Escudero Hidalgo', '1982-07-08', '8819 Oak Ave.', '(836) 752-4390', 'jaesenj@icloud.com', 'A'),</v>
      </c>
    </row>
    <row r="367" spans="1:12" x14ac:dyDescent="0.35">
      <c r="A367" s="6" t="s">
        <v>135</v>
      </c>
      <c r="B367" s="6" t="s">
        <v>1408</v>
      </c>
      <c r="C367" s="7">
        <v>31885</v>
      </c>
      <c r="D367" s="10" t="str">
        <f t="shared" si="20"/>
        <v>1987</v>
      </c>
      <c r="E367" s="13" t="str">
        <f t="shared" si="21"/>
        <v>04</v>
      </c>
      <c r="F367" s="13" t="str">
        <f t="shared" si="22"/>
        <v>18</v>
      </c>
      <c r="G367" s="6" t="s">
        <v>1409</v>
      </c>
      <c r="H367" s="6" t="s">
        <v>1410</v>
      </c>
      <c r="I367" s="6" t="s">
        <v>1411</v>
      </c>
      <c r="J367" s="6" t="s">
        <v>1191</v>
      </c>
      <c r="L367" t="str">
        <f t="shared" si="23"/>
        <v>('C4428', 'Abigaíl Enríquez Carreras', '1987-04-18', '26 North Road', '(735) 587-8913', 'hampton@icloud.com', 'D'),</v>
      </c>
    </row>
    <row r="368" spans="1:12" x14ac:dyDescent="0.35">
      <c r="A368" s="6" t="s">
        <v>697</v>
      </c>
      <c r="B368" s="6" t="s">
        <v>3159</v>
      </c>
      <c r="C368" s="7">
        <v>30856</v>
      </c>
      <c r="D368" s="10" t="str">
        <f t="shared" si="20"/>
        <v>1984</v>
      </c>
      <c r="E368" s="13" t="str">
        <f t="shared" si="21"/>
        <v>06</v>
      </c>
      <c r="F368" s="13" t="str">
        <f t="shared" si="22"/>
        <v>23</v>
      </c>
      <c r="G368" s="6" t="s">
        <v>3160</v>
      </c>
      <c r="H368" s="6" t="s">
        <v>3161</v>
      </c>
      <c r="I368" s="6" t="s">
        <v>3162</v>
      </c>
      <c r="J368" s="6" t="s">
        <v>1204</v>
      </c>
      <c r="L368" t="str">
        <f t="shared" si="23"/>
        <v>('C4443', 'Quique Márquez Torralba', '1984-06-23', '601 London Road', '(528) 684-9875', 'mwilson@comcast.net', 'C'),</v>
      </c>
    </row>
    <row r="369" spans="1:12" x14ac:dyDescent="0.35">
      <c r="A369" s="6" t="s">
        <v>915</v>
      </c>
      <c r="B369" s="6" t="s">
        <v>3908</v>
      </c>
      <c r="C369" s="7">
        <v>28748</v>
      </c>
      <c r="D369" s="10" t="str">
        <f t="shared" si="20"/>
        <v>1978</v>
      </c>
      <c r="E369" s="13" t="str">
        <f t="shared" si="21"/>
        <v>09</v>
      </c>
      <c r="F369" s="13" t="str">
        <f t="shared" si="22"/>
        <v>15</v>
      </c>
      <c r="G369" s="6" t="s">
        <v>3084</v>
      </c>
      <c r="H369" s="6" t="s">
        <v>3909</v>
      </c>
      <c r="I369" s="6" t="s">
        <v>3910</v>
      </c>
      <c r="J369" s="6" t="s">
        <v>1173</v>
      </c>
      <c r="L369" t="str">
        <f t="shared" si="23"/>
        <v>('C4448', 'Alcides Viana Benavente', '1978-09-15', 'London', '(596) 753-6330', 'mailarc@att.net', 'A'),</v>
      </c>
    </row>
    <row r="370" spans="1:12" x14ac:dyDescent="0.35">
      <c r="A370" s="6" t="s">
        <v>382</v>
      </c>
      <c r="B370" s="6" t="s">
        <v>2069</v>
      </c>
      <c r="C370" s="7">
        <v>36289</v>
      </c>
      <c r="D370" s="10" t="str">
        <f t="shared" si="20"/>
        <v>1999</v>
      </c>
      <c r="E370" s="13" t="str">
        <f t="shared" si="21"/>
        <v>05</v>
      </c>
      <c r="F370" s="13" t="str">
        <f t="shared" si="22"/>
        <v>09</v>
      </c>
      <c r="G370" s="6" t="s">
        <v>2070</v>
      </c>
      <c r="H370" s="6" t="s">
        <v>2071</v>
      </c>
      <c r="I370" s="6" t="s">
        <v>2072</v>
      </c>
      <c r="J370" s="6" t="s">
        <v>1204</v>
      </c>
      <c r="L370" t="str">
        <f t="shared" si="23"/>
        <v>('C4484', 'Erasmo Cabeza Martinez', '1999-05-09', 'Saint-Raymond, QC G3L 7P7', '(327) 329-5055', 'wortmanj@verizon.net', 'C'),</v>
      </c>
    </row>
    <row r="371" spans="1:12" x14ac:dyDescent="0.35">
      <c r="A371" s="6" t="s">
        <v>796</v>
      </c>
      <c r="B371" s="6" t="s">
        <v>3494</v>
      </c>
      <c r="C371" s="7">
        <v>32984</v>
      </c>
      <c r="D371" s="10" t="str">
        <f t="shared" si="20"/>
        <v>1990</v>
      </c>
      <c r="E371" s="13" t="str">
        <f t="shared" si="21"/>
        <v>04</v>
      </c>
      <c r="F371" s="13" t="str">
        <f t="shared" si="22"/>
        <v>21</v>
      </c>
      <c r="G371" s="6" t="s">
        <v>3084</v>
      </c>
      <c r="H371" s="6" t="s">
        <v>3495</v>
      </c>
      <c r="I371" s="6" t="s">
        <v>3496</v>
      </c>
      <c r="J371" s="6" t="s">
        <v>1204</v>
      </c>
      <c r="L371" t="str">
        <f t="shared" si="23"/>
        <v>('C4520', 'Adoración de Casanova', '1990-04-21', 'London', '(262) 211-0265', 'jginspace@outlook.com', 'C'),</v>
      </c>
    </row>
    <row r="372" spans="1:12" x14ac:dyDescent="0.35">
      <c r="A372" s="6" t="s">
        <v>328</v>
      </c>
      <c r="B372" s="6" t="s">
        <v>1902</v>
      </c>
      <c r="C372" s="7">
        <v>28155</v>
      </c>
      <c r="D372" s="10" t="str">
        <f t="shared" si="20"/>
        <v>1977</v>
      </c>
      <c r="E372" s="13" t="str">
        <f t="shared" si="21"/>
        <v>01</v>
      </c>
      <c r="F372" s="13" t="str">
        <f t="shared" si="22"/>
        <v>30</v>
      </c>
      <c r="G372" s="6" t="s">
        <v>1903</v>
      </c>
      <c r="H372" s="6" t="s">
        <v>1904</v>
      </c>
      <c r="I372" s="6" t="s">
        <v>1905</v>
      </c>
      <c r="J372" s="6" t="s">
        <v>1204</v>
      </c>
      <c r="L372" t="str">
        <f t="shared" si="23"/>
        <v>('C4538', 'Juan Bautista de Salazar', '1977-01-30', 'Los Angeles, CA 90004', '(487) 654-5535', 'tubesteak@msn.com', 'C'),</v>
      </c>
    </row>
    <row r="373" spans="1:12" x14ac:dyDescent="0.35">
      <c r="A373" s="6" t="s">
        <v>919</v>
      </c>
      <c r="B373" s="6" t="s">
        <v>3922</v>
      </c>
      <c r="C373" s="7">
        <v>25826</v>
      </c>
      <c r="D373" s="10" t="str">
        <f t="shared" si="20"/>
        <v>1970</v>
      </c>
      <c r="E373" s="13" t="str">
        <f t="shared" si="21"/>
        <v>09</v>
      </c>
      <c r="F373" s="13" t="str">
        <f t="shared" si="22"/>
        <v>15</v>
      </c>
      <c r="G373" s="6" t="s">
        <v>3923</v>
      </c>
      <c r="H373" s="6" t="s">
        <v>3924</v>
      </c>
      <c r="I373" s="6" t="s">
        <v>3925</v>
      </c>
      <c r="J373" s="6" t="s">
        <v>1209</v>
      </c>
      <c r="L373" t="str">
        <f t="shared" si="23"/>
        <v>('C4541', 'Octavio de Andrés', '1970-09-15', '9 Grange Road', '(680) 877-0373', 'shawnce@gmail.com', 'B'),</v>
      </c>
    </row>
    <row r="374" spans="1:12" x14ac:dyDescent="0.35">
      <c r="A374" s="6" t="s">
        <v>630</v>
      </c>
      <c r="B374" s="6" t="s">
        <v>2914</v>
      </c>
      <c r="C374" s="7">
        <v>32689</v>
      </c>
      <c r="D374" s="10" t="str">
        <f t="shared" si="20"/>
        <v>1989</v>
      </c>
      <c r="E374" s="13" t="str">
        <f t="shared" si="21"/>
        <v>06</v>
      </c>
      <c r="F374" s="13" t="str">
        <f t="shared" si="22"/>
        <v>30</v>
      </c>
      <c r="G374" s="6" t="s">
        <v>2915</v>
      </c>
      <c r="H374" s="6" t="s">
        <v>2916</v>
      </c>
      <c r="I374" s="6" t="s">
        <v>2917</v>
      </c>
      <c r="J374" s="6" t="s">
        <v>1178</v>
      </c>
      <c r="L374" t="str">
        <f t="shared" si="23"/>
        <v>('C4564', 'Valentina del Diaz', '1989-06-30', 'Riverview, FL 33569', '(424) 719-6724', 'fangorn@optonline.net', 'E'),</v>
      </c>
    </row>
    <row r="375" spans="1:12" x14ac:dyDescent="0.35">
      <c r="A375" s="6" t="s">
        <v>962</v>
      </c>
      <c r="B375" s="6" t="s">
        <v>4071</v>
      </c>
      <c r="C375" s="7">
        <v>35927</v>
      </c>
      <c r="D375" s="10" t="str">
        <f t="shared" si="20"/>
        <v>1998</v>
      </c>
      <c r="E375" s="13" t="str">
        <f t="shared" si="21"/>
        <v>05</v>
      </c>
      <c r="F375" s="13" t="str">
        <f t="shared" si="22"/>
        <v>12</v>
      </c>
      <c r="G375" s="6" t="s">
        <v>3084</v>
      </c>
      <c r="H375" s="6" t="s">
        <v>4072</v>
      </c>
      <c r="I375" s="6" t="s">
        <v>4073</v>
      </c>
      <c r="J375" s="6" t="s">
        <v>1178</v>
      </c>
      <c r="L375" t="str">
        <f t="shared" si="23"/>
        <v>('C4565', 'Georgina Arroyo Araujo', '1998-05-12', 'London', '(209) 879-1264', 'osaru@me.com', 'E'),</v>
      </c>
    </row>
    <row r="376" spans="1:12" x14ac:dyDescent="0.35">
      <c r="A376" s="6" t="s">
        <v>298</v>
      </c>
      <c r="B376" s="6" t="s">
        <v>1820</v>
      </c>
      <c r="C376" s="7">
        <v>33555</v>
      </c>
      <c r="D376" s="10" t="str">
        <f t="shared" si="20"/>
        <v>1991</v>
      </c>
      <c r="E376" s="13" t="str">
        <f t="shared" si="21"/>
        <v>11</v>
      </c>
      <c r="F376" s="13" t="str">
        <f t="shared" si="22"/>
        <v>13</v>
      </c>
      <c r="G376" s="6" t="s">
        <v>1821</v>
      </c>
      <c r="H376" s="6" t="s">
        <v>1822</v>
      </c>
      <c r="I376" s="6" t="s">
        <v>1823</v>
      </c>
      <c r="J376" s="6" t="s">
        <v>1191</v>
      </c>
      <c r="L376" t="str">
        <f t="shared" si="23"/>
        <v>('C4571', 'Aurelia Sans Oller', '1991-11-13', '861 Oakland St.', '(593) 356-1838', 'staikos@sbcglobal.net', 'D'),</v>
      </c>
    </row>
    <row r="377" spans="1:12" x14ac:dyDescent="0.35">
      <c r="A377" s="6" t="s">
        <v>421</v>
      </c>
      <c r="B377" s="6" t="s">
        <v>2181</v>
      </c>
      <c r="C377" s="7">
        <v>33340</v>
      </c>
      <c r="D377" s="10" t="str">
        <f t="shared" si="20"/>
        <v>1991</v>
      </c>
      <c r="E377" s="13" t="str">
        <f t="shared" si="21"/>
        <v>04</v>
      </c>
      <c r="F377" s="13" t="str">
        <f t="shared" si="22"/>
        <v>12</v>
      </c>
      <c r="G377" s="6" t="s">
        <v>2182</v>
      </c>
      <c r="H377" s="6" t="s">
        <v>2183</v>
      </c>
      <c r="I377" s="6" t="s">
        <v>2184</v>
      </c>
      <c r="J377" s="6" t="s">
        <v>1173</v>
      </c>
      <c r="L377" t="str">
        <f t="shared" si="23"/>
        <v>('C4582', 'Silvia León Duque', '1991-04-12', 'Mississauga, ON L4T 3V7', '(323) 918-8630', 'tmaek@gmail.com', 'A'),</v>
      </c>
    </row>
    <row r="378" spans="1:12" x14ac:dyDescent="0.35">
      <c r="A378" s="6" t="s">
        <v>886</v>
      </c>
      <c r="B378" s="6" t="s">
        <v>3807</v>
      </c>
      <c r="C378" s="7">
        <v>34199</v>
      </c>
      <c r="D378" s="10" t="str">
        <f t="shared" si="20"/>
        <v>1993</v>
      </c>
      <c r="E378" s="13" t="str">
        <f t="shared" si="21"/>
        <v>08</v>
      </c>
      <c r="F378" s="13" t="str">
        <f t="shared" si="22"/>
        <v>18</v>
      </c>
      <c r="G378" s="6" t="s">
        <v>3808</v>
      </c>
      <c r="H378" s="6" t="s">
        <v>3809</v>
      </c>
      <c r="I378" s="6" t="s">
        <v>3810</v>
      </c>
      <c r="J378" s="6" t="s">
        <v>1209</v>
      </c>
      <c r="L378" t="str">
        <f t="shared" si="23"/>
        <v>('C4586', 'Ariel Martorell Quero', '1993-08-18', 'EC17 3MA', '(554) 671-5835', 'rasca@icloud.com', 'B'),</v>
      </c>
    </row>
    <row r="379" spans="1:12" x14ac:dyDescent="0.35">
      <c r="A379" s="6" t="s">
        <v>490</v>
      </c>
      <c r="B379" s="6" t="s">
        <v>2416</v>
      </c>
      <c r="C379" s="7">
        <v>28130</v>
      </c>
      <c r="D379" s="10" t="str">
        <f t="shared" si="20"/>
        <v>1977</v>
      </c>
      <c r="E379" s="13" t="str">
        <f t="shared" si="21"/>
        <v>01</v>
      </c>
      <c r="F379" s="13" t="str">
        <f t="shared" si="22"/>
        <v>05</v>
      </c>
      <c r="G379" s="6" t="s">
        <v>2417</v>
      </c>
      <c r="H379" s="6" t="s">
        <v>2418</v>
      </c>
      <c r="I379" s="6" t="s">
        <v>2419</v>
      </c>
      <c r="J379" s="6" t="s">
        <v>1209</v>
      </c>
      <c r="L379" t="str">
        <f t="shared" si="23"/>
        <v>('C4602', 'Mayte Cuesta Acosta', '1977-01-05', 'Dunnville, ON N1A 2R5', '(491) 779-1547', 'spadkins@att.net', 'B'),</v>
      </c>
    </row>
    <row r="380" spans="1:12" x14ac:dyDescent="0.35">
      <c r="A380" s="6" t="s">
        <v>611</v>
      </c>
      <c r="B380" s="6" t="s">
        <v>2854</v>
      </c>
      <c r="C380" s="7">
        <v>29588</v>
      </c>
      <c r="D380" s="10" t="str">
        <f t="shared" si="20"/>
        <v>1981</v>
      </c>
      <c r="E380" s="13" t="str">
        <f t="shared" si="21"/>
        <v>01</v>
      </c>
      <c r="F380" s="13" t="str">
        <f t="shared" si="22"/>
        <v>02</v>
      </c>
      <c r="G380" s="6" t="s">
        <v>2855</v>
      </c>
      <c r="H380" s="6" t="s">
        <v>2856</v>
      </c>
      <c r="I380" s="6" t="s">
        <v>2857</v>
      </c>
      <c r="J380" s="6" t="s">
        <v>1204</v>
      </c>
      <c r="L380" t="str">
        <f t="shared" si="23"/>
        <v>('C4614', 'Claudia Ibañez Peñas', '1981-01-02', 'Orlando, FL 32835', '(788) 716-6288', 'eminence@optonline.net', 'C'),</v>
      </c>
    </row>
    <row r="381" spans="1:12" x14ac:dyDescent="0.35">
      <c r="A381" s="6" t="s">
        <v>391</v>
      </c>
      <c r="B381" s="6" t="s">
        <v>2089</v>
      </c>
      <c r="C381" s="7">
        <v>30261</v>
      </c>
      <c r="D381" s="10" t="str">
        <f t="shared" si="20"/>
        <v>1982</v>
      </c>
      <c r="E381" s="13" t="str">
        <f t="shared" si="21"/>
        <v>11</v>
      </c>
      <c r="F381" s="13" t="str">
        <f t="shared" si="22"/>
        <v>06</v>
      </c>
      <c r="G381" s="6" t="s">
        <v>2090</v>
      </c>
      <c r="H381" s="6" t="s">
        <v>2091</v>
      </c>
      <c r="I381" s="6" t="s">
        <v>2092</v>
      </c>
      <c r="J381" s="6" t="s">
        <v>1178</v>
      </c>
      <c r="L381" t="str">
        <f t="shared" si="23"/>
        <v>('C4617', 'Estela Cases Peral', '1982-11-06', 'Belledune, NB E8G 4R8', '(741) 507-6188', 'firstpr@aol.com', 'E'),</v>
      </c>
    </row>
    <row r="382" spans="1:12" x14ac:dyDescent="0.35">
      <c r="A382" s="6" t="s">
        <v>939</v>
      </c>
      <c r="B382" s="6" t="s">
        <v>3992</v>
      </c>
      <c r="C382" s="7">
        <v>28573</v>
      </c>
      <c r="D382" s="10" t="str">
        <f t="shared" si="20"/>
        <v>1978</v>
      </c>
      <c r="E382" s="13" t="str">
        <f t="shared" si="21"/>
        <v>03</v>
      </c>
      <c r="F382" s="13" t="str">
        <f t="shared" si="22"/>
        <v>24</v>
      </c>
      <c r="G382" s="6" t="s">
        <v>3993</v>
      </c>
      <c r="H382" s="6" t="s">
        <v>3994</v>
      </c>
      <c r="I382" s="6" t="s">
        <v>3995</v>
      </c>
      <c r="J382" s="6" t="s">
        <v>1173</v>
      </c>
      <c r="L382" t="str">
        <f t="shared" si="23"/>
        <v>('C4622', 'Baudelio Asensio', '1978-03-24', 'WC10 3BR', '(570) 540-0876', 'dsugal@me.com', 'A'),</v>
      </c>
    </row>
    <row r="383" spans="1:12" x14ac:dyDescent="0.35">
      <c r="A383" s="6" t="s">
        <v>965</v>
      </c>
      <c r="B383" s="6" t="s">
        <v>4082</v>
      </c>
      <c r="C383" s="7">
        <v>34241</v>
      </c>
      <c r="D383" s="10" t="str">
        <f t="shared" si="20"/>
        <v>1993</v>
      </c>
      <c r="E383" s="13" t="str">
        <f t="shared" si="21"/>
        <v>09</v>
      </c>
      <c r="F383" s="13" t="str">
        <f t="shared" si="22"/>
        <v>29</v>
      </c>
      <c r="G383" s="6" t="s">
        <v>3084</v>
      </c>
      <c r="H383" s="6" t="s">
        <v>4083</v>
      </c>
      <c r="I383" s="6" t="s">
        <v>4084</v>
      </c>
      <c r="J383" s="6" t="s">
        <v>1191</v>
      </c>
      <c r="L383" t="str">
        <f t="shared" si="23"/>
        <v>('C4624', 'Valeria Almansa-Bárcena', '1993-09-29', 'London', '(536) 366-2187', 'yruan@icloud.com', 'D'),</v>
      </c>
    </row>
    <row r="384" spans="1:12" x14ac:dyDescent="0.35">
      <c r="A384" s="6" t="s">
        <v>648</v>
      </c>
      <c r="B384" s="6" t="s">
        <v>2982</v>
      </c>
      <c r="C384" s="7">
        <v>28222</v>
      </c>
      <c r="D384" s="10" t="str">
        <f t="shared" si="20"/>
        <v>1977</v>
      </c>
      <c r="E384" s="13" t="str">
        <f t="shared" si="21"/>
        <v>04</v>
      </c>
      <c r="F384" s="13" t="str">
        <f t="shared" si="22"/>
        <v>07</v>
      </c>
      <c r="G384" s="6" t="s">
        <v>2983</v>
      </c>
      <c r="H384" s="6" t="s">
        <v>2984</v>
      </c>
      <c r="I384" s="6" t="s">
        <v>2985</v>
      </c>
      <c r="J384" s="6" t="s">
        <v>1209</v>
      </c>
      <c r="L384" t="str">
        <f t="shared" si="23"/>
        <v>('C4631', 'Esmeralda Visitación Menéndez Alemán', '1977-04-07', '2 West Vine St.', '(770) 393-3543', 'mastinfo@live.com', 'B'),</v>
      </c>
    </row>
    <row r="385" spans="1:12" x14ac:dyDescent="0.35">
      <c r="A385" s="6" t="s">
        <v>554</v>
      </c>
      <c r="B385" s="6" t="s">
        <v>2648</v>
      </c>
      <c r="C385" s="7">
        <v>33981</v>
      </c>
      <c r="D385" s="10" t="str">
        <f t="shared" si="20"/>
        <v>1993</v>
      </c>
      <c r="E385" s="13" t="str">
        <f t="shared" si="21"/>
        <v>01</v>
      </c>
      <c r="F385" s="13" t="str">
        <f t="shared" si="22"/>
        <v>12</v>
      </c>
      <c r="G385" s="6" t="s">
        <v>2649</v>
      </c>
      <c r="H385" s="6" t="s">
        <v>2650</v>
      </c>
      <c r="I385" s="6" t="s">
        <v>2651</v>
      </c>
      <c r="J385" s="6" t="s">
        <v>1178</v>
      </c>
      <c r="L385" t="str">
        <f t="shared" si="23"/>
        <v>('C4632', 'Erasmo Crespo Gallego', '1993-01-12', 'Boynton Beach, FL 33435', '(582) 368-1385', 'murty@icloud.com', 'E'),</v>
      </c>
    </row>
    <row r="386" spans="1:12" x14ac:dyDescent="0.35">
      <c r="A386" s="6" t="s">
        <v>880</v>
      </c>
      <c r="B386" s="6" t="s">
        <v>3785</v>
      </c>
      <c r="C386" s="7">
        <v>27925</v>
      </c>
      <c r="D386" s="10" t="str">
        <f t="shared" ref="D386:D449" si="24">TEXT(C386,"aaaa")</f>
        <v>1976</v>
      </c>
      <c r="E386" s="13" t="str">
        <f t="shared" ref="E386:E449" si="25">TEXT(C386,"mm")</f>
        <v>06</v>
      </c>
      <c r="F386" s="13" t="str">
        <f t="shared" si="22"/>
        <v>14</v>
      </c>
      <c r="G386" s="6" t="s">
        <v>3786</v>
      </c>
      <c r="H386" s="6" t="s">
        <v>3787</v>
      </c>
      <c r="I386" s="6" t="s">
        <v>3788</v>
      </c>
      <c r="J386" s="6" t="s">
        <v>1173</v>
      </c>
      <c r="L386" t="str">
        <f t="shared" si="23"/>
        <v>('C4641', 'Moreno del Armas', '1976-06-14', 'WC10 7YI', '(912) 744-3841', 'ranasta@mac.com', 'A'),</v>
      </c>
    </row>
    <row r="387" spans="1:12" x14ac:dyDescent="0.35">
      <c r="A387" s="6" t="s">
        <v>67</v>
      </c>
      <c r="B387" s="6" t="s">
        <v>1258</v>
      </c>
      <c r="C387" s="7">
        <v>27741</v>
      </c>
      <c r="D387" s="10" t="str">
        <f t="shared" si="24"/>
        <v>1975</v>
      </c>
      <c r="E387" s="13" t="str">
        <f t="shared" si="25"/>
        <v>12</v>
      </c>
      <c r="F387" s="13" t="str">
        <f t="shared" ref="F387:F450" si="26">TEXT(C387,"dd")</f>
        <v>13</v>
      </c>
      <c r="G387" s="6" t="s">
        <v>1259</v>
      </c>
      <c r="H387" s="6" t="s">
        <v>1260</v>
      </c>
      <c r="I387" s="6" t="s">
        <v>1261</v>
      </c>
      <c r="J387" s="6" t="s">
        <v>1191</v>
      </c>
      <c r="L387" t="str">
        <f t="shared" ref="L387:L450" si="27">CONCATENATE("(","'",A387,"', ","'",B387,"', ","'",D387,"-",E387,"-",F387,"', ","'",G387,"', ","'",H387,"', ","'",I387,"', ","'",J387,"'",")",",")</f>
        <v>('C4645', 'Modesto de Casares', '1975-12-13', '8842 Old Van Dyke Ave.', '(611) 927-0572', 'ismail@comcast.net', 'D'),</v>
      </c>
    </row>
    <row r="388" spans="1:12" x14ac:dyDescent="0.35">
      <c r="A388" s="6" t="s">
        <v>924</v>
      </c>
      <c r="B388" s="6" t="s">
        <v>3941</v>
      </c>
      <c r="C388" s="7">
        <v>27875</v>
      </c>
      <c r="D388" s="10" t="str">
        <f t="shared" si="24"/>
        <v>1976</v>
      </c>
      <c r="E388" s="13" t="str">
        <f t="shared" si="25"/>
        <v>04</v>
      </c>
      <c r="F388" s="13" t="str">
        <f t="shared" si="26"/>
        <v>25</v>
      </c>
      <c r="G388" s="6" t="s">
        <v>3084</v>
      </c>
      <c r="H388" s="6" t="s">
        <v>3942</v>
      </c>
      <c r="I388" s="6" t="s">
        <v>3943</v>
      </c>
      <c r="J388" s="6" t="s">
        <v>1178</v>
      </c>
      <c r="L388" t="str">
        <f t="shared" si="27"/>
        <v>('C4653', 'Clotilde del Osorio', '1976-04-25', 'London', '(212) 363-5006', 'murdocj@gmail.com', 'E'),</v>
      </c>
    </row>
    <row r="389" spans="1:12" x14ac:dyDescent="0.35">
      <c r="A389" s="6" t="s">
        <v>637</v>
      </c>
      <c r="B389" s="6" t="s">
        <v>2942</v>
      </c>
      <c r="C389" s="7">
        <v>27701</v>
      </c>
      <c r="D389" s="10" t="str">
        <f t="shared" si="24"/>
        <v>1975</v>
      </c>
      <c r="E389" s="13" t="str">
        <f t="shared" si="25"/>
        <v>11</v>
      </c>
      <c r="F389" s="13" t="str">
        <f t="shared" si="26"/>
        <v>03</v>
      </c>
      <c r="G389" s="6" t="s">
        <v>2943</v>
      </c>
      <c r="H389" s="6" t="s">
        <v>2944</v>
      </c>
      <c r="I389" s="6" t="s">
        <v>2945</v>
      </c>
      <c r="J389" s="6" t="s">
        <v>1191</v>
      </c>
      <c r="L389" t="str">
        <f t="shared" si="27"/>
        <v>('C4660', 'Jordana Riba', '1975-11-03', 'Winter Park, FL 32792', '(818) 544-9992', 'quantaman@att.net', 'D'),</v>
      </c>
    </row>
    <row r="390" spans="1:12" x14ac:dyDescent="0.35">
      <c r="A390" s="6" t="s">
        <v>940</v>
      </c>
      <c r="B390" s="6" t="s">
        <v>3996</v>
      </c>
      <c r="C390" s="7">
        <v>36023</v>
      </c>
      <c r="D390" s="10" t="str">
        <f t="shared" si="24"/>
        <v>1998</v>
      </c>
      <c r="E390" s="13" t="str">
        <f t="shared" si="25"/>
        <v>08</v>
      </c>
      <c r="F390" s="13" t="str">
        <f t="shared" si="26"/>
        <v>16</v>
      </c>
      <c r="G390" s="6" t="s">
        <v>3084</v>
      </c>
      <c r="H390" s="6" t="s">
        <v>3997</v>
      </c>
      <c r="I390" s="6" t="s">
        <v>3998</v>
      </c>
      <c r="J390" s="6" t="s">
        <v>1173</v>
      </c>
      <c r="L390" t="str">
        <f t="shared" si="27"/>
        <v>('C4678', 'Pepita del Grau', '1998-08-16', 'London', '(433) 516-7191', 'openldap@outlook.com', 'A'),</v>
      </c>
    </row>
    <row r="391" spans="1:12" x14ac:dyDescent="0.35">
      <c r="A391" s="6" t="s">
        <v>762</v>
      </c>
      <c r="B391" s="6" t="s">
        <v>3378</v>
      </c>
      <c r="C391" s="7">
        <v>33746</v>
      </c>
      <c r="D391" s="10" t="str">
        <f t="shared" si="24"/>
        <v>1992</v>
      </c>
      <c r="E391" s="13" t="str">
        <f t="shared" si="25"/>
        <v>05</v>
      </c>
      <c r="F391" s="13" t="str">
        <f t="shared" si="26"/>
        <v>22</v>
      </c>
      <c r="G391" s="6" t="s">
        <v>3379</v>
      </c>
      <c r="H391" s="6" t="s">
        <v>3380</v>
      </c>
      <c r="I391" s="6" t="s">
        <v>3381</v>
      </c>
      <c r="J391" s="6" t="s">
        <v>1191</v>
      </c>
      <c r="L391" t="str">
        <f t="shared" si="27"/>
        <v>('C4689', 'Herminia Samper Sureda', '1992-05-22', '85 Broadway', '(780) 656-1096', 'zilla@sbcglobal.net', 'D'),</v>
      </c>
    </row>
    <row r="392" spans="1:12" x14ac:dyDescent="0.35">
      <c r="A392" s="6" t="s">
        <v>434</v>
      </c>
      <c r="B392" s="6" t="s">
        <v>2217</v>
      </c>
      <c r="C392" s="7">
        <v>26651</v>
      </c>
      <c r="D392" s="10" t="str">
        <f t="shared" si="24"/>
        <v>1972</v>
      </c>
      <c r="E392" s="13" t="str">
        <f t="shared" si="25"/>
        <v>12</v>
      </c>
      <c r="F392" s="13" t="str">
        <f t="shared" si="26"/>
        <v>18</v>
      </c>
      <c r="G392" s="6" t="s">
        <v>2218</v>
      </c>
      <c r="H392" s="6" t="s">
        <v>2219</v>
      </c>
      <c r="I392" s="6" t="s">
        <v>2220</v>
      </c>
      <c r="J392" s="6" t="s">
        <v>1204</v>
      </c>
      <c r="L392" t="str">
        <f t="shared" si="27"/>
        <v>('C4697', 'Estela Marquez Arce', '1972-12-18', 'Stouffville, ON L4A 6L1', '(941) 250-4612', 'fviegas@sbcglobal.net', 'C'),</v>
      </c>
    </row>
    <row r="393" spans="1:12" x14ac:dyDescent="0.35">
      <c r="A393" s="6" t="s">
        <v>417</v>
      </c>
      <c r="B393" s="6" t="s">
        <v>2169</v>
      </c>
      <c r="C393" s="7">
        <v>31153</v>
      </c>
      <c r="D393" s="10" t="str">
        <f t="shared" si="24"/>
        <v>1985</v>
      </c>
      <c r="E393" s="13" t="str">
        <f t="shared" si="25"/>
        <v>04</v>
      </c>
      <c r="F393" s="13" t="str">
        <f t="shared" si="26"/>
        <v>16</v>
      </c>
      <c r="G393" s="6" t="s">
        <v>2170</v>
      </c>
      <c r="H393" s="6" t="s">
        <v>2171</v>
      </c>
      <c r="I393" s="6" t="s">
        <v>2172</v>
      </c>
      <c r="J393" s="6" t="s">
        <v>1209</v>
      </c>
      <c r="L393" t="str">
        <f t="shared" si="27"/>
        <v>('C4699', 'Marciano Díaz', '1985-04-16', 'McAdam, NB E6J 7T4', '(844) 867-2783', 'nwiger@verizon.net', 'B'),</v>
      </c>
    </row>
    <row r="394" spans="1:12" x14ac:dyDescent="0.35">
      <c r="A394" s="6" t="s">
        <v>737</v>
      </c>
      <c r="B394" s="6" t="s">
        <v>3288</v>
      </c>
      <c r="C394" s="7">
        <v>30361</v>
      </c>
      <c r="D394" s="10" t="str">
        <f t="shared" si="24"/>
        <v>1983</v>
      </c>
      <c r="E394" s="13" t="str">
        <f t="shared" si="25"/>
        <v>02</v>
      </c>
      <c r="F394" s="13" t="str">
        <f t="shared" si="26"/>
        <v>14</v>
      </c>
      <c r="G394" s="6" t="s">
        <v>3084</v>
      </c>
      <c r="H394" s="6" t="s">
        <v>3289</v>
      </c>
      <c r="I394" s="6" t="s">
        <v>3290</v>
      </c>
      <c r="J394" s="6" t="s">
        <v>1178</v>
      </c>
      <c r="L394" t="str">
        <f t="shared" si="27"/>
        <v>('C4722', 'Patricio Alberola Sandoval', '1983-02-14', 'London', '(682) 371-3633', 'boein@icloud.com', 'E'),</v>
      </c>
    </row>
    <row r="395" spans="1:12" x14ac:dyDescent="0.35">
      <c r="A395" s="6" t="s">
        <v>435</v>
      </c>
      <c r="B395" s="6" t="s">
        <v>2221</v>
      </c>
      <c r="C395" s="7">
        <v>28558</v>
      </c>
      <c r="D395" s="10" t="str">
        <f t="shared" si="24"/>
        <v>1978</v>
      </c>
      <c r="E395" s="13" t="str">
        <f t="shared" si="25"/>
        <v>03</v>
      </c>
      <c r="F395" s="13" t="str">
        <f t="shared" si="26"/>
        <v>09</v>
      </c>
      <c r="G395" s="6" t="s">
        <v>2222</v>
      </c>
      <c r="H395" s="6" t="s">
        <v>2223</v>
      </c>
      <c r="I395" s="6" t="s">
        <v>2224</v>
      </c>
      <c r="J395" s="6" t="s">
        <v>1173</v>
      </c>
      <c r="L395" t="str">
        <f t="shared" si="27"/>
        <v>('C4725', 'Paloma Segarra Menéndez', '1978-03-09', 'Kings County, NS B0P 9R3', '(979) 636-7422', 'rgarcia@live.com', 'A'),</v>
      </c>
    </row>
    <row r="396" spans="1:12" x14ac:dyDescent="0.35">
      <c r="A396" s="6" t="s">
        <v>848</v>
      </c>
      <c r="B396" s="6" t="s">
        <v>3669</v>
      </c>
      <c r="C396" s="7">
        <v>26655</v>
      </c>
      <c r="D396" s="10" t="str">
        <f t="shared" si="24"/>
        <v>1972</v>
      </c>
      <c r="E396" s="13" t="str">
        <f t="shared" si="25"/>
        <v>12</v>
      </c>
      <c r="F396" s="13" t="str">
        <f t="shared" si="26"/>
        <v>22</v>
      </c>
      <c r="G396" s="6" t="s">
        <v>3084</v>
      </c>
      <c r="H396" s="6" t="s">
        <v>3670</v>
      </c>
      <c r="I396" s="6" t="s">
        <v>3671</v>
      </c>
      <c r="J396" s="6" t="s">
        <v>1178</v>
      </c>
      <c r="L396" t="str">
        <f t="shared" si="27"/>
        <v>('C4772', 'Víctor Gisbert', '1972-12-22', 'London', '(786) 599-5695', 'jugalator@optonline.net', 'E'),</v>
      </c>
    </row>
    <row r="397" spans="1:12" x14ac:dyDescent="0.35">
      <c r="A397" s="6" t="s">
        <v>972</v>
      </c>
      <c r="B397" s="6" t="s">
        <v>4106</v>
      </c>
      <c r="C397" s="7">
        <v>30932</v>
      </c>
      <c r="D397" s="10" t="str">
        <f t="shared" si="24"/>
        <v>1984</v>
      </c>
      <c r="E397" s="13" t="str">
        <f t="shared" si="25"/>
        <v>09</v>
      </c>
      <c r="F397" s="13" t="str">
        <f t="shared" si="26"/>
        <v>07</v>
      </c>
      <c r="G397" s="6" t="s">
        <v>4107</v>
      </c>
      <c r="H397" s="6" t="s">
        <v>4108</v>
      </c>
      <c r="I397" s="6" t="s">
        <v>4109</v>
      </c>
      <c r="J397" s="6" t="s">
        <v>1191</v>
      </c>
      <c r="L397" t="str">
        <f t="shared" si="27"/>
        <v>('C4773', 'Martín Giménez Herrera', '1984-09-07', '40 Woodland Dr.', '(993) 964-1956', 'pgolle@aol.com', 'D'),</v>
      </c>
    </row>
    <row r="398" spans="1:12" x14ac:dyDescent="0.35">
      <c r="A398" s="6" t="s">
        <v>570</v>
      </c>
      <c r="B398" s="6" t="s">
        <v>2708</v>
      </c>
      <c r="C398" s="7">
        <v>27437</v>
      </c>
      <c r="D398" s="10" t="str">
        <f t="shared" si="24"/>
        <v>1975</v>
      </c>
      <c r="E398" s="13" t="str">
        <f t="shared" si="25"/>
        <v>02</v>
      </c>
      <c r="F398" s="13" t="str">
        <f t="shared" si="26"/>
        <v>12</v>
      </c>
      <c r="G398" s="6" t="s">
        <v>2709</v>
      </c>
      <c r="H398" s="6" t="s">
        <v>2710</v>
      </c>
      <c r="I398" s="6" t="s">
        <v>2711</v>
      </c>
      <c r="J398" s="6" t="s">
        <v>1209</v>
      </c>
      <c r="L398" t="str">
        <f t="shared" si="27"/>
        <v>('C4776', 'María Jesús Celestina Casas Carrasco', '1975-02-12', 'Tallahassee, FL 32304', '(930) 751-5153', 'redingtn@yahoo.ca', 'B'),</v>
      </c>
    </row>
    <row r="399" spans="1:12" x14ac:dyDescent="0.35">
      <c r="A399" s="6" t="s">
        <v>732</v>
      </c>
      <c r="B399" s="6" t="s">
        <v>3269</v>
      </c>
      <c r="C399" s="7">
        <v>36127</v>
      </c>
      <c r="D399" s="10" t="str">
        <f t="shared" si="24"/>
        <v>1998</v>
      </c>
      <c r="E399" s="13" t="str">
        <f t="shared" si="25"/>
        <v>11</v>
      </c>
      <c r="F399" s="13" t="str">
        <f t="shared" si="26"/>
        <v>28</v>
      </c>
      <c r="G399" s="6" t="s">
        <v>3270</v>
      </c>
      <c r="H399" s="6" t="s">
        <v>3271</v>
      </c>
      <c r="I399" s="6" t="s">
        <v>3272</v>
      </c>
      <c r="J399" s="6" t="s">
        <v>1178</v>
      </c>
      <c r="L399" t="str">
        <f t="shared" si="27"/>
        <v>('C4777', 'Natanael Vallés Prieto', '1998-11-28', '800 Mill Road', '(471) 654-4289', 'ribet@icloud.com', 'E'),</v>
      </c>
    </row>
    <row r="400" spans="1:12" x14ac:dyDescent="0.35">
      <c r="A400" s="6" t="s">
        <v>76</v>
      </c>
      <c r="B400" s="6" t="s">
        <v>1274</v>
      </c>
      <c r="C400" s="7">
        <v>30954</v>
      </c>
      <c r="D400" s="10" t="str">
        <f t="shared" si="24"/>
        <v>1984</v>
      </c>
      <c r="E400" s="13" t="str">
        <f t="shared" si="25"/>
        <v>09</v>
      </c>
      <c r="F400" s="13" t="str">
        <f t="shared" si="26"/>
        <v>29</v>
      </c>
      <c r="G400" s="6" t="s">
        <v>1275</v>
      </c>
      <c r="H400" s="6" t="s">
        <v>1276</v>
      </c>
      <c r="I400" s="6" t="s">
        <v>1277</v>
      </c>
      <c r="J400" s="6" t="s">
        <v>1173</v>
      </c>
      <c r="L400" t="str">
        <f t="shared" si="27"/>
        <v>('C4779', 'Purificación Salomé Ferrán Valero', '1984-09-29', '221 Dogwood Dr.', '(596) 660-5408', 'gamma@hotmail.com', 'A'),</v>
      </c>
    </row>
    <row r="401" spans="1:12" x14ac:dyDescent="0.35">
      <c r="A401" s="6" t="s">
        <v>682</v>
      </c>
      <c r="B401" s="6" t="s">
        <v>3104</v>
      </c>
      <c r="C401" s="7">
        <v>36648</v>
      </c>
      <c r="D401" s="10" t="str">
        <f t="shared" si="24"/>
        <v>2000</v>
      </c>
      <c r="E401" s="13" t="str">
        <f t="shared" si="25"/>
        <v>05</v>
      </c>
      <c r="F401" s="13" t="str">
        <f t="shared" si="26"/>
        <v>02</v>
      </c>
      <c r="G401" s="6" t="s">
        <v>3105</v>
      </c>
      <c r="H401" s="6" t="s">
        <v>3106</v>
      </c>
      <c r="I401" s="6" t="s">
        <v>3107</v>
      </c>
      <c r="J401" s="6" t="s">
        <v>1209</v>
      </c>
      <c r="L401" t="str">
        <f t="shared" si="27"/>
        <v>('C4811', 'Patricia Leon Grande', '2000-05-02', '54 Kingsway', '(734) 789-3855', 'tarreau@optonline.net', 'B'),</v>
      </c>
    </row>
    <row r="402" spans="1:12" x14ac:dyDescent="0.35">
      <c r="A402" s="6" t="s">
        <v>587</v>
      </c>
      <c r="B402" s="6" t="s">
        <v>2772</v>
      </c>
      <c r="C402" s="7">
        <v>35935</v>
      </c>
      <c r="D402" s="10" t="str">
        <f t="shared" si="24"/>
        <v>1998</v>
      </c>
      <c r="E402" s="13" t="str">
        <f t="shared" si="25"/>
        <v>05</v>
      </c>
      <c r="F402" s="13" t="str">
        <f t="shared" si="26"/>
        <v>20</v>
      </c>
      <c r="G402" s="6" t="s">
        <v>2773</v>
      </c>
      <c r="H402" s="6" t="s">
        <v>2774</v>
      </c>
      <c r="I402" s="6" t="s">
        <v>2775</v>
      </c>
      <c r="J402" s="6" t="s">
        <v>1191</v>
      </c>
      <c r="L402" t="str">
        <f t="shared" si="27"/>
        <v>('C4847', 'Benigno Sanz Gomis', '1998-05-20', 'Orlando, FL 32808', '(470) 309-6205', 'mnemonic@comcast.net', 'D'),</v>
      </c>
    </row>
    <row r="403" spans="1:12" x14ac:dyDescent="0.35">
      <c r="A403" s="6" t="s">
        <v>94</v>
      </c>
      <c r="B403" s="6" t="s">
        <v>1314</v>
      </c>
      <c r="C403" s="7">
        <v>30715</v>
      </c>
      <c r="D403" s="10" t="str">
        <f t="shared" si="24"/>
        <v>1984</v>
      </c>
      <c r="E403" s="13" t="str">
        <f t="shared" si="25"/>
        <v>02</v>
      </c>
      <c r="F403" s="13" t="str">
        <f t="shared" si="26"/>
        <v>03</v>
      </c>
      <c r="G403" s="6" t="s">
        <v>1315</v>
      </c>
      <c r="H403" s="6" t="s">
        <v>1316</v>
      </c>
      <c r="I403" s="6" t="s">
        <v>1317</v>
      </c>
      <c r="J403" s="6" t="s">
        <v>1209</v>
      </c>
      <c r="L403" t="str">
        <f t="shared" si="27"/>
        <v>('C4857', 'Nerea Alcalde Solé', '1984-02-03', '840 Oak Meadow Ave.', '(616) 766-2111', 'naoya@mac.com', 'B'),</v>
      </c>
    </row>
    <row r="404" spans="1:12" x14ac:dyDescent="0.35">
      <c r="A404" s="6" t="s">
        <v>566</v>
      </c>
      <c r="B404" s="6" t="s">
        <v>2692</v>
      </c>
      <c r="C404" s="7">
        <v>35063</v>
      </c>
      <c r="D404" s="10" t="str">
        <f t="shared" si="24"/>
        <v>1995</v>
      </c>
      <c r="E404" s="13" t="str">
        <f t="shared" si="25"/>
        <v>12</v>
      </c>
      <c r="F404" s="13" t="str">
        <f t="shared" si="26"/>
        <v>30</v>
      </c>
      <c r="G404" s="6" t="s">
        <v>2693</v>
      </c>
      <c r="H404" s="6" t="s">
        <v>2694</v>
      </c>
      <c r="I404" s="6" t="s">
        <v>2695</v>
      </c>
      <c r="J404" s="6" t="s">
        <v>1178</v>
      </c>
      <c r="L404" t="str">
        <f t="shared" si="27"/>
        <v>('C4859', 'Nayara Casanovas Alarcón', '1995-12-30', 'Miami, FL 33177', '(845) 455-2297', 'scitext@comcast.net', 'E'),</v>
      </c>
    </row>
    <row r="405" spans="1:12" x14ac:dyDescent="0.35">
      <c r="A405" s="6" t="s">
        <v>650</v>
      </c>
      <c r="B405" s="6" t="s">
        <v>2986</v>
      </c>
      <c r="C405" s="7">
        <v>35938</v>
      </c>
      <c r="D405" s="10" t="str">
        <f t="shared" si="24"/>
        <v>1998</v>
      </c>
      <c r="E405" s="13" t="str">
        <f t="shared" si="25"/>
        <v>05</v>
      </c>
      <c r="F405" s="13" t="str">
        <f t="shared" si="26"/>
        <v>23</v>
      </c>
      <c r="G405" s="6" t="s">
        <v>2987</v>
      </c>
      <c r="H405" s="6" t="s">
        <v>2988</v>
      </c>
      <c r="I405" s="6" t="s">
        <v>2989</v>
      </c>
      <c r="J405" s="6" t="s">
        <v>1204</v>
      </c>
      <c r="L405" t="str">
        <f t="shared" si="27"/>
        <v>('C4876', 'Manuel Melero Palomo', '1998-05-23', '62 Homewood Street', '(949) 598-2771', 'sblack@verizon.net', 'C'),</v>
      </c>
    </row>
    <row r="406" spans="1:12" x14ac:dyDescent="0.35">
      <c r="A406" s="6" t="s">
        <v>812</v>
      </c>
      <c r="B406" s="6" t="s">
        <v>3541</v>
      </c>
      <c r="C406" s="7">
        <v>32984</v>
      </c>
      <c r="D406" s="10" t="str">
        <f t="shared" si="24"/>
        <v>1990</v>
      </c>
      <c r="E406" s="13" t="str">
        <f t="shared" si="25"/>
        <v>04</v>
      </c>
      <c r="F406" s="13" t="str">
        <f t="shared" si="26"/>
        <v>21</v>
      </c>
      <c r="G406" s="6" t="s">
        <v>3542</v>
      </c>
      <c r="H406" s="6" t="s">
        <v>3543</v>
      </c>
      <c r="I406" s="6" t="s">
        <v>3544</v>
      </c>
      <c r="J406" s="6" t="s">
        <v>1178</v>
      </c>
      <c r="L406" t="str">
        <f t="shared" si="27"/>
        <v>('C4892', 'Luis Miguel Amaya', '1990-04-21', '65 High Street', '(301) 821-4226', 'sravani@hotmail.com', 'E'),</v>
      </c>
    </row>
    <row r="407" spans="1:12" x14ac:dyDescent="0.35">
      <c r="A407" s="6" t="s">
        <v>143</v>
      </c>
      <c r="B407" s="6" t="s">
        <v>1424</v>
      </c>
      <c r="C407" s="7">
        <v>26064</v>
      </c>
      <c r="D407" s="10" t="str">
        <f t="shared" si="24"/>
        <v>1971</v>
      </c>
      <c r="E407" s="13" t="str">
        <f t="shared" si="25"/>
        <v>05</v>
      </c>
      <c r="F407" s="13" t="str">
        <f t="shared" si="26"/>
        <v>11</v>
      </c>
      <c r="G407" s="6" t="s">
        <v>1425</v>
      </c>
      <c r="H407" s="6" t="s">
        <v>1426</v>
      </c>
      <c r="I407" s="6" t="s">
        <v>1427</v>
      </c>
      <c r="J407" s="6" t="s">
        <v>1191</v>
      </c>
      <c r="L407" t="str">
        <f t="shared" si="27"/>
        <v>('C4896', 'Begoña Claudia Coello Zabaleta', '1971-05-11', 'KA97 3AD', '(363) 441-6561', 'danneng@optonline.net', 'D'),</v>
      </c>
    </row>
    <row r="408" spans="1:12" x14ac:dyDescent="0.35">
      <c r="A408" s="6" t="s">
        <v>339</v>
      </c>
      <c r="B408" s="6" t="s">
        <v>1934</v>
      </c>
      <c r="C408" s="7">
        <v>27720</v>
      </c>
      <c r="D408" s="10" t="str">
        <f t="shared" si="24"/>
        <v>1975</v>
      </c>
      <c r="E408" s="13" t="str">
        <f t="shared" si="25"/>
        <v>11</v>
      </c>
      <c r="F408" s="13" t="str">
        <f t="shared" si="26"/>
        <v>22</v>
      </c>
      <c r="G408" s="6" t="s">
        <v>1935</v>
      </c>
      <c r="H408" s="6" t="s">
        <v>1936</v>
      </c>
      <c r="I408" s="6" t="s">
        <v>1937</v>
      </c>
      <c r="J408" s="6" t="s">
        <v>1191</v>
      </c>
      <c r="L408" t="str">
        <f t="shared" si="27"/>
        <v>('C4899', 'Ariel Castellanos Bauzà', '1975-11-22', 'Fairfield, CA 94533', '(412) 836-0738', 'matty@att.net', 'D'),</v>
      </c>
    </row>
    <row r="409" spans="1:12" x14ac:dyDescent="0.35">
      <c r="A409" s="6" t="s">
        <v>1092</v>
      </c>
      <c r="B409" s="6" t="s">
        <v>4584</v>
      </c>
      <c r="C409" s="7">
        <v>33102</v>
      </c>
      <c r="D409" s="10" t="str">
        <f t="shared" si="24"/>
        <v>1990</v>
      </c>
      <c r="E409" s="13" t="str">
        <f t="shared" si="25"/>
        <v>08</v>
      </c>
      <c r="F409" s="13" t="str">
        <f t="shared" si="26"/>
        <v>17</v>
      </c>
      <c r="G409" s="6" t="s">
        <v>4585</v>
      </c>
      <c r="H409" s="6" t="s">
        <v>4586</v>
      </c>
      <c r="I409" s="6" t="s">
        <v>4587</v>
      </c>
      <c r="J409" s="6" t="s">
        <v>1173</v>
      </c>
      <c r="L409" t="str">
        <f t="shared" si="27"/>
        <v>('C4920', 'Valeria Ríos', '1990-08-17', '92 Marvon St.', '(233) 477-9648', 'sfoskett@yahoo.com', 'A'),</v>
      </c>
    </row>
    <row r="410" spans="1:12" x14ac:dyDescent="0.35">
      <c r="A410" s="6" t="s">
        <v>92</v>
      </c>
      <c r="B410" s="6" t="s">
        <v>1310</v>
      </c>
      <c r="C410" s="7">
        <v>25830</v>
      </c>
      <c r="D410" s="10" t="str">
        <f t="shared" si="24"/>
        <v>1970</v>
      </c>
      <c r="E410" s="13" t="str">
        <f t="shared" si="25"/>
        <v>09</v>
      </c>
      <c r="F410" s="13" t="str">
        <f t="shared" si="26"/>
        <v>19</v>
      </c>
      <c r="G410" s="6" t="s">
        <v>1311</v>
      </c>
      <c r="H410" s="6" t="s">
        <v>1312</v>
      </c>
      <c r="I410" s="6" t="s">
        <v>1313</v>
      </c>
      <c r="J410" s="6" t="s">
        <v>1191</v>
      </c>
      <c r="L410" t="str">
        <f t="shared" si="27"/>
        <v>('C4923', 'Natalio Pereira Barrio', '1970-09-19', '51 Mayfair Court', '(517) 690-8580', 'emmanuel@att.net', 'D'),</v>
      </c>
    </row>
    <row r="411" spans="1:12" x14ac:dyDescent="0.35">
      <c r="A411" s="6" t="s">
        <v>194</v>
      </c>
      <c r="B411" s="6" t="s">
        <v>1548</v>
      </c>
      <c r="C411" s="7">
        <v>34743</v>
      </c>
      <c r="D411" s="10" t="str">
        <f t="shared" si="24"/>
        <v>1995</v>
      </c>
      <c r="E411" s="13" t="str">
        <f t="shared" si="25"/>
        <v>02</v>
      </c>
      <c r="F411" s="13" t="str">
        <f t="shared" si="26"/>
        <v>13</v>
      </c>
      <c r="G411" s="6" t="s">
        <v>1549</v>
      </c>
      <c r="H411" s="6" t="s">
        <v>1550</v>
      </c>
      <c r="I411" s="6" t="s">
        <v>1551</v>
      </c>
      <c r="J411" s="6" t="s">
        <v>1178</v>
      </c>
      <c r="L411" t="str">
        <f t="shared" si="27"/>
        <v>('C4925', 'Primitivo Jaén Garcés', '1995-02-13', 'TORQUAY', '(690) 340-6090', 'eidac@aol.com', 'E'),</v>
      </c>
    </row>
    <row r="412" spans="1:12" x14ac:dyDescent="0.35">
      <c r="A412" s="6" t="s">
        <v>218</v>
      </c>
      <c r="B412" s="6" t="s">
        <v>1608</v>
      </c>
      <c r="C412" s="7">
        <v>33363</v>
      </c>
      <c r="D412" s="10" t="str">
        <f t="shared" si="24"/>
        <v>1991</v>
      </c>
      <c r="E412" s="13" t="str">
        <f t="shared" si="25"/>
        <v>05</v>
      </c>
      <c r="F412" s="13" t="str">
        <f t="shared" si="26"/>
        <v>05</v>
      </c>
      <c r="G412" s="6" t="s">
        <v>1609</v>
      </c>
      <c r="H412" s="6" t="s">
        <v>1610</v>
      </c>
      <c r="I412" s="6" t="s">
        <v>1611</v>
      </c>
      <c r="J412" s="6" t="s">
        <v>1191</v>
      </c>
      <c r="L412" t="str">
        <f t="shared" si="27"/>
        <v>('C4933', 'Jonatan Trillo Larrañaga', '1991-05-05', 'CHELMSFORD', '(887) 262-0302', 'gmcgath@hotmail.com', 'D'),</v>
      </c>
    </row>
    <row r="413" spans="1:12" x14ac:dyDescent="0.35">
      <c r="A413" s="6" t="s">
        <v>296</v>
      </c>
      <c r="B413" s="6" t="s">
        <v>1816</v>
      </c>
      <c r="C413" s="7">
        <v>36252</v>
      </c>
      <c r="D413" s="10" t="str">
        <f t="shared" si="24"/>
        <v>1999</v>
      </c>
      <c r="E413" s="13" t="str">
        <f t="shared" si="25"/>
        <v>04</v>
      </c>
      <c r="F413" s="13" t="str">
        <f t="shared" si="26"/>
        <v>02</v>
      </c>
      <c r="G413" s="6" t="s">
        <v>1817</v>
      </c>
      <c r="H413" s="6" t="s">
        <v>1818</v>
      </c>
      <c r="I413" s="6" t="s">
        <v>1819</v>
      </c>
      <c r="J413" s="6" t="s">
        <v>1204</v>
      </c>
      <c r="L413" t="str">
        <f t="shared" si="27"/>
        <v>('C4939', 'Javier Arellano-Murcia', '1999-04-02', '218 Lake St.', '(403) 855-3645', 'world@yahoo.ca', 'C'),</v>
      </c>
    </row>
    <row r="414" spans="1:12" x14ac:dyDescent="0.35">
      <c r="A414" s="6" t="s">
        <v>54</v>
      </c>
      <c r="B414" s="6" t="s">
        <v>1234</v>
      </c>
      <c r="C414" s="7">
        <v>29329</v>
      </c>
      <c r="D414" s="10" t="str">
        <f t="shared" si="24"/>
        <v>1980</v>
      </c>
      <c r="E414" s="13" t="str">
        <f t="shared" si="25"/>
        <v>04</v>
      </c>
      <c r="F414" s="13" t="str">
        <f t="shared" si="26"/>
        <v>18</v>
      </c>
      <c r="G414" s="6" t="s">
        <v>1235</v>
      </c>
      <c r="H414" s="6" t="s">
        <v>1236</v>
      </c>
      <c r="I414" s="6" t="s">
        <v>1237</v>
      </c>
      <c r="J414" s="6" t="s">
        <v>1209</v>
      </c>
      <c r="L414" t="str">
        <f t="shared" si="27"/>
        <v>('C4942', 'Lisandro Delgado Nadal', '1980-04-18', '270 West Green Lake St.', '(748) 495-1748', 'ilyaz@me.com', 'B'),</v>
      </c>
    </row>
    <row r="415" spans="1:12" x14ac:dyDescent="0.35">
      <c r="A415" s="6" t="s">
        <v>206</v>
      </c>
      <c r="B415" s="6" t="s">
        <v>1580</v>
      </c>
      <c r="C415" s="7">
        <v>31963</v>
      </c>
      <c r="D415" s="10" t="str">
        <f t="shared" si="24"/>
        <v>1987</v>
      </c>
      <c r="E415" s="13" t="str">
        <f t="shared" si="25"/>
        <v>07</v>
      </c>
      <c r="F415" s="13" t="str">
        <f t="shared" si="26"/>
        <v>05</v>
      </c>
      <c r="G415" s="6" t="s">
        <v>1581</v>
      </c>
      <c r="H415" s="6" t="s">
        <v>1582</v>
      </c>
      <c r="I415" s="6" t="s">
        <v>1583</v>
      </c>
      <c r="J415" s="6" t="s">
        <v>1209</v>
      </c>
      <c r="L415" t="str">
        <f t="shared" si="27"/>
        <v>('C4949', 'María Ángeles Roura Carnero', '1987-07-05', 'HU74 4ER', '(209) 297-3958', 'corrada@att.net', 'B'),</v>
      </c>
    </row>
    <row r="416" spans="1:12" x14ac:dyDescent="0.35">
      <c r="A416" s="6" t="s">
        <v>1095</v>
      </c>
      <c r="B416" s="6" t="s">
        <v>4596</v>
      </c>
      <c r="C416" s="7">
        <v>34131</v>
      </c>
      <c r="D416" s="10" t="str">
        <f t="shared" si="24"/>
        <v>1993</v>
      </c>
      <c r="E416" s="13" t="str">
        <f t="shared" si="25"/>
        <v>06</v>
      </c>
      <c r="F416" s="13" t="str">
        <f t="shared" si="26"/>
        <v>11</v>
      </c>
      <c r="G416" s="6" t="s">
        <v>4597</v>
      </c>
      <c r="H416" s="6" t="s">
        <v>4598</v>
      </c>
      <c r="I416" s="6" t="s">
        <v>4599</v>
      </c>
      <c r="J416" s="6" t="s">
        <v>1191</v>
      </c>
      <c r="L416" t="str">
        <f t="shared" si="27"/>
        <v>('C4971', 'Rufina Rosselló Sales', '1993-06-11', '9783 Poplar Street', '(334) 788-2547', 'drezet@msn.com', 'D'),</v>
      </c>
    </row>
    <row r="417" spans="1:12" x14ac:dyDescent="0.35">
      <c r="A417" s="6" t="s">
        <v>1049</v>
      </c>
      <c r="B417" s="6" t="s">
        <v>4413</v>
      </c>
      <c r="C417" s="7">
        <v>29322</v>
      </c>
      <c r="D417" s="10" t="str">
        <f t="shared" si="24"/>
        <v>1980</v>
      </c>
      <c r="E417" s="13" t="str">
        <f t="shared" si="25"/>
        <v>04</v>
      </c>
      <c r="F417" s="13" t="str">
        <f t="shared" si="26"/>
        <v>11</v>
      </c>
      <c r="G417" s="6" t="s">
        <v>4414</v>
      </c>
      <c r="H417" s="6" t="s">
        <v>4415</v>
      </c>
      <c r="I417" s="6" t="s">
        <v>4416</v>
      </c>
      <c r="J417" s="6" t="s">
        <v>1173</v>
      </c>
      <c r="L417" t="str">
        <f t="shared" si="27"/>
        <v>('C4972', 'Juanita Pastora Escolano Marí', '1980-04-11', '940 S. Thomas Ave.', '(471) 733-8756', 'dexter@aol.com', 'A'),</v>
      </c>
    </row>
    <row r="418" spans="1:12" x14ac:dyDescent="0.35">
      <c r="A418" s="6" t="s">
        <v>782</v>
      </c>
      <c r="B418" s="6" t="s">
        <v>3442</v>
      </c>
      <c r="C418" s="7">
        <v>27538</v>
      </c>
      <c r="D418" s="10" t="str">
        <f t="shared" si="24"/>
        <v>1975</v>
      </c>
      <c r="E418" s="13" t="str">
        <f t="shared" si="25"/>
        <v>05</v>
      </c>
      <c r="F418" s="13" t="str">
        <f t="shared" si="26"/>
        <v>24</v>
      </c>
      <c r="G418" s="6" t="s">
        <v>4881</v>
      </c>
      <c r="H418" s="6" t="s">
        <v>3444</v>
      </c>
      <c r="I418" s="6" t="s">
        <v>3445</v>
      </c>
      <c r="J418" s="6" t="s">
        <v>1173</v>
      </c>
      <c r="L418" t="str">
        <f t="shared" si="27"/>
        <v>('C4982', 'Sabina Jover-Mendoza', '1975-05-24', '3 St. Johns Road', '(922) 389-1420', 'frosal@me.com', 'A'),</v>
      </c>
    </row>
    <row r="419" spans="1:12" x14ac:dyDescent="0.35">
      <c r="A419" s="6" t="s">
        <v>1012</v>
      </c>
      <c r="B419" s="6" t="s">
        <v>4265</v>
      </c>
      <c r="C419" s="7">
        <v>31861</v>
      </c>
      <c r="D419" s="10" t="str">
        <f t="shared" si="24"/>
        <v>1987</v>
      </c>
      <c r="E419" s="13" t="str">
        <f t="shared" si="25"/>
        <v>03</v>
      </c>
      <c r="F419" s="13" t="str">
        <f t="shared" si="26"/>
        <v>25</v>
      </c>
      <c r="G419" s="6" t="s">
        <v>4266</v>
      </c>
      <c r="H419" s="6" t="s">
        <v>4267</v>
      </c>
      <c r="I419" s="6" t="s">
        <v>4268</v>
      </c>
      <c r="J419" s="6" t="s">
        <v>1173</v>
      </c>
      <c r="L419" t="str">
        <f t="shared" si="27"/>
        <v>('C4987', 'Zoraida Rovira Arce', '1987-03-25', '85 Lookout Ave.', '(845) 673-0453', 'mwandel@att.net', 'A'),</v>
      </c>
    </row>
    <row r="420" spans="1:12" x14ac:dyDescent="0.35">
      <c r="A420" s="6" t="s">
        <v>423</v>
      </c>
      <c r="B420" s="6" t="s">
        <v>2185</v>
      </c>
      <c r="C420" s="7">
        <v>31436</v>
      </c>
      <c r="D420" s="10" t="str">
        <f t="shared" si="24"/>
        <v>1986</v>
      </c>
      <c r="E420" s="13" t="str">
        <f t="shared" si="25"/>
        <v>01</v>
      </c>
      <c r="F420" s="13" t="str">
        <f t="shared" si="26"/>
        <v>24</v>
      </c>
      <c r="G420" s="6" t="s">
        <v>2186</v>
      </c>
      <c r="H420" s="6" t="s">
        <v>2187</v>
      </c>
      <c r="I420" s="6" t="s">
        <v>2188</v>
      </c>
      <c r="J420" s="6" t="s">
        <v>1178</v>
      </c>
      <c r="L420" t="str">
        <f t="shared" si="27"/>
        <v>('C4988', 'Ema del Garrido', '1986-01-24', 'Wallaceburg, ON N8A 3M8', '(951) 814-0240', 'manuals@yahoo.ca', 'E'),</v>
      </c>
    </row>
    <row r="421" spans="1:12" x14ac:dyDescent="0.35">
      <c r="A421" s="6" t="s">
        <v>638</v>
      </c>
      <c r="B421" s="6" t="s">
        <v>2946</v>
      </c>
      <c r="C421" s="7">
        <v>32941</v>
      </c>
      <c r="D421" s="10" t="str">
        <f t="shared" si="24"/>
        <v>1990</v>
      </c>
      <c r="E421" s="13" t="str">
        <f t="shared" si="25"/>
        <v>03</v>
      </c>
      <c r="F421" s="13" t="str">
        <f t="shared" si="26"/>
        <v>09</v>
      </c>
      <c r="G421" s="6" t="s">
        <v>2947</v>
      </c>
      <c r="H421" s="6" t="s">
        <v>2948</v>
      </c>
      <c r="I421" s="6" t="s">
        <v>2949</v>
      </c>
      <c r="J421" s="6" t="s">
        <v>1178</v>
      </c>
      <c r="L421" t="str">
        <f t="shared" si="27"/>
        <v>('C4989', 'Brunilda Giralt', '1990-03-09', 'Palmetto, FL 34221', '(248) 248-7570', 'sthomas@optonline.net', 'E'),</v>
      </c>
    </row>
    <row r="422" spans="1:12" x14ac:dyDescent="0.35">
      <c r="A422" s="6" t="s">
        <v>669</v>
      </c>
      <c r="B422" s="6" t="s">
        <v>3054</v>
      </c>
      <c r="C422" s="7">
        <v>27999</v>
      </c>
      <c r="D422" s="10" t="str">
        <f t="shared" si="24"/>
        <v>1976</v>
      </c>
      <c r="E422" s="13" t="str">
        <f t="shared" si="25"/>
        <v>08</v>
      </c>
      <c r="F422" s="13" t="str">
        <f t="shared" si="26"/>
        <v>27</v>
      </c>
      <c r="G422" s="6" t="s">
        <v>3055</v>
      </c>
      <c r="H422" s="6" t="s">
        <v>3056</v>
      </c>
      <c r="I422" s="6" t="s">
        <v>3057</v>
      </c>
      <c r="J422" s="6" t="s">
        <v>1178</v>
      </c>
      <c r="L422" t="str">
        <f t="shared" si="27"/>
        <v>('C5000', 'Primitiva Villalba Valenciano', '1976-08-27', '767 North Miller St.', '(302) 256-8455', 'miturria@aol.com', 'E'),</v>
      </c>
    </row>
    <row r="423" spans="1:12" x14ac:dyDescent="0.35">
      <c r="A423" s="6" t="s">
        <v>869</v>
      </c>
      <c r="B423" s="6" t="s">
        <v>3745</v>
      </c>
      <c r="C423" s="7">
        <v>30865</v>
      </c>
      <c r="D423" s="10" t="str">
        <f t="shared" si="24"/>
        <v>1984</v>
      </c>
      <c r="E423" s="13" t="str">
        <f t="shared" si="25"/>
        <v>07</v>
      </c>
      <c r="F423" s="13" t="str">
        <f t="shared" si="26"/>
        <v>02</v>
      </c>
      <c r="G423" s="6" t="s">
        <v>3084</v>
      </c>
      <c r="H423" s="6" t="s">
        <v>3746</v>
      </c>
      <c r="I423" s="6" t="s">
        <v>3747</v>
      </c>
      <c r="J423" s="6" t="s">
        <v>1191</v>
      </c>
      <c r="L423" t="str">
        <f t="shared" si="27"/>
        <v>('C5005', 'Nicolasa Becerra Sánchez', '1984-07-02', 'London', '(928) 728-1293', 'martyloo@verizon.net', 'D'),</v>
      </c>
    </row>
    <row r="424" spans="1:12" x14ac:dyDescent="0.35">
      <c r="A424" s="6" t="s">
        <v>406</v>
      </c>
      <c r="B424" s="6" t="s">
        <v>2137</v>
      </c>
      <c r="C424" s="7">
        <v>29422</v>
      </c>
      <c r="D424" s="10" t="str">
        <f t="shared" si="24"/>
        <v>1980</v>
      </c>
      <c r="E424" s="13" t="str">
        <f t="shared" si="25"/>
        <v>07</v>
      </c>
      <c r="F424" s="13" t="str">
        <f t="shared" si="26"/>
        <v>20</v>
      </c>
      <c r="G424" s="6" t="s">
        <v>2138</v>
      </c>
      <c r="H424" s="6" t="s">
        <v>2139</v>
      </c>
      <c r="I424" s="6" t="s">
        <v>2140</v>
      </c>
      <c r="J424" s="6" t="s">
        <v>1191</v>
      </c>
      <c r="L424" t="str">
        <f t="shared" si="27"/>
        <v>('C5014', 'Amalia Itziar Sebastián Revilla', '1980-07-20', 'Saint-Hippolyte, QC J8A 8X2', '(774) 962-9792', 'cameron@mac.com', 'D'),</v>
      </c>
    </row>
    <row r="425" spans="1:12" x14ac:dyDescent="0.35">
      <c r="A425" s="6" t="s">
        <v>1089</v>
      </c>
      <c r="B425" s="6" t="s">
        <v>4572</v>
      </c>
      <c r="C425" s="7">
        <v>26673</v>
      </c>
      <c r="D425" s="10" t="str">
        <f t="shared" si="24"/>
        <v>1973</v>
      </c>
      <c r="E425" s="13" t="str">
        <f t="shared" si="25"/>
        <v>01</v>
      </c>
      <c r="F425" s="13" t="str">
        <f t="shared" si="26"/>
        <v>09</v>
      </c>
      <c r="G425" s="6" t="s">
        <v>4573</v>
      </c>
      <c r="H425" s="6" t="s">
        <v>4574</v>
      </c>
      <c r="I425" s="6" t="s">
        <v>4575</v>
      </c>
      <c r="J425" s="6" t="s">
        <v>1191</v>
      </c>
      <c r="L425" t="str">
        <f t="shared" si="27"/>
        <v>('C5036', 'Florentina Grande Quintero', '1973-01-09', '8664 Oak Valley Drive', '(419) 442-9188', 'yangyan@msn.com', 'D'),</v>
      </c>
    </row>
    <row r="426" spans="1:12" x14ac:dyDescent="0.35">
      <c r="A426" s="6" t="s">
        <v>279</v>
      </c>
      <c r="B426" s="6" t="s">
        <v>1768</v>
      </c>
      <c r="C426" s="7">
        <v>35454</v>
      </c>
      <c r="D426" s="10" t="str">
        <f t="shared" si="24"/>
        <v>1997</v>
      </c>
      <c r="E426" s="13" t="str">
        <f t="shared" si="25"/>
        <v>01</v>
      </c>
      <c r="F426" s="13" t="str">
        <f t="shared" si="26"/>
        <v>24</v>
      </c>
      <c r="G426" s="6" t="s">
        <v>1769</v>
      </c>
      <c r="H426" s="6" t="s">
        <v>1770</v>
      </c>
      <c r="I426" s="6" t="s">
        <v>1771</v>
      </c>
      <c r="J426" s="6" t="s">
        <v>1209</v>
      </c>
      <c r="L426" t="str">
        <f t="shared" si="27"/>
        <v>('C5053', 'Estela Ponce-Losada', '1997-01-24', '38 Johnson St.', '(473) 875-0023', 'padme@hotmail.com', 'B'),</v>
      </c>
    </row>
    <row r="427" spans="1:12" x14ac:dyDescent="0.35">
      <c r="A427" s="6" t="s">
        <v>776</v>
      </c>
      <c r="B427" s="6" t="s">
        <v>3425</v>
      </c>
      <c r="C427" s="7">
        <v>29199</v>
      </c>
      <c r="D427" s="10" t="str">
        <f t="shared" si="24"/>
        <v>1979</v>
      </c>
      <c r="E427" s="13" t="str">
        <f t="shared" si="25"/>
        <v>12</v>
      </c>
      <c r="F427" s="13" t="str">
        <f t="shared" si="26"/>
        <v>10</v>
      </c>
      <c r="G427" s="6" t="s">
        <v>3426</v>
      </c>
      <c r="H427" s="6" t="s">
        <v>3427</v>
      </c>
      <c r="I427" s="6" t="s">
        <v>1419</v>
      </c>
      <c r="J427" s="6" t="s">
        <v>1204</v>
      </c>
      <c r="L427" t="str">
        <f t="shared" si="27"/>
        <v>('C5054', 'Evita Alfaro Miguel', '1979-12-10', 'SE53 2CJ', '(732) 565-1110', 'wsnyder@live.com', 'C'),</v>
      </c>
    </row>
    <row r="428" spans="1:12" x14ac:dyDescent="0.35">
      <c r="A428" s="6" t="s">
        <v>1064</v>
      </c>
      <c r="B428" s="6" t="s">
        <v>4472</v>
      </c>
      <c r="C428" s="7">
        <v>29524</v>
      </c>
      <c r="D428" s="10" t="str">
        <f t="shared" si="24"/>
        <v>1980</v>
      </c>
      <c r="E428" s="13" t="str">
        <f t="shared" si="25"/>
        <v>10</v>
      </c>
      <c r="F428" s="13" t="str">
        <f t="shared" si="26"/>
        <v>30</v>
      </c>
      <c r="G428" s="6" t="s">
        <v>4473</v>
      </c>
      <c r="H428" s="6" t="s">
        <v>4474</v>
      </c>
      <c r="I428" s="6" t="s">
        <v>4475</v>
      </c>
      <c r="J428" s="6" t="s">
        <v>1173</v>
      </c>
      <c r="L428" t="str">
        <f t="shared" si="27"/>
        <v>('C5069', 'Damián Andrade', '1980-10-30', '106 Market Ave.', '(607) 905-6893', 'kidehen@msn.com', 'A'),</v>
      </c>
    </row>
    <row r="429" spans="1:12" x14ac:dyDescent="0.35">
      <c r="A429" s="6" t="s">
        <v>973</v>
      </c>
      <c r="B429" s="6" t="s">
        <v>4110</v>
      </c>
      <c r="C429" s="7">
        <v>31456</v>
      </c>
      <c r="D429" s="10" t="str">
        <f t="shared" si="24"/>
        <v>1986</v>
      </c>
      <c r="E429" s="13" t="str">
        <f t="shared" si="25"/>
        <v>02</v>
      </c>
      <c r="F429" s="13" t="str">
        <f t="shared" si="26"/>
        <v>13</v>
      </c>
      <c r="G429" s="6" t="s">
        <v>4111</v>
      </c>
      <c r="H429" s="6" t="s">
        <v>4112</v>
      </c>
      <c r="I429" s="6" t="s">
        <v>4113</v>
      </c>
      <c r="J429" s="6" t="s">
        <v>1209</v>
      </c>
      <c r="L429" t="str">
        <f t="shared" si="27"/>
        <v>('C5073', 'Gastón Real Barriga', '1986-02-13', '9453 South Pineknoll Drive', '(748) 245-9826', 'mdielmann@verizon.net', 'B'),</v>
      </c>
    </row>
    <row r="430" spans="1:12" x14ac:dyDescent="0.35">
      <c r="A430" s="6" t="s">
        <v>1069</v>
      </c>
      <c r="B430" s="6" t="s">
        <v>4492</v>
      </c>
      <c r="C430" s="7">
        <v>28730</v>
      </c>
      <c r="D430" s="10" t="str">
        <f t="shared" si="24"/>
        <v>1978</v>
      </c>
      <c r="E430" s="13" t="str">
        <f t="shared" si="25"/>
        <v>08</v>
      </c>
      <c r="F430" s="13" t="str">
        <f t="shared" si="26"/>
        <v>28</v>
      </c>
      <c r="G430" s="6" t="s">
        <v>4493</v>
      </c>
      <c r="H430" s="6" t="s">
        <v>4494</v>
      </c>
      <c r="I430" s="6" t="s">
        <v>4495</v>
      </c>
      <c r="J430" s="6" t="s">
        <v>1178</v>
      </c>
      <c r="L430" t="str">
        <f t="shared" si="27"/>
        <v>('C5078', 'Baltasar del Giner', '1978-08-28', '142 Windfall St.', '(422) 535-5367', 'sagal@outlook.com', 'E'),</v>
      </c>
    </row>
    <row r="431" spans="1:12" x14ac:dyDescent="0.35">
      <c r="A431" s="6" t="s">
        <v>754</v>
      </c>
      <c r="B431" s="6" t="s">
        <v>3349</v>
      </c>
      <c r="C431" s="7">
        <v>32204</v>
      </c>
      <c r="D431" s="10" t="str">
        <f t="shared" si="24"/>
        <v>1988</v>
      </c>
      <c r="E431" s="13" t="str">
        <f t="shared" si="25"/>
        <v>03</v>
      </c>
      <c r="F431" s="13" t="str">
        <f t="shared" si="26"/>
        <v>02</v>
      </c>
      <c r="G431" s="6" t="s">
        <v>3350</v>
      </c>
      <c r="H431" s="6" t="s">
        <v>3351</v>
      </c>
      <c r="I431" s="6" t="s">
        <v>3352</v>
      </c>
      <c r="J431" s="6" t="s">
        <v>1204</v>
      </c>
      <c r="L431" t="str">
        <f t="shared" si="27"/>
        <v>('C5080', 'Adora Solera Juliá', '1988-03-02', 'W56 7HP', '(222) 401-6952', 'ubergeeb@sbcglobal.net', 'C'),</v>
      </c>
    </row>
    <row r="432" spans="1:12" x14ac:dyDescent="0.35">
      <c r="A432" s="6" t="s">
        <v>122</v>
      </c>
      <c r="B432" s="6" t="s">
        <v>1376</v>
      </c>
      <c r="C432" s="7">
        <v>27862</v>
      </c>
      <c r="D432" s="10" t="str">
        <f t="shared" si="24"/>
        <v>1976</v>
      </c>
      <c r="E432" s="13" t="str">
        <f t="shared" si="25"/>
        <v>04</v>
      </c>
      <c r="F432" s="13" t="str">
        <f t="shared" si="26"/>
        <v>12</v>
      </c>
      <c r="G432" s="6" t="s">
        <v>1377</v>
      </c>
      <c r="H432" s="6" t="s">
        <v>1378</v>
      </c>
      <c r="I432" s="6" t="s">
        <v>1379</v>
      </c>
      <c r="J432" s="6" t="s">
        <v>1178</v>
      </c>
      <c r="L432" t="str">
        <f t="shared" si="27"/>
        <v>('C5088', 'Miguela Sanmiguel Paz', '1976-04-12', 'BN0 6LJ', '(516) 909-2316', 'oechslin@aol.com', 'E'),</v>
      </c>
    </row>
    <row r="433" spans="1:12" x14ac:dyDescent="0.35">
      <c r="A433" s="6" t="s">
        <v>959</v>
      </c>
      <c r="B433" s="6" t="s">
        <v>4061</v>
      </c>
      <c r="C433" s="7">
        <v>27301</v>
      </c>
      <c r="D433" s="10" t="str">
        <f t="shared" si="24"/>
        <v>1974</v>
      </c>
      <c r="E433" s="13" t="str">
        <f t="shared" si="25"/>
        <v>09</v>
      </c>
      <c r="F433" s="13" t="str">
        <f t="shared" si="26"/>
        <v>29</v>
      </c>
      <c r="G433" s="6" t="s">
        <v>3084</v>
      </c>
      <c r="H433" s="6" t="s">
        <v>4062</v>
      </c>
      <c r="I433" s="6" t="s">
        <v>4063</v>
      </c>
      <c r="J433" s="6" t="s">
        <v>1209</v>
      </c>
      <c r="L433" t="str">
        <f t="shared" si="27"/>
        <v>('C5101', 'Rosendo Pinilla Bustamante', '1974-09-29', 'London', '(750) 486-9536', 'budinger@icloud.com', 'B'),</v>
      </c>
    </row>
    <row r="434" spans="1:12" x14ac:dyDescent="0.35">
      <c r="A434" s="6" t="s">
        <v>563</v>
      </c>
      <c r="B434" s="6" t="s">
        <v>2680</v>
      </c>
      <c r="C434" s="7">
        <v>29404</v>
      </c>
      <c r="D434" s="10" t="str">
        <f t="shared" si="24"/>
        <v>1980</v>
      </c>
      <c r="E434" s="13" t="str">
        <f t="shared" si="25"/>
        <v>07</v>
      </c>
      <c r="F434" s="13" t="str">
        <f t="shared" si="26"/>
        <v>02</v>
      </c>
      <c r="G434" s="6" t="s">
        <v>2681</v>
      </c>
      <c r="H434" s="6" t="s">
        <v>2682</v>
      </c>
      <c r="I434" s="6" t="s">
        <v>2683</v>
      </c>
      <c r="J434" s="6" t="s">
        <v>1178</v>
      </c>
      <c r="L434" t="str">
        <f t="shared" si="27"/>
        <v>('C5147', 'Dulce Caridad Rojas Ángel', '1980-07-02', 'Daytona Beach, FL 32119', '(606) 269-6077', 'krueger@msn.com', 'E'),</v>
      </c>
    </row>
    <row r="435" spans="1:12" x14ac:dyDescent="0.35">
      <c r="A435" s="6" t="s">
        <v>567</v>
      </c>
      <c r="B435" s="6" t="s">
        <v>2696</v>
      </c>
      <c r="C435" s="7">
        <v>33724</v>
      </c>
      <c r="D435" s="10" t="str">
        <f t="shared" si="24"/>
        <v>1992</v>
      </c>
      <c r="E435" s="13" t="str">
        <f t="shared" si="25"/>
        <v>04</v>
      </c>
      <c r="F435" s="13" t="str">
        <f t="shared" si="26"/>
        <v>30</v>
      </c>
      <c r="G435" s="6" t="s">
        <v>2697</v>
      </c>
      <c r="H435" s="6" t="s">
        <v>2698</v>
      </c>
      <c r="I435" s="6" t="s">
        <v>2699</v>
      </c>
      <c r="J435" s="6" t="s">
        <v>1191</v>
      </c>
      <c r="L435" t="str">
        <f t="shared" si="27"/>
        <v>('C5149', 'Miguel Villegas Jover', '1992-04-30', 'Gainesville, FL 32608', '(811) 819-5474', 'goresky@gmail.com', 'D'),</v>
      </c>
    </row>
    <row r="436" spans="1:12" x14ac:dyDescent="0.35">
      <c r="A436" s="6" t="s">
        <v>975</v>
      </c>
      <c r="B436" s="6" t="s">
        <v>4118</v>
      </c>
      <c r="C436" s="7">
        <v>29690</v>
      </c>
      <c r="D436" s="10" t="str">
        <f t="shared" si="24"/>
        <v>1981</v>
      </c>
      <c r="E436" s="13" t="str">
        <f t="shared" si="25"/>
        <v>04</v>
      </c>
      <c r="F436" s="13" t="str">
        <f t="shared" si="26"/>
        <v>14</v>
      </c>
      <c r="G436" s="6" t="s">
        <v>4119</v>
      </c>
      <c r="H436" s="6" t="s">
        <v>4120</v>
      </c>
      <c r="I436" s="6" t="s">
        <v>4121</v>
      </c>
      <c r="J436" s="6" t="s">
        <v>1173</v>
      </c>
      <c r="L436" t="str">
        <f t="shared" si="27"/>
        <v>('C5156', 'Loreto Estrella Viñas Juan', '1981-04-14', '7071 Third St.', '(907) 754-8902', 'sarahs@verizon.net', 'A'),</v>
      </c>
    </row>
    <row r="437" spans="1:12" x14ac:dyDescent="0.35">
      <c r="A437" s="6" t="s">
        <v>170</v>
      </c>
      <c r="B437" s="6" t="s">
        <v>1488</v>
      </c>
      <c r="C437" s="7">
        <v>27063</v>
      </c>
      <c r="D437" s="10" t="str">
        <f t="shared" si="24"/>
        <v>1974</v>
      </c>
      <c r="E437" s="13" t="str">
        <f t="shared" si="25"/>
        <v>02</v>
      </c>
      <c r="F437" s="13" t="str">
        <f t="shared" si="26"/>
        <v>03</v>
      </c>
      <c r="G437" s="6" t="s">
        <v>1489</v>
      </c>
      <c r="H437" s="6" t="s">
        <v>1490</v>
      </c>
      <c r="I437" s="6" t="s">
        <v>1491</v>
      </c>
      <c r="J437" s="6" t="s">
        <v>1209</v>
      </c>
      <c r="L437" t="str">
        <f t="shared" si="27"/>
        <v>('C5158', 'Emperatriz Sabina Pastor Pedrero', '1974-02-03', 'SHEFFIELD', '(504) 719-6268', 'ilikered@mac.com', 'B'),</v>
      </c>
    </row>
    <row r="438" spans="1:12" x14ac:dyDescent="0.35">
      <c r="A438" s="6" t="s">
        <v>797</v>
      </c>
      <c r="B438" s="6" t="s">
        <v>3497</v>
      </c>
      <c r="C438" s="7">
        <v>29723</v>
      </c>
      <c r="D438" s="10" t="str">
        <f t="shared" si="24"/>
        <v>1981</v>
      </c>
      <c r="E438" s="13" t="str">
        <f t="shared" si="25"/>
        <v>05</v>
      </c>
      <c r="F438" s="13" t="str">
        <f t="shared" si="26"/>
        <v>17</v>
      </c>
      <c r="G438" s="6" t="s">
        <v>4882</v>
      </c>
      <c r="H438" s="6" t="s">
        <v>3499</v>
      </c>
      <c r="I438" s="6" t="s">
        <v>3500</v>
      </c>
      <c r="J438" s="6" t="s">
        <v>1173</v>
      </c>
      <c r="L438" t="str">
        <f t="shared" si="27"/>
        <v>('C5163', 'Gregorio Salamanca', '1981-05-17', '90 St. Johns Road', '(268) 712-7660', 'mugwump@gmail.com', 'A'),</v>
      </c>
    </row>
    <row r="439" spans="1:12" x14ac:dyDescent="0.35">
      <c r="A439" s="6" t="s">
        <v>29</v>
      </c>
      <c r="B439" s="6" t="s">
        <v>1192</v>
      </c>
      <c r="C439" s="7">
        <v>31885</v>
      </c>
      <c r="D439" s="10" t="str">
        <f t="shared" si="24"/>
        <v>1987</v>
      </c>
      <c r="E439" s="13" t="str">
        <f t="shared" si="25"/>
        <v>04</v>
      </c>
      <c r="F439" s="13" t="str">
        <f t="shared" si="26"/>
        <v>18</v>
      </c>
      <c r="G439" s="6" t="s">
        <v>1193</v>
      </c>
      <c r="H439" s="6" t="s">
        <v>1194</v>
      </c>
      <c r="I439" s="6" t="s">
        <v>1195</v>
      </c>
      <c r="J439" s="6" t="s">
        <v>1178</v>
      </c>
      <c r="L439" t="str">
        <f t="shared" si="27"/>
        <v>('C5168', 'Isaura Leyre Avilés Pelayo', '1987-04-18', '8094 Albany Drive', '(992) 564-5230', 'barlow@verizon.net', 'E'),</v>
      </c>
    </row>
    <row r="440" spans="1:12" x14ac:dyDescent="0.35">
      <c r="A440" s="6" t="s">
        <v>1072</v>
      </c>
      <c r="B440" s="6" t="s">
        <v>4504</v>
      </c>
      <c r="C440" s="7">
        <v>31422</v>
      </c>
      <c r="D440" s="10" t="str">
        <f t="shared" si="24"/>
        <v>1986</v>
      </c>
      <c r="E440" s="13" t="str">
        <f t="shared" si="25"/>
        <v>01</v>
      </c>
      <c r="F440" s="13" t="str">
        <f t="shared" si="26"/>
        <v>10</v>
      </c>
      <c r="G440" s="6" t="s">
        <v>4505</v>
      </c>
      <c r="H440" s="6" t="s">
        <v>4506</v>
      </c>
      <c r="I440" s="6" t="s">
        <v>4507</v>
      </c>
      <c r="J440" s="6" t="s">
        <v>1173</v>
      </c>
      <c r="L440" t="str">
        <f t="shared" si="27"/>
        <v>('C5181', 'Herminia Nevado Pagès', '1986-01-10', '9 Nut Swamp Road', '(655) 247-5450', 'odlyzko@icloud.com', 'A'),</v>
      </c>
    </row>
    <row r="441" spans="1:12" x14ac:dyDescent="0.35">
      <c r="A441" s="6" t="s">
        <v>932</v>
      </c>
      <c r="B441" s="6" t="s">
        <v>3970</v>
      </c>
      <c r="C441" s="7">
        <v>36410</v>
      </c>
      <c r="D441" s="10" t="str">
        <f t="shared" si="24"/>
        <v>1999</v>
      </c>
      <c r="E441" s="13" t="str">
        <f t="shared" si="25"/>
        <v>09</v>
      </c>
      <c r="F441" s="13" t="str">
        <f t="shared" si="26"/>
        <v>07</v>
      </c>
      <c r="G441" s="6" t="s">
        <v>3971</v>
      </c>
      <c r="H441" s="6" t="s">
        <v>3972</v>
      </c>
      <c r="I441" s="6" t="s">
        <v>3973</v>
      </c>
      <c r="J441" s="6" t="s">
        <v>1209</v>
      </c>
      <c r="L441" t="str">
        <f t="shared" si="27"/>
        <v>('C5216', 'Ignacio Bauzà-Torrens', '1999-09-07', 'SW50 4KB', '(611) 486-5321', 'weazelman@icloud.com', 'B'),</v>
      </c>
    </row>
    <row r="442" spans="1:12" x14ac:dyDescent="0.35">
      <c r="A442" s="6" t="s">
        <v>47</v>
      </c>
      <c r="B442" s="6" t="s">
        <v>1222</v>
      </c>
      <c r="C442" s="7">
        <v>36577</v>
      </c>
      <c r="D442" s="10" t="str">
        <f t="shared" si="24"/>
        <v>2000</v>
      </c>
      <c r="E442" s="13" t="str">
        <f t="shared" si="25"/>
        <v>02</v>
      </c>
      <c r="F442" s="13" t="str">
        <f t="shared" si="26"/>
        <v>21</v>
      </c>
      <c r="G442" s="6" t="s">
        <v>1223</v>
      </c>
      <c r="H442" s="6" t="s">
        <v>1224</v>
      </c>
      <c r="I442" s="6" t="s">
        <v>1225</v>
      </c>
      <c r="J442" s="6" t="s">
        <v>1191</v>
      </c>
      <c r="L442" t="str">
        <f t="shared" si="27"/>
        <v>('C5218', 'Angelina de Arregui', '2000-02-21', '611 Academy Street', '(711) 282-2848', 'chinthaka@yahoo.ca', 'D'),</v>
      </c>
    </row>
    <row r="443" spans="1:12" x14ac:dyDescent="0.35">
      <c r="A443" s="6" t="s">
        <v>738</v>
      </c>
      <c r="B443" s="6" t="s">
        <v>3291</v>
      </c>
      <c r="C443" s="7">
        <v>27838</v>
      </c>
      <c r="D443" s="10" t="str">
        <f t="shared" si="24"/>
        <v>1976</v>
      </c>
      <c r="E443" s="13" t="str">
        <f t="shared" si="25"/>
        <v>03</v>
      </c>
      <c r="F443" s="13" t="str">
        <f t="shared" si="26"/>
        <v>19</v>
      </c>
      <c r="G443" s="6" t="s">
        <v>3292</v>
      </c>
      <c r="H443" s="6" t="s">
        <v>3293</v>
      </c>
      <c r="I443" s="6" t="s">
        <v>3294</v>
      </c>
      <c r="J443" s="6" t="s">
        <v>1204</v>
      </c>
      <c r="L443" t="str">
        <f t="shared" si="27"/>
        <v>('C5222', 'Bibiana Barrio', '1976-03-19', '26 Grove Road', '(395) 739-7429', 'pdbaby@icloud.com', 'C'),</v>
      </c>
    </row>
    <row r="444" spans="1:12" x14ac:dyDescent="0.35">
      <c r="A444" s="6" t="s">
        <v>366</v>
      </c>
      <c r="B444" s="6" t="s">
        <v>2025</v>
      </c>
      <c r="C444" s="7">
        <v>29981</v>
      </c>
      <c r="D444" s="10" t="str">
        <f t="shared" si="24"/>
        <v>1982</v>
      </c>
      <c r="E444" s="13" t="str">
        <f t="shared" si="25"/>
        <v>01</v>
      </c>
      <c r="F444" s="13" t="str">
        <f t="shared" si="26"/>
        <v>30</v>
      </c>
      <c r="G444" s="6" t="s">
        <v>2026</v>
      </c>
      <c r="H444" s="6" t="s">
        <v>2027</v>
      </c>
      <c r="I444" s="6" t="s">
        <v>2028</v>
      </c>
      <c r="J444" s="6" t="s">
        <v>1173</v>
      </c>
      <c r="L444" t="str">
        <f t="shared" si="27"/>
        <v>('C5232', 'Beatriz Jimenez Antón', '1982-01-30', 'La Habra, CA 90631', '(442) 496-8157', 'pereinar@mac.com', 'A'),</v>
      </c>
    </row>
    <row r="445" spans="1:12" x14ac:dyDescent="0.35">
      <c r="A445" s="6" t="s">
        <v>681</v>
      </c>
      <c r="B445" s="6" t="s">
        <v>3101</v>
      </c>
      <c r="C445" s="7">
        <v>25933</v>
      </c>
      <c r="D445" s="10" t="str">
        <f t="shared" si="24"/>
        <v>1970</v>
      </c>
      <c r="E445" s="13" t="str">
        <f t="shared" si="25"/>
        <v>12</v>
      </c>
      <c r="F445" s="13" t="str">
        <f t="shared" si="26"/>
        <v>31</v>
      </c>
      <c r="G445" s="6" t="s">
        <v>3084</v>
      </c>
      <c r="H445" s="6" t="s">
        <v>3102</v>
      </c>
      <c r="I445" s="6" t="s">
        <v>3103</v>
      </c>
      <c r="J445" s="6" t="s">
        <v>1204</v>
      </c>
      <c r="L445" t="str">
        <f t="shared" si="27"/>
        <v>('C5243', 'Azahar Solsona', '1970-12-31', 'London', '(929) 373-3828', 'esbeck@msn.com', 'C'),</v>
      </c>
    </row>
    <row r="446" spans="1:12" x14ac:dyDescent="0.35">
      <c r="A446" s="6" t="s">
        <v>793</v>
      </c>
      <c r="B446" s="6" t="s">
        <v>3483</v>
      </c>
      <c r="C446" s="7">
        <v>34631</v>
      </c>
      <c r="D446" s="10" t="str">
        <f t="shared" si="24"/>
        <v>1994</v>
      </c>
      <c r="E446" s="13" t="str">
        <f t="shared" si="25"/>
        <v>10</v>
      </c>
      <c r="F446" s="13" t="str">
        <f t="shared" si="26"/>
        <v>24</v>
      </c>
      <c r="G446" s="6" t="s">
        <v>3084</v>
      </c>
      <c r="H446" s="6" t="s">
        <v>3484</v>
      </c>
      <c r="I446" s="6" t="s">
        <v>3485</v>
      </c>
      <c r="J446" s="6" t="s">
        <v>1204</v>
      </c>
      <c r="L446" t="str">
        <f t="shared" si="27"/>
        <v>('C5246', 'Petrona Palau Soto', '1994-10-24', 'London', '(833) 823-6470', 'cisugrad@icloud.com', 'C'),</v>
      </c>
    </row>
    <row r="447" spans="1:12" x14ac:dyDescent="0.35">
      <c r="A447" s="6" t="s">
        <v>692</v>
      </c>
      <c r="B447" s="6" t="s">
        <v>3141</v>
      </c>
      <c r="C447" s="7">
        <v>31573</v>
      </c>
      <c r="D447" s="10" t="str">
        <f t="shared" si="24"/>
        <v>1986</v>
      </c>
      <c r="E447" s="13" t="str">
        <f t="shared" si="25"/>
        <v>06</v>
      </c>
      <c r="F447" s="13" t="str">
        <f t="shared" si="26"/>
        <v>10</v>
      </c>
      <c r="G447" s="6" t="s">
        <v>3142</v>
      </c>
      <c r="H447" s="6" t="s">
        <v>3143</v>
      </c>
      <c r="I447" s="6" t="s">
        <v>3144</v>
      </c>
      <c r="J447" s="6" t="s">
        <v>1204</v>
      </c>
      <c r="L447" t="str">
        <f t="shared" si="27"/>
        <v>('C5247', 'Remedios Quesada Heredia', '1986-06-10', 'E03 6OB', '(577) 307-6609', 'naoya@yahoo.ca', 'C'),</v>
      </c>
    </row>
    <row r="448" spans="1:12" x14ac:dyDescent="0.35">
      <c r="A448" s="6" t="s">
        <v>903</v>
      </c>
      <c r="B448" s="6" t="s">
        <v>3868</v>
      </c>
      <c r="C448" s="7">
        <v>26922</v>
      </c>
      <c r="D448" s="10" t="str">
        <f t="shared" si="24"/>
        <v>1973</v>
      </c>
      <c r="E448" s="13" t="str">
        <f t="shared" si="25"/>
        <v>09</v>
      </c>
      <c r="F448" s="13" t="str">
        <f t="shared" si="26"/>
        <v>15</v>
      </c>
      <c r="G448" s="6" t="s">
        <v>3869</v>
      </c>
      <c r="H448" s="6" t="s">
        <v>3870</v>
      </c>
      <c r="I448" s="6" t="s">
        <v>3871</v>
      </c>
      <c r="J448" s="6" t="s">
        <v>1173</v>
      </c>
      <c r="L448" t="str">
        <f t="shared" si="27"/>
        <v>('C5257', 'Hugo Torrecilla Canals', '1973-09-15', '44 Grove Road', '(799) 736-0563', 'ahmad@yahoo.com', 'A'),</v>
      </c>
    </row>
    <row r="449" spans="1:12" x14ac:dyDescent="0.35">
      <c r="A449" s="6" t="s">
        <v>667</v>
      </c>
      <c r="B449" s="6" t="s">
        <v>3046</v>
      </c>
      <c r="C449" s="7">
        <v>35883</v>
      </c>
      <c r="D449" s="10" t="str">
        <f t="shared" si="24"/>
        <v>1998</v>
      </c>
      <c r="E449" s="13" t="str">
        <f t="shared" si="25"/>
        <v>03</v>
      </c>
      <c r="F449" s="13" t="str">
        <f t="shared" si="26"/>
        <v>29</v>
      </c>
      <c r="G449" s="6" t="s">
        <v>3047</v>
      </c>
      <c r="H449" s="6" t="s">
        <v>3048</v>
      </c>
      <c r="I449" s="6" t="s">
        <v>3049</v>
      </c>
      <c r="J449" s="6" t="s">
        <v>1204</v>
      </c>
      <c r="L449" t="str">
        <f t="shared" si="27"/>
        <v>('C5258', 'María Del Carmen Benítez-Lozano', '1998-03-29', '27 Grandrose Ave.', '(368) 723-8977', 'kmiller@yahoo.com', 'C'),</v>
      </c>
    </row>
    <row r="450" spans="1:12" x14ac:dyDescent="0.35">
      <c r="A450" s="6" t="s">
        <v>1145</v>
      </c>
      <c r="B450" s="6" t="s">
        <v>4795</v>
      </c>
      <c r="C450" s="7">
        <v>25860</v>
      </c>
      <c r="D450" s="10" t="str">
        <f t="shared" ref="D450:D513" si="28">TEXT(C450,"aaaa")</f>
        <v>1970</v>
      </c>
      <c r="E450" s="13" t="str">
        <f t="shared" ref="E450:E513" si="29">TEXT(C450,"mm")</f>
        <v>10</v>
      </c>
      <c r="F450" s="13" t="str">
        <f t="shared" si="26"/>
        <v>19</v>
      </c>
      <c r="G450" s="6" t="s">
        <v>4796</v>
      </c>
      <c r="H450" s="6" t="s">
        <v>4797</v>
      </c>
      <c r="I450" s="6" t="s">
        <v>4798</v>
      </c>
      <c r="J450" s="6" t="s">
        <v>1178</v>
      </c>
      <c r="L450" t="str">
        <f t="shared" si="27"/>
        <v>('C5265', 'Félix Paredes Mulet', '1970-10-19', '7465 Rosewood Road', '(936) 854-3061', 'pakaste@msn.com', 'E'),</v>
      </c>
    </row>
    <row r="451" spans="1:12" x14ac:dyDescent="0.35">
      <c r="A451" s="6" t="s">
        <v>676</v>
      </c>
      <c r="B451" s="6" t="s">
        <v>3082</v>
      </c>
      <c r="C451" s="7">
        <v>31808</v>
      </c>
      <c r="D451" s="10" t="str">
        <f t="shared" si="28"/>
        <v>1987</v>
      </c>
      <c r="E451" s="13" t="str">
        <f t="shared" si="29"/>
        <v>01</v>
      </c>
      <c r="F451" s="13" t="str">
        <f t="shared" ref="F451:F514" si="30">TEXT(C451,"dd")</f>
        <v>31</v>
      </c>
      <c r="G451" s="6" t="s">
        <v>3083</v>
      </c>
      <c r="H451" s="6" t="s">
        <v>3085</v>
      </c>
      <c r="I451" s="6" t="s">
        <v>3086</v>
      </c>
      <c r="J451" s="6" t="s">
        <v>1209</v>
      </c>
      <c r="L451" t="str">
        <f t="shared" ref="L451:L514" si="31">CONCATENATE("(","'",A451,"', ","'",B451,"', ","'",D451,"-",E451,"-",F451,"', ","'",G451,"', ","'",H451,"', ","'",I451,"', ","'",J451,"'",")",",")</f>
        <v>('C5275', 'Dominga Olmedo Lara', '1987-01-31', '19 Victoria Street', '(464) 724-8248', 'dogdude@gmail.com', 'B'),</v>
      </c>
    </row>
    <row r="452" spans="1:12" x14ac:dyDescent="0.35">
      <c r="A452" s="6" t="s">
        <v>935</v>
      </c>
      <c r="B452" s="6" t="s">
        <v>3981</v>
      </c>
      <c r="C452" s="7">
        <v>31903</v>
      </c>
      <c r="D452" s="10" t="str">
        <f t="shared" si="28"/>
        <v>1987</v>
      </c>
      <c r="E452" s="13" t="str">
        <f t="shared" si="29"/>
        <v>05</v>
      </c>
      <c r="F452" s="13" t="str">
        <f t="shared" si="30"/>
        <v>06</v>
      </c>
      <c r="G452" s="6" t="s">
        <v>3982</v>
      </c>
      <c r="H452" s="6" t="s">
        <v>3983</v>
      </c>
      <c r="I452" s="6" t="s">
        <v>3984</v>
      </c>
      <c r="J452" s="6" t="s">
        <v>1191</v>
      </c>
      <c r="L452" t="str">
        <f t="shared" si="31"/>
        <v>('C5279', 'Gerónimo Asenjo', '1987-05-06', 'NW16 9IB', '(253) 321-2154', 'hermanab@live.com', 'D'),</v>
      </c>
    </row>
    <row r="453" spans="1:12" x14ac:dyDescent="0.35">
      <c r="A453" s="6" t="s">
        <v>798</v>
      </c>
      <c r="B453" s="6" t="s">
        <v>3501</v>
      </c>
      <c r="C453" s="7">
        <v>29096</v>
      </c>
      <c r="D453" s="10" t="str">
        <f t="shared" si="28"/>
        <v>1979</v>
      </c>
      <c r="E453" s="13" t="str">
        <f t="shared" si="29"/>
        <v>08</v>
      </c>
      <c r="F453" s="13" t="str">
        <f t="shared" si="30"/>
        <v>29</v>
      </c>
      <c r="G453" s="6" t="s">
        <v>3502</v>
      </c>
      <c r="H453" s="6" t="s">
        <v>3503</v>
      </c>
      <c r="I453" s="6" t="s">
        <v>3504</v>
      </c>
      <c r="J453" s="6" t="s">
        <v>1191</v>
      </c>
      <c r="L453" t="str">
        <f t="shared" si="31"/>
        <v>('C5282', 'Miguel Llopis', '1979-08-29', 'E21 5SK', '(744) 267-9349', 'noticias@hotmail.com', 'D'),</v>
      </c>
    </row>
    <row r="454" spans="1:12" x14ac:dyDescent="0.35">
      <c r="A454" s="6" t="s">
        <v>609</v>
      </c>
      <c r="B454" s="6" t="s">
        <v>2847</v>
      </c>
      <c r="C454" s="7">
        <v>36157</v>
      </c>
      <c r="D454" s="10" t="str">
        <f t="shared" si="28"/>
        <v>1998</v>
      </c>
      <c r="E454" s="13" t="str">
        <f t="shared" si="29"/>
        <v>12</v>
      </c>
      <c r="F454" s="13" t="str">
        <f t="shared" si="30"/>
        <v>28</v>
      </c>
      <c r="G454" s="6" t="s">
        <v>2848</v>
      </c>
      <c r="H454" s="6" t="s">
        <v>2849</v>
      </c>
      <c r="I454" s="6" t="s">
        <v>2850</v>
      </c>
      <c r="J454" s="6" t="s">
        <v>1204</v>
      </c>
      <c r="L454" t="str">
        <f t="shared" si="31"/>
        <v>('C5285', 'Federico Gutiérrez Tamarit', '1998-12-28', 'Fort Lauderdale, FL 33313', '(706) 852-2679', 'chrisj@gmail.com', 'C'),</v>
      </c>
    </row>
    <row r="455" spans="1:12" x14ac:dyDescent="0.35">
      <c r="A455" s="6" t="s">
        <v>809</v>
      </c>
      <c r="B455" s="6" t="s">
        <v>3534</v>
      </c>
      <c r="C455" s="7">
        <v>28132</v>
      </c>
      <c r="D455" s="10" t="str">
        <f t="shared" si="28"/>
        <v>1977</v>
      </c>
      <c r="E455" s="13" t="str">
        <f t="shared" si="29"/>
        <v>01</v>
      </c>
      <c r="F455" s="13" t="str">
        <f t="shared" si="30"/>
        <v>07</v>
      </c>
      <c r="G455" s="6" t="s">
        <v>3535</v>
      </c>
      <c r="H455" s="6" t="s">
        <v>3536</v>
      </c>
      <c r="I455" s="6" t="s">
        <v>3537</v>
      </c>
      <c r="J455" s="6" t="s">
        <v>1209</v>
      </c>
      <c r="L455" t="str">
        <f t="shared" si="31"/>
        <v>('C5287', 'Azucena Elías Heredia', '1977-01-07', 'E75 8HS', '(832) 804-2690', 'baveja@optonline.net', 'B'),</v>
      </c>
    </row>
    <row r="456" spans="1:12" x14ac:dyDescent="0.35">
      <c r="A456" s="6" t="s">
        <v>263</v>
      </c>
      <c r="B456" s="6" t="s">
        <v>1724</v>
      </c>
      <c r="C456" s="7">
        <v>26658</v>
      </c>
      <c r="D456" s="10" t="str">
        <f t="shared" si="28"/>
        <v>1972</v>
      </c>
      <c r="E456" s="13" t="str">
        <f t="shared" si="29"/>
        <v>12</v>
      </c>
      <c r="F456" s="13" t="str">
        <f t="shared" si="30"/>
        <v>25</v>
      </c>
      <c r="G456" s="6" t="s">
        <v>1725</v>
      </c>
      <c r="H456" s="6" t="s">
        <v>1726</v>
      </c>
      <c r="I456" s="6" t="s">
        <v>1727</v>
      </c>
      <c r="J456" s="6" t="s">
        <v>1173</v>
      </c>
      <c r="L456" t="str">
        <f t="shared" si="31"/>
        <v>('C5294', 'Curro Coello Izaguirre', '1972-12-25', '7313 Bohemia Street', '(883) 797-3367', 'jdray@hotmail.com', 'A'),</v>
      </c>
    </row>
    <row r="457" spans="1:12" x14ac:dyDescent="0.35">
      <c r="A457" s="6" t="s">
        <v>25</v>
      </c>
      <c r="B457" s="6" t="s">
        <v>1187</v>
      </c>
      <c r="C457" s="7">
        <v>30816</v>
      </c>
      <c r="D457" s="10" t="str">
        <f t="shared" si="28"/>
        <v>1984</v>
      </c>
      <c r="E457" s="13" t="str">
        <f t="shared" si="29"/>
        <v>05</v>
      </c>
      <c r="F457" s="13" t="str">
        <f t="shared" si="30"/>
        <v>14</v>
      </c>
      <c r="G457" s="6" t="s">
        <v>1188</v>
      </c>
      <c r="H457" s="6" t="s">
        <v>1189</v>
      </c>
      <c r="I457" s="6" t="s">
        <v>1190</v>
      </c>
      <c r="J457" s="6" t="s">
        <v>1191</v>
      </c>
      <c r="L457" t="str">
        <f t="shared" si="31"/>
        <v>('C5305', 'Mauricio Guijarro Castelló', '1984-05-14', '9893 W. Vale Ave.', '(612) 325-0216', 'eegsa@yahoo.ca', 'D'),</v>
      </c>
    </row>
    <row r="458" spans="1:12" x14ac:dyDescent="0.35">
      <c r="A458" s="6" t="s">
        <v>680</v>
      </c>
      <c r="B458" s="6" t="s">
        <v>3097</v>
      </c>
      <c r="C458" s="7">
        <v>26094</v>
      </c>
      <c r="D458" s="10" t="str">
        <f t="shared" si="28"/>
        <v>1971</v>
      </c>
      <c r="E458" s="13" t="str">
        <f t="shared" si="29"/>
        <v>06</v>
      </c>
      <c r="F458" s="13" t="str">
        <f t="shared" si="30"/>
        <v>10</v>
      </c>
      <c r="G458" s="6" t="s">
        <v>3098</v>
      </c>
      <c r="H458" s="6" t="s">
        <v>3099</v>
      </c>
      <c r="I458" s="6" t="s">
        <v>3100</v>
      </c>
      <c r="J458" s="6" t="s">
        <v>1191</v>
      </c>
      <c r="L458" t="str">
        <f t="shared" si="31"/>
        <v>('C5313', 'Marianela Pablo Samper', '1971-06-10', 'NW31 7RM', '(987) 571-6279', 'ramollin@aol.com', 'D'),</v>
      </c>
    </row>
    <row r="459" spans="1:12" x14ac:dyDescent="0.35">
      <c r="A459" s="6" t="s">
        <v>783</v>
      </c>
      <c r="B459" s="6" t="s">
        <v>3446</v>
      </c>
      <c r="C459" s="7">
        <v>32453</v>
      </c>
      <c r="D459" s="10" t="str">
        <f t="shared" si="28"/>
        <v>1988</v>
      </c>
      <c r="E459" s="13" t="str">
        <f t="shared" si="29"/>
        <v>11</v>
      </c>
      <c r="F459" s="13" t="str">
        <f t="shared" si="30"/>
        <v>06</v>
      </c>
      <c r="G459" s="6" t="s">
        <v>3447</v>
      </c>
      <c r="H459" s="6" t="s">
        <v>3448</v>
      </c>
      <c r="I459" s="6" t="s">
        <v>3449</v>
      </c>
      <c r="J459" s="6" t="s">
        <v>1173</v>
      </c>
      <c r="L459" t="str">
        <f t="shared" si="31"/>
        <v>('C5314', 'Nuria Mur', '1988-11-06', 'WC80 6TR', '(358) 338-4360', 'jfinke@optonline.net', 'A'),</v>
      </c>
    </row>
    <row r="460" spans="1:12" x14ac:dyDescent="0.35">
      <c r="A460" s="6" t="s">
        <v>901</v>
      </c>
      <c r="B460" s="6" t="s">
        <v>3861</v>
      </c>
      <c r="C460" s="7">
        <v>29574</v>
      </c>
      <c r="D460" s="10" t="str">
        <f t="shared" si="28"/>
        <v>1980</v>
      </c>
      <c r="E460" s="13" t="str">
        <f t="shared" si="29"/>
        <v>12</v>
      </c>
      <c r="F460" s="13" t="str">
        <f t="shared" si="30"/>
        <v>19</v>
      </c>
      <c r="G460" s="6" t="s">
        <v>3862</v>
      </c>
      <c r="H460" s="6" t="s">
        <v>3863</v>
      </c>
      <c r="I460" s="6" t="s">
        <v>3864</v>
      </c>
      <c r="J460" s="6" t="s">
        <v>1173</v>
      </c>
      <c r="L460" t="str">
        <f t="shared" si="31"/>
        <v>('C5322', 'Desiderio Mendoza Escobar', '1980-12-19', 'EC74 0XB', '(889) 376-3128', 'sfoskett@sbcglobal.net', 'A'),</v>
      </c>
    </row>
    <row r="461" spans="1:12" x14ac:dyDescent="0.35">
      <c r="A461" s="6" t="s">
        <v>764</v>
      </c>
      <c r="B461" s="6" t="s">
        <v>3386</v>
      </c>
      <c r="C461" s="7">
        <v>30605</v>
      </c>
      <c r="D461" s="10" t="str">
        <f t="shared" si="28"/>
        <v>1983</v>
      </c>
      <c r="E461" s="13" t="str">
        <f t="shared" si="29"/>
        <v>10</v>
      </c>
      <c r="F461" s="13" t="str">
        <f t="shared" si="30"/>
        <v>16</v>
      </c>
      <c r="G461" s="6" t="s">
        <v>3084</v>
      </c>
      <c r="H461" s="6" t="s">
        <v>3387</v>
      </c>
      <c r="I461" s="6" t="s">
        <v>3388</v>
      </c>
      <c r="J461" s="6" t="s">
        <v>1204</v>
      </c>
      <c r="L461" t="str">
        <f t="shared" si="31"/>
        <v>('C5338', 'Milagros Cadenas', '1983-10-16', 'London', '(387) 538-2533', 'breegster@live.com', 'C'),</v>
      </c>
    </row>
    <row r="462" spans="1:12" x14ac:dyDescent="0.35">
      <c r="A462" s="6" t="s">
        <v>930</v>
      </c>
      <c r="B462" s="6" t="s">
        <v>3963</v>
      </c>
      <c r="C462" s="7">
        <v>29702</v>
      </c>
      <c r="D462" s="10" t="str">
        <f t="shared" si="28"/>
        <v>1981</v>
      </c>
      <c r="E462" s="13" t="str">
        <f t="shared" si="29"/>
        <v>04</v>
      </c>
      <c r="F462" s="13" t="str">
        <f t="shared" si="30"/>
        <v>26</v>
      </c>
      <c r="G462" s="6" t="s">
        <v>3084</v>
      </c>
      <c r="H462" s="6" t="s">
        <v>3964</v>
      </c>
      <c r="I462" s="6" t="s">
        <v>3965</v>
      </c>
      <c r="J462" s="6" t="s">
        <v>1191</v>
      </c>
      <c r="L462" t="str">
        <f t="shared" si="31"/>
        <v>('C5341', 'Tecla Conesa', '1981-04-26', 'London', '(258) 518-2594', 'slaff@me.com', 'D'),</v>
      </c>
    </row>
    <row r="463" spans="1:12" x14ac:dyDescent="0.35">
      <c r="A463" s="6" t="s">
        <v>759</v>
      </c>
      <c r="B463" s="6" t="s">
        <v>3367</v>
      </c>
      <c r="C463" s="7">
        <v>33712</v>
      </c>
      <c r="D463" s="10" t="str">
        <f t="shared" si="28"/>
        <v>1992</v>
      </c>
      <c r="E463" s="13" t="str">
        <f t="shared" si="29"/>
        <v>04</v>
      </c>
      <c r="F463" s="13" t="str">
        <f t="shared" si="30"/>
        <v>18</v>
      </c>
      <c r="G463" s="6" t="s">
        <v>3368</v>
      </c>
      <c r="H463" s="6" t="s">
        <v>3369</v>
      </c>
      <c r="I463" s="6" t="s">
        <v>3370</v>
      </c>
      <c r="J463" s="6" t="s">
        <v>1209</v>
      </c>
      <c r="L463" t="str">
        <f t="shared" si="31"/>
        <v>('C5342', 'Goyo Ríos Guerra', '1992-04-18', '208 Grove Road', '(840) 981-1117', 'bogjobber@msn.com', 'B'),</v>
      </c>
    </row>
    <row r="464" spans="1:12" x14ac:dyDescent="0.35">
      <c r="A464" s="6" t="s">
        <v>399</v>
      </c>
      <c r="B464" s="6" t="s">
        <v>2117</v>
      </c>
      <c r="C464" s="7">
        <v>36253</v>
      </c>
      <c r="D464" s="10" t="str">
        <f t="shared" si="28"/>
        <v>1999</v>
      </c>
      <c r="E464" s="13" t="str">
        <f t="shared" si="29"/>
        <v>04</v>
      </c>
      <c r="F464" s="13" t="str">
        <f t="shared" si="30"/>
        <v>03</v>
      </c>
      <c r="G464" s="6" t="s">
        <v>2118</v>
      </c>
      <c r="H464" s="6" t="s">
        <v>2119</v>
      </c>
      <c r="I464" s="6" t="s">
        <v>2120</v>
      </c>
      <c r="J464" s="6" t="s">
        <v>1209</v>
      </c>
      <c r="L464" t="str">
        <f t="shared" si="31"/>
        <v>('C5347', 'Úrsula Anabel Expósito Vazquez', '1999-04-03', 'Steinbach, MB R5G 1B0', '(259) 588-3616', 'barnett@outlook.com', 'B'),</v>
      </c>
    </row>
    <row r="465" spans="1:12" x14ac:dyDescent="0.35">
      <c r="A465" s="6" t="s">
        <v>58</v>
      </c>
      <c r="B465" s="6" t="s">
        <v>1242</v>
      </c>
      <c r="C465" s="7">
        <v>29680</v>
      </c>
      <c r="D465" s="10" t="str">
        <f t="shared" si="28"/>
        <v>1981</v>
      </c>
      <c r="E465" s="13" t="str">
        <f t="shared" si="29"/>
        <v>04</v>
      </c>
      <c r="F465" s="13" t="str">
        <f t="shared" si="30"/>
        <v>04</v>
      </c>
      <c r="G465" s="6" t="s">
        <v>1243</v>
      </c>
      <c r="H465" s="6" t="s">
        <v>1244</v>
      </c>
      <c r="I465" s="6" t="s">
        <v>1245</v>
      </c>
      <c r="J465" s="6" t="s">
        <v>1204</v>
      </c>
      <c r="L465" t="str">
        <f t="shared" si="31"/>
        <v>('C5348', 'Albano Teodosio Cañete Rosa', '1981-04-04', '7 N. Annadale Street', '(779) 217-3175', 'ralamosm@gmail.com', 'C'),</v>
      </c>
    </row>
    <row r="466" spans="1:12" x14ac:dyDescent="0.35">
      <c r="A466" s="6" t="s">
        <v>355</v>
      </c>
      <c r="B466" s="6" t="s">
        <v>1986</v>
      </c>
      <c r="C466" s="7">
        <v>34403</v>
      </c>
      <c r="D466" s="10" t="str">
        <f t="shared" si="28"/>
        <v>1994</v>
      </c>
      <c r="E466" s="13" t="str">
        <f t="shared" si="29"/>
        <v>03</v>
      </c>
      <c r="F466" s="13" t="str">
        <f t="shared" si="30"/>
        <v>10</v>
      </c>
      <c r="G466" s="6" t="s">
        <v>1987</v>
      </c>
      <c r="H466" s="6" t="s">
        <v>1988</v>
      </c>
      <c r="I466" s="6" t="s">
        <v>1989</v>
      </c>
      <c r="J466" s="6" t="s">
        <v>1173</v>
      </c>
      <c r="L466" t="str">
        <f t="shared" si="31"/>
        <v>('C5351', 'Vicente Egea Sanchez', '1994-03-10', 'Anaheim, CA 92801', '(460) 682-5923', 'dmath@live.com', 'A'),</v>
      </c>
    </row>
    <row r="467" spans="1:12" x14ac:dyDescent="0.35">
      <c r="A467" s="6" t="s">
        <v>520</v>
      </c>
      <c r="B467" s="6" t="s">
        <v>2520</v>
      </c>
      <c r="C467" s="7">
        <v>25596</v>
      </c>
      <c r="D467" s="10" t="str">
        <f t="shared" si="28"/>
        <v>1970</v>
      </c>
      <c r="E467" s="13" t="str">
        <f t="shared" si="29"/>
        <v>01</v>
      </c>
      <c r="F467" s="13" t="str">
        <f t="shared" si="30"/>
        <v>28</v>
      </c>
      <c r="G467" s="6" t="s">
        <v>2521</v>
      </c>
      <c r="H467" s="6" t="s">
        <v>2522</v>
      </c>
      <c r="I467" s="6" t="s">
        <v>2523</v>
      </c>
      <c r="J467" s="6" t="s">
        <v>1178</v>
      </c>
      <c r="L467" t="str">
        <f t="shared" si="31"/>
        <v>('C5355', 'Soledad Ani Garrido Duran', '1970-01-28', 'Pompano Beach, FL 33063', '(792) 524-2198', 'eegsa@sbcglobal.net', 'E'),</v>
      </c>
    </row>
    <row r="468" spans="1:12" x14ac:dyDescent="0.35">
      <c r="A468" s="6" t="s">
        <v>1116</v>
      </c>
      <c r="B468" s="6" t="s">
        <v>4680</v>
      </c>
      <c r="C468" s="7">
        <v>27861</v>
      </c>
      <c r="D468" s="10" t="str">
        <f t="shared" si="28"/>
        <v>1976</v>
      </c>
      <c r="E468" s="13" t="str">
        <f t="shared" si="29"/>
        <v>04</v>
      </c>
      <c r="F468" s="13" t="str">
        <f t="shared" si="30"/>
        <v>11</v>
      </c>
      <c r="G468" s="6" t="s">
        <v>4681</v>
      </c>
      <c r="H468" s="6" t="s">
        <v>4682</v>
      </c>
      <c r="I468" s="6" t="s">
        <v>4683</v>
      </c>
      <c r="J468" s="6" t="s">
        <v>1209</v>
      </c>
      <c r="L468" t="str">
        <f t="shared" si="31"/>
        <v>('C5361', 'Amancio Casares Francisco', '1976-04-11', '88 Maple Circle', '(744) 598-1150', 'hutton@comcast.net', 'B'),</v>
      </c>
    </row>
    <row r="469" spans="1:12" x14ac:dyDescent="0.35">
      <c r="A469" s="6" t="s">
        <v>96</v>
      </c>
      <c r="B469" s="6" t="s">
        <v>1318</v>
      </c>
      <c r="C469" s="7">
        <v>29565</v>
      </c>
      <c r="D469" s="10" t="str">
        <f t="shared" si="28"/>
        <v>1980</v>
      </c>
      <c r="E469" s="13" t="str">
        <f t="shared" si="29"/>
        <v>12</v>
      </c>
      <c r="F469" s="13" t="str">
        <f t="shared" si="30"/>
        <v>10</v>
      </c>
      <c r="G469" s="6" t="s">
        <v>1319</v>
      </c>
      <c r="H469" s="6" t="s">
        <v>1321</v>
      </c>
      <c r="I469" s="6" t="s">
        <v>1322</v>
      </c>
      <c r="J469" s="6" t="s">
        <v>1178</v>
      </c>
      <c r="L469" t="str">
        <f t="shared" si="31"/>
        <v>('C5362', 'Gracia Goicoechea Alba', '1980-12-10', '257 Pheasant Drive', '(685) 726-6159', 'slanglois@hotmail.com', 'E'),</v>
      </c>
    </row>
    <row r="470" spans="1:12" x14ac:dyDescent="0.35">
      <c r="A470" s="6" t="s">
        <v>851</v>
      </c>
      <c r="B470" s="6" t="s">
        <v>3680</v>
      </c>
      <c r="C470" s="7">
        <v>34949</v>
      </c>
      <c r="D470" s="10" t="str">
        <f t="shared" si="28"/>
        <v>1995</v>
      </c>
      <c r="E470" s="13" t="str">
        <f t="shared" si="29"/>
        <v>09</v>
      </c>
      <c r="F470" s="13" t="str">
        <f t="shared" si="30"/>
        <v>07</v>
      </c>
      <c r="G470" s="6" t="s">
        <v>3084</v>
      </c>
      <c r="H470" s="6" t="s">
        <v>3681</v>
      </c>
      <c r="I470" s="6" t="s">
        <v>3682</v>
      </c>
      <c r="J470" s="6" t="s">
        <v>1173</v>
      </c>
      <c r="L470" t="str">
        <f t="shared" si="31"/>
        <v>('C5366', 'Pastor Fuente Arenas', '1995-09-07', 'London', '(252) 212-3211', 'mwandel@verizon.net', 'A'),</v>
      </c>
    </row>
    <row r="471" spans="1:12" x14ac:dyDescent="0.35">
      <c r="A471" s="6" t="s">
        <v>523</v>
      </c>
      <c r="B471" s="6" t="s">
        <v>2532</v>
      </c>
      <c r="C471" s="7">
        <v>33092</v>
      </c>
      <c r="D471" s="10" t="str">
        <f t="shared" si="28"/>
        <v>1990</v>
      </c>
      <c r="E471" s="13" t="str">
        <f t="shared" si="29"/>
        <v>08</v>
      </c>
      <c r="F471" s="13" t="str">
        <f t="shared" si="30"/>
        <v>07</v>
      </c>
      <c r="G471" s="6" t="s">
        <v>2533</v>
      </c>
      <c r="H471" s="6" t="s">
        <v>2534</v>
      </c>
      <c r="I471" s="6" t="s">
        <v>2535</v>
      </c>
      <c r="J471" s="6" t="s">
        <v>1173</v>
      </c>
      <c r="L471" t="str">
        <f t="shared" si="31"/>
        <v>('C5396', 'Eladio Querol', '1990-08-07', 'West Palm Beach, FL 33411', '(252) 667-8366', 'rhialto@yahoo.com', 'A'),</v>
      </c>
    </row>
    <row r="472" spans="1:12" x14ac:dyDescent="0.35">
      <c r="A472" s="6" t="s">
        <v>1038</v>
      </c>
      <c r="B472" s="6" t="s">
        <v>4369</v>
      </c>
      <c r="C472" s="7">
        <v>34441</v>
      </c>
      <c r="D472" s="10" t="str">
        <f t="shared" si="28"/>
        <v>1994</v>
      </c>
      <c r="E472" s="13" t="str">
        <f t="shared" si="29"/>
        <v>04</v>
      </c>
      <c r="F472" s="13" t="str">
        <f t="shared" si="30"/>
        <v>17</v>
      </c>
      <c r="G472" s="6" t="s">
        <v>4370</v>
      </c>
      <c r="H472" s="6" t="s">
        <v>4371</v>
      </c>
      <c r="I472" s="6" t="s">
        <v>4372</v>
      </c>
      <c r="J472" s="6" t="s">
        <v>1209</v>
      </c>
      <c r="L472" t="str">
        <f t="shared" si="31"/>
        <v>('C5400', 'Guiomar Ferrera', '1994-04-17', '50 New Rd.', '(412) 374-4809', 'kevinm@live.com', 'B'),</v>
      </c>
    </row>
    <row r="473" spans="1:12" x14ac:dyDescent="0.35">
      <c r="A473" s="6" t="s">
        <v>323</v>
      </c>
      <c r="B473" s="6" t="s">
        <v>1886</v>
      </c>
      <c r="C473" s="7">
        <v>31696</v>
      </c>
      <c r="D473" s="10" t="str">
        <f t="shared" si="28"/>
        <v>1986</v>
      </c>
      <c r="E473" s="13" t="str">
        <f t="shared" si="29"/>
        <v>10</v>
      </c>
      <c r="F473" s="13" t="str">
        <f t="shared" si="30"/>
        <v>11</v>
      </c>
      <c r="G473" s="6" t="s">
        <v>1887</v>
      </c>
      <c r="H473" s="6" t="s">
        <v>1888</v>
      </c>
      <c r="I473" s="6" t="s">
        <v>1889</v>
      </c>
      <c r="J473" s="6" t="s">
        <v>1178</v>
      </c>
      <c r="L473" t="str">
        <f t="shared" si="31"/>
        <v>('C5403', 'Emilia Jove-Ropero', '1986-10-11', 'Pico Rivera, CA 90660', '(474) 494-9364', 'rhialto@msn.com', 'E'),</v>
      </c>
    </row>
    <row r="474" spans="1:12" x14ac:dyDescent="0.35">
      <c r="A474" s="6" t="s">
        <v>675</v>
      </c>
      <c r="B474" s="6" t="s">
        <v>3078</v>
      </c>
      <c r="C474" s="7">
        <v>28472</v>
      </c>
      <c r="D474" s="10" t="str">
        <f t="shared" si="28"/>
        <v>1977</v>
      </c>
      <c r="E474" s="13" t="str">
        <f t="shared" si="29"/>
        <v>12</v>
      </c>
      <c r="F474" s="13" t="str">
        <f t="shared" si="30"/>
        <v>13</v>
      </c>
      <c r="G474" s="6" t="s">
        <v>3079</v>
      </c>
      <c r="H474" s="6" t="s">
        <v>3080</v>
      </c>
      <c r="I474" s="6" t="s">
        <v>3081</v>
      </c>
      <c r="J474" s="6" t="s">
        <v>1178</v>
      </c>
      <c r="L474" t="str">
        <f t="shared" si="31"/>
        <v>('C5410', 'Julio Corominas', '1977-12-13', '93 East Longbranch Dr.', '(583) 883-0821', 'wojciech@live.com', 'E'),</v>
      </c>
    </row>
    <row r="475" spans="1:12" x14ac:dyDescent="0.35">
      <c r="A475" s="6" t="s">
        <v>492</v>
      </c>
      <c r="B475" s="6" t="s">
        <v>2424</v>
      </c>
      <c r="C475" s="7">
        <v>31598</v>
      </c>
      <c r="D475" s="10" t="str">
        <f t="shared" si="28"/>
        <v>1986</v>
      </c>
      <c r="E475" s="13" t="str">
        <f t="shared" si="29"/>
        <v>07</v>
      </c>
      <c r="F475" s="13" t="str">
        <f t="shared" si="30"/>
        <v>05</v>
      </c>
      <c r="G475" s="6" t="s">
        <v>2425</v>
      </c>
      <c r="H475" s="6" t="s">
        <v>2426</v>
      </c>
      <c r="I475" s="6" t="s">
        <v>2427</v>
      </c>
      <c r="J475" s="6" t="s">
        <v>1209</v>
      </c>
      <c r="L475" t="str">
        <f t="shared" si="31"/>
        <v>('C5425', 'Vanesa Villaverde', '1986-07-05', 'Port Perry, ON L9L 6K8', '(879) 310-9113', 'miltchev@gmail.com', 'B'),</v>
      </c>
    </row>
    <row r="476" spans="1:12" x14ac:dyDescent="0.35">
      <c r="A476" s="6" t="s">
        <v>529</v>
      </c>
      <c r="B476" s="6" t="s">
        <v>2556</v>
      </c>
      <c r="C476" s="7">
        <v>33241</v>
      </c>
      <c r="D476" s="10" t="str">
        <f t="shared" si="28"/>
        <v>1991</v>
      </c>
      <c r="E476" s="13" t="str">
        <f t="shared" si="29"/>
        <v>01</v>
      </c>
      <c r="F476" s="13" t="str">
        <f t="shared" si="30"/>
        <v>03</v>
      </c>
      <c r="G476" s="6" t="s">
        <v>2557</v>
      </c>
      <c r="H476" s="6" t="s">
        <v>2558</v>
      </c>
      <c r="I476" s="6" t="s">
        <v>2559</v>
      </c>
      <c r="J476" s="6" t="s">
        <v>1191</v>
      </c>
      <c r="L476" t="str">
        <f t="shared" si="31"/>
        <v>('C5444', 'Remedios Barbero Calderón', '1991-01-03', 'Key West, FL 33040', '(842) 708-2942', 'timlinux@icloud.com', 'D'),</v>
      </c>
    </row>
    <row r="477" spans="1:12" x14ac:dyDescent="0.35">
      <c r="A477" s="6" t="s">
        <v>771</v>
      </c>
      <c r="B477" s="6" t="s">
        <v>3408</v>
      </c>
      <c r="C477" s="7">
        <v>25754</v>
      </c>
      <c r="D477" s="10" t="str">
        <f t="shared" si="28"/>
        <v>1970</v>
      </c>
      <c r="E477" s="13" t="str">
        <f t="shared" si="29"/>
        <v>07</v>
      </c>
      <c r="F477" s="13" t="str">
        <f t="shared" si="30"/>
        <v>05</v>
      </c>
      <c r="G477" s="6" t="s">
        <v>3084</v>
      </c>
      <c r="H477" s="6" t="s">
        <v>3409</v>
      </c>
      <c r="I477" s="6" t="s">
        <v>3410</v>
      </c>
      <c r="J477" s="6" t="s">
        <v>1178</v>
      </c>
      <c r="L477" t="str">
        <f t="shared" si="31"/>
        <v>('C5445', 'Zaida Tovar Tolosa', '1970-07-05', 'London', '(361) 244-5124', 'jschauma@sbcglobal.net', 'E'),</v>
      </c>
    </row>
    <row r="478" spans="1:12" x14ac:dyDescent="0.35">
      <c r="A478" s="6" t="s">
        <v>584</v>
      </c>
      <c r="B478" s="6" t="s">
        <v>2760</v>
      </c>
      <c r="C478" s="7">
        <v>32494</v>
      </c>
      <c r="D478" s="10" t="str">
        <f t="shared" si="28"/>
        <v>1988</v>
      </c>
      <c r="E478" s="13" t="str">
        <f t="shared" si="29"/>
        <v>12</v>
      </c>
      <c r="F478" s="13" t="str">
        <f t="shared" si="30"/>
        <v>17</v>
      </c>
      <c r="G478" s="6" t="s">
        <v>2761</v>
      </c>
      <c r="H478" s="6" t="s">
        <v>2762</v>
      </c>
      <c r="I478" s="6" t="s">
        <v>2763</v>
      </c>
      <c r="J478" s="6" t="s">
        <v>1191</v>
      </c>
      <c r="L478" t="str">
        <f t="shared" si="31"/>
        <v>('C5456', 'Amelia Tello-Toledo', '1988-12-17', 'Sarasota, FL 34231', '(900) 258-6110', 'cparis@me.com', 'D'),</v>
      </c>
    </row>
    <row r="479" spans="1:12" x14ac:dyDescent="0.35">
      <c r="A479" s="6" t="s">
        <v>536</v>
      </c>
      <c r="B479" s="6" t="s">
        <v>2580</v>
      </c>
      <c r="C479" s="7">
        <v>30148</v>
      </c>
      <c r="D479" s="10" t="str">
        <f t="shared" si="28"/>
        <v>1982</v>
      </c>
      <c r="E479" s="13" t="str">
        <f t="shared" si="29"/>
        <v>07</v>
      </c>
      <c r="F479" s="13" t="str">
        <f t="shared" si="30"/>
        <v>16</v>
      </c>
      <c r="G479" s="6" t="s">
        <v>2581</v>
      </c>
      <c r="H479" s="6" t="s">
        <v>2582</v>
      </c>
      <c r="I479" s="6" t="s">
        <v>2583</v>
      </c>
      <c r="J479" s="6" t="s">
        <v>1178</v>
      </c>
      <c r="L479" t="str">
        <f t="shared" si="31"/>
        <v>('C5459', 'Abril Morante-Portero', '1982-07-16', 'Port Orange, FL 32127', '(653) 317-7538', 'wbarker@aol.com', 'E'),</v>
      </c>
    </row>
    <row r="480" spans="1:12" x14ac:dyDescent="0.35">
      <c r="A480" s="6" t="s">
        <v>349</v>
      </c>
      <c r="B480" s="6" t="s">
        <v>1970</v>
      </c>
      <c r="C480" s="7">
        <v>36027</v>
      </c>
      <c r="D480" s="10" t="str">
        <f t="shared" si="28"/>
        <v>1998</v>
      </c>
      <c r="E480" s="13" t="str">
        <f t="shared" si="29"/>
        <v>08</v>
      </c>
      <c r="F480" s="13" t="str">
        <f t="shared" si="30"/>
        <v>20</v>
      </c>
      <c r="G480" s="6" t="s">
        <v>1971</v>
      </c>
      <c r="H480" s="6" t="s">
        <v>1972</v>
      </c>
      <c r="I480" s="6" t="s">
        <v>1973</v>
      </c>
      <c r="J480" s="6" t="s">
        <v>1173</v>
      </c>
      <c r="L480" t="str">
        <f t="shared" si="31"/>
        <v>('C5468', 'Otilia Viana Torres', '1998-08-20', 'Montebello, CA 90640', '(288) 574-6749', 'muzzy@aol.com', 'A'),</v>
      </c>
    </row>
    <row r="481" spans="1:12" x14ac:dyDescent="0.35">
      <c r="A481" s="6" t="s">
        <v>393</v>
      </c>
      <c r="B481" s="6" t="s">
        <v>2097</v>
      </c>
      <c r="C481" s="7">
        <v>33897</v>
      </c>
      <c r="D481" s="10" t="str">
        <f t="shared" si="28"/>
        <v>1992</v>
      </c>
      <c r="E481" s="13" t="str">
        <f t="shared" si="29"/>
        <v>10</v>
      </c>
      <c r="F481" s="13" t="str">
        <f t="shared" si="30"/>
        <v>20</v>
      </c>
      <c r="G481" s="6" t="s">
        <v>2098</v>
      </c>
      <c r="H481" s="6" t="s">
        <v>2099</v>
      </c>
      <c r="I481" s="6" t="s">
        <v>2100</v>
      </c>
      <c r="J481" s="6" t="s">
        <v>1173</v>
      </c>
      <c r="L481" t="str">
        <f t="shared" si="31"/>
        <v>('C5479', 'Eva María de Bertrán', '1992-10-20', 'Caledon, ON L7C 9T6', '(622) 751-8803', 'tbusch@gmail.com', 'A'),</v>
      </c>
    </row>
    <row r="482" spans="1:12" x14ac:dyDescent="0.35">
      <c r="A482" s="6" t="s">
        <v>583</v>
      </c>
      <c r="B482" s="6" t="s">
        <v>2756</v>
      </c>
      <c r="C482" s="7">
        <v>26356</v>
      </c>
      <c r="D482" s="10" t="str">
        <f t="shared" si="28"/>
        <v>1972</v>
      </c>
      <c r="E482" s="13" t="str">
        <f t="shared" si="29"/>
        <v>02</v>
      </c>
      <c r="F482" s="13" t="str">
        <f t="shared" si="30"/>
        <v>27</v>
      </c>
      <c r="G482" s="6" t="s">
        <v>2757</v>
      </c>
      <c r="H482" s="6" t="s">
        <v>2758</v>
      </c>
      <c r="I482" s="6" t="s">
        <v>2759</v>
      </c>
      <c r="J482" s="6" t="s">
        <v>1191</v>
      </c>
      <c r="L482" t="str">
        <f t="shared" si="31"/>
        <v>('C5511', 'Pío Roma-Estevez', '1972-02-27', 'Lakeland, FL 33813', '(727) 313-4625', 'telbij@yahoo.com', 'D'),</v>
      </c>
    </row>
    <row r="483" spans="1:12" x14ac:dyDescent="0.35">
      <c r="A483" s="6" t="s">
        <v>683</v>
      </c>
      <c r="B483" s="6" t="s">
        <v>3108</v>
      </c>
      <c r="C483" s="7">
        <v>29069</v>
      </c>
      <c r="D483" s="10" t="str">
        <f t="shared" si="28"/>
        <v>1979</v>
      </c>
      <c r="E483" s="13" t="str">
        <f t="shared" si="29"/>
        <v>08</v>
      </c>
      <c r="F483" s="13" t="str">
        <f t="shared" si="30"/>
        <v>02</v>
      </c>
      <c r="G483" s="6" t="s">
        <v>3109</v>
      </c>
      <c r="H483" s="6" t="s">
        <v>3110</v>
      </c>
      <c r="I483" s="6" t="s">
        <v>3111</v>
      </c>
      <c r="J483" s="6" t="s">
        <v>1204</v>
      </c>
      <c r="L483" t="str">
        <f t="shared" si="31"/>
        <v>('C5535', 'Inmaculada Moles-Verdú', '1979-08-02', 'N75 6DC', '(733) 556-5309', 'crypt@gmail.com', 'C'),</v>
      </c>
    </row>
    <row r="484" spans="1:12" x14ac:dyDescent="0.35">
      <c r="A484" s="6" t="s">
        <v>665</v>
      </c>
      <c r="B484" s="6" t="s">
        <v>3038</v>
      </c>
      <c r="C484" s="7">
        <v>30361</v>
      </c>
      <c r="D484" s="10" t="str">
        <f t="shared" si="28"/>
        <v>1983</v>
      </c>
      <c r="E484" s="13" t="str">
        <f t="shared" si="29"/>
        <v>02</v>
      </c>
      <c r="F484" s="13" t="str">
        <f t="shared" si="30"/>
        <v>14</v>
      </c>
      <c r="G484" s="6" t="s">
        <v>3039</v>
      </c>
      <c r="H484" s="6" t="s">
        <v>3040</v>
      </c>
      <c r="I484" s="6" t="s">
        <v>3041</v>
      </c>
      <c r="J484" s="6" t="s">
        <v>1209</v>
      </c>
      <c r="L484" t="str">
        <f t="shared" si="31"/>
        <v>('C5544', 'Dorotea Diez Aznar', '1983-02-14', '607 Cherry Hill Street', '(887) 405-0872', 'punkis@sbcglobal.net', 'B'),</v>
      </c>
    </row>
    <row r="485" spans="1:12" x14ac:dyDescent="0.35">
      <c r="A485" s="6" t="s">
        <v>174</v>
      </c>
      <c r="B485" s="6" t="s">
        <v>1496</v>
      </c>
      <c r="C485" s="7">
        <v>35890</v>
      </c>
      <c r="D485" s="10" t="str">
        <f t="shared" si="28"/>
        <v>1998</v>
      </c>
      <c r="E485" s="13" t="str">
        <f t="shared" si="29"/>
        <v>04</v>
      </c>
      <c r="F485" s="13" t="str">
        <f t="shared" si="30"/>
        <v>05</v>
      </c>
      <c r="G485" s="6" t="s">
        <v>1497</v>
      </c>
      <c r="H485" s="6" t="s">
        <v>1498</v>
      </c>
      <c r="I485" s="6" t="s">
        <v>1499</v>
      </c>
      <c r="J485" s="6" t="s">
        <v>1209</v>
      </c>
      <c r="L485" t="str">
        <f t="shared" si="31"/>
        <v>('C5561', 'Eugenio Aranda Falcón', '1998-04-05', 'WV82 8AJ', '(940) 762-9096', 'citizenl@yahoo.ca', 'B'),</v>
      </c>
    </row>
    <row r="486" spans="1:12" x14ac:dyDescent="0.35">
      <c r="A486" s="6" t="s">
        <v>893</v>
      </c>
      <c r="B486" s="6" t="s">
        <v>3833</v>
      </c>
      <c r="C486" s="7">
        <v>31019</v>
      </c>
      <c r="D486" s="10" t="str">
        <f t="shared" si="28"/>
        <v>1984</v>
      </c>
      <c r="E486" s="13" t="str">
        <f t="shared" si="29"/>
        <v>12</v>
      </c>
      <c r="F486" s="13" t="str">
        <f t="shared" si="30"/>
        <v>03</v>
      </c>
      <c r="G486" s="6" t="s">
        <v>3084</v>
      </c>
      <c r="H486" s="6" t="s">
        <v>3834</v>
      </c>
      <c r="I486" s="6" t="s">
        <v>3835</v>
      </c>
      <c r="J486" s="6" t="s">
        <v>1191</v>
      </c>
      <c r="L486" t="str">
        <f t="shared" si="31"/>
        <v>('C5563', 'Paola Anastasia Peral Gracia', '1984-12-03', 'London', '(620) 263-0937', 'jgoerzen@sbcglobal.net', 'D'),</v>
      </c>
    </row>
    <row r="487" spans="1:12" x14ac:dyDescent="0.35">
      <c r="A487" s="6" t="s">
        <v>312</v>
      </c>
      <c r="B487" s="6" t="s">
        <v>1855</v>
      </c>
      <c r="C487" s="7">
        <v>34761</v>
      </c>
      <c r="D487" s="10" t="str">
        <f t="shared" si="28"/>
        <v>1995</v>
      </c>
      <c r="E487" s="13" t="str">
        <f t="shared" si="29"/>
        <v>03</v>
      </c>
      <c r="F487" s="13" t="str">
        <f t="shared" si="30"/>
        <v>03</v>
      </c>
      <c r="G487" s="6" t="s">
        <v>1856</v>
      </c>
      <c r="H487" s="6" t="s">
        <v>1857</v>
      </c>
      <c r="I487" s="6" t="s">
        <v>1858</v>
      </c>
      <c r="J487" s="6" t="s">
        <v>1204</v>
      </c>
      <c r="L487" t="str">
        <f t="shared" si="31"/>
        <v>('C5565', 'Humberto Vila', '1995-03-03', '9586 Sycamore Dr.', '(713) 795-1422', 'qrczak@verizon.net', 'C'),</v>
      </c>
    </row>
    <row r="488" spans="1:12" x14ac:dyDescent="0.35">
      <c r="A488" s="6" t="s">
        <v>1024</v>
      </c>
      <c r="B488" s="6" t="s">
        <v>4313</v>
      </c>
      <c r="C488" s="7">
        <v>31756</v>
      </c>
      <c r="D488" s="10" t="str">
        <f t="shared" si="28"/>
        <v>1986</v>
      </c>
      <c r="E488" s="13" t="str">
        <f t="shared" si="29"/>
        <v>12</v>
      </c>
      <c r="F488" s="13" t="str">
        <f t="shared" si="30"/>
        <v>10</v>
      </c>
      <c r="G488" s="6" t="s">
        <v>4314</v>
      </c>
      <c r="H488" s="6" t="s">
        <v>4315</v>
      </c>
      <c r="I488" s="6" t="s">
        <v>4316</v>
      </c>
      <c r="J488" s="6" t="s">
        <v>1204</v>
      </c>
      <c r="L488" t="str">
        <f t="shared" si="31"/>
        <v>('C5574', 'Marco Ropero', '1986-12-10', '9140 Carpenter St.', '(311) 963-9615', 'krueger@comcast.net', 'C'),</v>
      </c>
    </row>
    <row r="489" spans="1:12" x14ac:dyDescent="0.35">
      <c r="A489" s="6" t="s">
        <v>1059</v>
      </c>
      <c r="B489" s="6" t="s">
        <v>4452</v>
      </c>
      <c r="C489" s="7">
        <v>26398</v>
      </c>
      <c r="D489" s="10" t="str">
        <f t="shared" si="28"/>
        <v>1972</v>
      </c>
      <c r="E489" s="13" t="str">
        <f t="shared" si="29"/>
        <v>04</v>
      </c>
      <c r="F489" s="13" t="str">
        <f t="shared" si="30"/>
        <v>09</v>
      </c>
      <c r="G489" s="6" t="s">
        <v>4453</v>
      </c>
      <c r="H489" s="6" t="s">
        <v>4454</v>
      </c>
      <c r="I489" s="6" t="s">
        <v>4455</v>
      </c>
      <c r="J489" s="6" t="s">
        <v>1191</v>
      </c>
      <c r="L489" t="str">
        <f t="shared" si="31"/>
        <v>('C5575', 'Isa Trillo Rozas', '1972-04-09', '7652 Lakeshore Court', '(405) 559-9778', 'monkeydo@att.net', 'D'),</v>
      </c>
    </row>
    <row r="490" spans="1:12" x14ac:dyDescent="0.35">
      <c r="A490" s="6" t="s">
        <v>577</v>
      </c>
      <c r="B490" s="6" t="s">
        <v>2736</v>
      </c>
      <c r="C490" s="7">
        <v>26827</v>
      </c>
      <c r="D490" s="10" t="str">
        <f t="shared" si="28"/>
        <v>1973</v>
      </c>
      <c r="E490" s="13" t="str">
        <f t="shared" si="29"/>
        <v>06</v>
      </c>
      <c r="F490" s="13" t="str">
        <f t="shared" si="30"/>
        <v>12</v>
      </c>
      <c r="G490" s="6" t="s">
        <v>2737</v>
      </c>
      <c r="H490" s="6" t="s">
        <v>2738</v>
      </c>
      <c r="I490" s="6" t="s">
        <v>2739</v>
      </c>
      <c r="J490" s="6" t="s">
        <v>1191</v>
      </c>
      <c r="L490" t="str">
        <f t="shared" si="31"/>
        <v>('C5576', 'Gloria Dalmau-Bolaños', '1973-06-12', 'Miami, FL 33193', '(968) 499-4402', 'mhoffman@live.com', 'D'),</v>
      </c>
    </row>
    <row r="491" spans="1:12" x14ac:dyDescent="0.35">
      <c r="A491" s="6" t="s">
        <v>785</v>
      </c>
      <c r="B491" s="6" t="s">
        <v>3453</v>
      </c>
      <c r="C491" s="7">
        <v>33516</v>
      </c>
      <c r="D491" s="10" t="str">
        <f t="shared" si="28"/>
        <v>1991</v>
      </c>
      <c r="E491" s="13" t="str">
        <f t="shared" si="29"/>
        <v>10</v>
      </c>
      <c r="F491" s="13" t="str">
        <f t="shared" si="30"/>
        <v>05</v>
      </c>
      <c r="G491" s="6" t="s">
        <v>3454</v>
      </c>
      <c r="H491" s="6" t="s">
        <v>3455</v>
      </c>
      <c r="I491" s="6" t="s">
        <v>3456</v>
      </c>
      <c r="J491" s="6" t="s">
        <v>1191</v>
      </c>
      <c r="L491" t="str">
        <f t="shared" si="31"/>
        <v>('C5579', 'Jerónimo Vidal Hernandez', '1991-10-05', '22 Church Street', '(994) 884-8160', 'gumpish@aol.com', 'D'),</v>
      </c>
    </row>
    <row r="492" spans="1:12" x14ac:dyDescent="0.35">
      <c r="A492" s="6" t="s">
        <v>746</v>
      </c>
      <c r="B492" s="6" t="s">
        <v>3320</v>
      </c>
      <c r="C492" s="7">
        <v>30611</v>
      </c>
      <c r="D492" s="10" t="str">
        <f t="shared" si="28"/>
        <v>1983</v>
      </c>
      <c r="E492" s="13" t="str">
        <f t="shared" si="29"/>
        <v>10</v>
      </c>
      <c r="F492" s="13" t="str">
        <f t="shared" si="30"/>
        <v>22</v>
      </c>
      <c r="G492" s="6" t="s">
        <v>3084</v>
      </c>
      <c r="H492" s="6" t="s">
        <v>3321</v>
      </c>
      <c r="I492" s="6" t="s">
        <v>3322</v>
      </c>
      <c r="J492" s="6" t="s">
        <v>1191</v>
      </c>
      <c r="L492" t="str">
        <f t="shared" si="31"/>
        <v>('C5586', 'Alejandra Olivera', '1983-10-22', 'London', '(957) 947-6883', 'jadavis@outlook.com', 'D'),</v>
      </c>
    </row>
    <row r="493" spans="1:12" x14ac:dyDescent="0.35">
      <c r="A493" s="6" t="s">
        <v>749</v>
      </c>
      <c r="B493" s="6" t="s">
        <v>3331</v>
      </c>
      <c r="C493" s="7">
        <v>33620</v>
      </c>
      <c r="D493" s="10" t="str">
        <f t="shared" si="28"/>
        <v>1992</v>
      </c>
      <c r="E493" s="13" t="str">
        <f t="shared" si="29"/>
        <v>01</v>
      </c>
      <c r="F493" s="13" t="str">
        <f t="shared" si="30"/>
        <v>17</v>
      </c>
      <c r="G493" s="6" t="s">
        <v>3084</v>
      </c>
      <c r="H493" s="6" t="s">
        <v>3332</v>
      </c>
      <c r="I493" s="6" t="s">
        <v>3333</v>
      </c>
      <c r="J493" s="6" t="s">
        <v>1204</v>
      </c>
      <c r="L493" t="str">
        <f t="shared" si="31"/>
        <v>('C5588', 'Nydia Ureña Serrano', '1992-01-17', 'London', '(302) 344-8410', 'quantaman@me.com', 'C'),</v>
      </c>
    </row>
    <row r="494" spans="1:12" x14ac:dyDescent="0.35">
      <c r="A494" s="6" t="s">
        <v>405</v>
      </c>
      <c r="B494" s="6" t="s">
        <v>2133</v>
      </c>
      <c r="C494" s="7">
        <v>34769</v>
      </c>
      <c r="D494" s="10" t="str">
        <f t="shared" si="28"/>
        <v>1995</v>
      </c>
      <c r="E494" s="13" t="str">
        <f t="shared" si="29"/>
        <v>03</v>
      </c>
      <c r="F494" s="13" t="str">
        <f t="shared" si="30"/>
        <v>11</v>
      </c>
      <c r="G494" s="6" t="s">
        <v>2134</v>
      </c>
      <c r="H494" s="6" t="s">
        <v>2135</v>
      </c>
      <c r="I494" s="6" t="s">
        <v>2136</v>
      </c>
      <c r="J494" s="6" t="s">
        <v>1173</v>
      </c>
      <c r="L494" t="str">
        <f t="shared" si="31"/>
        <v>('C5590', 'Angélica del Ortuño', '1995-03-11', 'Highlands, BC V9B 9L3', '(832) 663-7857', 'psichel@live.com', 'A'),</v>
      </c>
    </row>
    <row r="495" spans="1:12" x14ac:dyDescent="0.35">
      <c r="A495" s="6" t="s">
        <v>918</v>
      </c>
      <c r="B495" s="6" t="s">
        <v>3919</v>
      </c>
      <c r="C495" s="7">
        <v>28443</v>
      </c>
      <c r="D495" s="10" t="str">
        <f t="shared" si="28"/>
        <v>1977</v>
      </c>
      <c r="E495" s="13" t="str">
        <f t="shared" si="29"/>
        <v>11</v>
      </c>
      <c r="F495" s="13" t="str">
        <f t="shared" si="30"/>
        <v>14</v>
      </c>
      <c r="G495" s="6" t="s">
        <v>3084</v>
      </c>
      <c r="H495" s="6" t="s">
        <v>3920</v>
      </c>
      <c r="I495" s="6" t="s">
        <v>3921</v>
      </c>
      <c r="J495" s="6" t="s">
        <v>1173</v>
      </c>
      <c r="L495" t="str">
        <f t="shared" si="31"/>
        <v>('C5593', 'Ángeles del Higueras', '1977-11-14', 'London', '(857) 359-0241', 'geoffr@optonline.net', 'A'),</v>
      </c>
    </row>
    <row r="496" spans="1:12" x14ac:dyDescent="0.35">
      <c r="A496" s="6" t="s">
        <v>147</v>
      </c>
      <c r="B496" s="6" t="s">
        <v>1432</v>
      </c>
      <c r="C496" s="7">
        <v>28736</v>
      </c>
      <c r="D496" s="10" t="str">
        <f t="shared" si="28"/>
        <v>1978</v>
      </c>
      <c r="E496" s="13" t="str">
        <f t="shared" si="29"/>
        <v>09</v>
      </c>
      <c r="F496" s="13" t="str">
        <f t="shared" si="30"/>
        <v>03</v>
      </c>
      <c r="G496" s="6" t="s">
        <v>1433</v>
      </c>
      <c r="H496" s="6" t="s">
        <v>1434</v>
      </c>
      <c r="I496" s="6" t="s">
        <v>1435</v>
      </c>
      <c r="J496" s="6" t="s">
        <v>1204</v>
      </c>
      <c r="L496" t="str">
        <f t="shared" si="31"/>
        <v>('C5594', 'Venceslás Sastre Peñalver', '1978-09-03', '5 Kingsway', '(906) 421-7305', 'staikos@optonline.net', 'C'),</v>
      </c>
    </row>
    <row r="497" spans="1:12" x14ac:dyDescent="0.35">
      <c r="A497" s="6" t="s">
        <v>652</v>
      </c>
      <c r="B497" s="6" t="s">
        <v>2994</v>
      </c>
      <c r="C497" s="7">
        <v>29681</v>
      </c>
      <c r="D497" s="10" t="str">
        <f t="shared" si="28"/>
        <v>1981</v>
      </c>
      <c r="E497" s="13" t="str">
        <f t="shared" si="29"/>
        <v>04</v>
      </c>
      <c r="F497" s="13" t="str">
        <f t="shared" si="30"/>
        <v>05</v>
      </c>
      <c r="G497" s="6" t="s">
        <v>2995</v>
      </c>
      <c r="H497" s="6" t="s">
        <v>2996</v>
      </c>
      <c r="I497" s="6" t="s">
        <v>2997</v>
      </c>
      <c r="J497" s="6" t="s">
        <v>1204</v>
      </c>
      <c r="L497" t="str">
        <f t="shared" si="31"/>
        <v>('C5615', 'Regina del Parejo', '1981-04-05', '8133 Sycamore Street', '(844) 950-9259', 'dpitts@hotmail.com', 'C'),</v>
      </c>
    </row>
    <row r="498" spans="1:12" x14ac:dyDescent="0.35">
      <c r="A498" s="6" t="s">
        <v>1143</v>
      </c>
      <c r="B498" s="6" t="s">
        <v>4787</v>
      </c>
      <c r="C498" s="7">
        <v>28011</v>
      </c>
      <c r="D498" s="10" t="str">
        <f t="shared" si="28"/>
        <v>1976</v>
      </c>
      <c r="E498" s="13" t="str">
        <f t="shared" si="29"/>
        <v>09</v>
      </c>
      <c r="F498" s="13" t="str">
        <f t="shared" si="30"/>
        <v>08</v>
      </c>
      <c r="G498" s="6" t="s">
        <v>4788</v>
      </c>
      <c r="H498" s="6" t="s">
        <v>4789</v>
      </c>
      <c r="I498" s="6" t="s">
        <v>4790</v>
      </c>
      <c r="J498" s="6" t="s">
        <v>1178</v>
      </c>
      <c r="L498" t="str">
        <f t="shared" si="31"/>
        <v>('C5617', 'Ibán Rios Calvet', '1976-09-08', '859 Foxrun Ave.', '(461) 831-9487', 'kempsonc@aol.com', 'E'),</v>
      </c>
    </row>
    <row r="499" spans="1:12" x14ac:dyDescent="0.35">
      <c r="A499" s="6" t="s">
        <v>1125</v>
      </c>
      <c r="B499" s="6" t="s">
        <v>4715</v>
      </c>
      <c r="C499" s="7">
        <v>30080</v>
      </c>
      <c r="D499" s="10" t="str">
        <f t="shared" si="28"/>
        <v>1982</v>
      </c>
      <c r="E499" s="13" t="str">
        <f t="shared" si="29"/>
        <v>05</v>
      </c>
      <c r="F499" s="13" t="str">
        <f t="shared" si="30"/>
        <v>09</v>
      </c>
      <c r="G499" s="6" t="s">
        <v>4716</v>
      </c>
      <c r="H499" s="6" t="s">
        <v>4717</v>
      </c>
      <c r="I499" s="6" t="s">
        <v>4718</v>
      </c>
      <c r="J499" s="6" t="s">
        <v>1204</v>
      </c>
      <c r="L499" t="str">
        <f t="shared" si="31"/>
        <v>('C5621', 'Lilia Narváez Batalla', '1982-05-09', '8579 Greenview St.', '(752) 297-5212', 'mrobshaw@me.com', 'C'),</v>
      </c>
    </row>
    <row r="500" spans="1:12" x14ac:dyDescent="0.35">
      <c r="A500" s="6" t="s">
        <v>713</v>
      </c>
      <c r="B500" s="6" t="s">
        <v>3211</v>
      </c>
      <c r="C500" s="7">
        <v>34794</v>
      </c>
      <c r="D500" s="10" t="str">
        <f t="shared" si="28"/>
        <v>1995</v>
      </c>
      <c r="E500" s="13" t="str">
        <f t="shared" si="29"/>
        <v>04</v>
      </c>
      <c r="F500" s="13" t="str">
        <f t="shared" si="30"/>
        <v>05</v>
      </c>
      <c r="G500" s="6" t="s">
        <v>3084</v>
      </c>
      <c r="H500" s="6" t="s">
        <v>3212</v>
      </c>
      <c r="I500" s="6" t="s">
        <v>3213</v>
      </c>
      <c r="J500" s="6" t="s">
        <v>1178</v>
      </c>
      <c r="L500" t="str">
        <f t="shared" si="31"/>
        <v>('C5625', 'Cristina Arranz-Muro', '1995-04-05', 'London', '(810) 993-2143', 'seurat@icloud.com', 'E'),</v>
      </c>
    </row>
    <row r="501" spans="1:12" x14ac:dyDescent="0.35">
      <c r="A501" s="6" t="s">
        <v>864</v>
      </c>
      <c r="B501" s="6" t="s">
        <v>3727</v>
      </c>
      <c r="C501" s="7">
        <v>34113</v>
      </c>
      <c r="D501" s="10" t="str">
        <f t="shared" si="28"/>
        <v>1993</v>
      </c>
      <c r="E501" s="13" t="str">
        <f t="shared" si="29"/>
        <v>05</v>
      </c>
      <c r="F501" s="13" t="str">
        <f t="shared" si="30"/>
        <v>24</v>
      </c>
      <c r="G501" s="6" t="s">
        <v>3728</v>
      </c>
      <c r="H501" s="6" t="s">
        <v>3729</v>
      </c>
      <c r="I501" s="6" t="s">
        <v>3730</v>
      </c>
      <c r="J501" s="6" t="s">
        <v>1204</v>
      </c>
      <c r="L501" t="str">
        <f t="shared" si="31"/>
        <v>('C5627', 'Petrona Guardia Céspedes', '1993-05-24', '81 Manor Road', '(727) 783-4000', 'skajan@gmail.com', 'C'),</v>
      </c>
    </row>
    <row r="502" spans="1:12" x14ac:dyDescent="0.35">
      <c r="A502" s="6" t="s">
        <v>904</v>
      </c>
      <c r="B502" s="6" t="s">
        <v>3872</v>
      </c>
      <c r="C502" s="7">
        <v>28197</v>
      </c>
      <c r="D502" s="10" t="str">
        <f t="shared" si="28"/>
        <v>1977</v>
      </c>
      <c r="E502" s="13" t="str">
        <f t="shared" si="29"/>
        <v>03</v>
      </c>
      <c r="F502" s="13" t="str">
        <f t="shared" si="30"/>
        <v>13</v>
      </c>
      <c r="G502" s="6" t="s">
        <v>3873</v>
      </c>
      <c r="H502" s="6" t="s">
        <v>3874</v>
      </c>
      <c r="I502" s="6" t="s">
        <v>3875</v>
      </c>
      <c r="J502" s="6" t="s">
        <v>1191</v>
      </c>
      <c r="L502" t="str">
        <f t="shared" si="31"/>
        <v>('C5635', 'Mamen Ortega Ferrer', '1977-03-13', 'W52 6WK', '(897) 495-1662', 'lstein@hotmail.com', 'D'),</v>
      </c>
    </row>
    <row r="503" spans="1:12" x14ac:dyDescent="0.35">
      <c r="A503" s="6" t="s">
        <v>541</v>
      </c>
      <c r="B503" s="6" t="s">
        <v>2600</v>
      </c>
      <c r="C503" s="7">
        <v>26676</v>
      </c>
      <c r="D503" s="10" t="str">
        <f t="shared" si="28"/>
        <v>1973</v>
      </c>
      <c r="E503" s="13" t="str">
        <f t="shared" si="29"/>
        <v>01</v>
      </c>
      <c r="F503" s="13" t="str">
        <f t="shared" si="30"/>
        <v>12</v>
      </c>
      <c r="G503" s="6" t="s">
        <v>2601</v>
      </c>
      <c r="H503" s="6" t="s">
        <v>2602</v>
      </c>
      <c r="I503" s="6" t="s">
        <v>2603</v>
      </c>
      <c r="J503" s="6" t="s">
        <v>1204</v>
      </c>
      <c r="L503" t="str">
        <f t="shared" si="31"/>
        <v>('C5636', 'Ignacio Mendez Casanovas', '1973-01-12', 'West Palm Beach, FL 33414', '(311) 568-5798', 'peterhoeg@yahoo.com', 'C'),</v>
      </c>
    </row>
    <row r="504" spans="1:12" x14ac:dyDescent="0.35">
      <c r="A504" s="6" t="s">
        <v>316</v>
      </c>
      <c r="B504" s="6" t="s">
        <v>1866</v>
      </c>
      <c r="C504" s="7">
        <v>30836</v>
      </c>
      <c r="D504" s="10" t="str">
        <f t="shared" si="28"/>
        <v>1984</v>
      </c>
      <c r="E504" s="13" t="str">
        <f t="shared" si="29"/>
        <v>06</v>
      </c>
      <c r="F504" s="13" t="str">
        <f t="shared" si="30"/>
        <v>03</v>
      </c>
      <c r="G504" s="6" t="s">
        <v>1867</v>
      </c>
      <c r="H504" s="6" t="s">
        <v>1868</v>
      </c>
      <c r="I504" s="6" t="s">
        <v>1869</v>
      </c>
      <c r="J504" s="6" t="s">
        <v>1178</v>
      </c>
      <c r="L504" t="str">
        <f t="shared" si="31"/>
        <v>('C5637', 'Reinaldo Barral Lago', '1984-06-03', '791 Silver Spear Street', '(644) 469-5761', 'mjewell@comcast.net', 'E'),</v>
      </c>
    </row>
    <row r="505" spans="1:12" x14ac:dyDescent="0.35">
      <c r="A505" s="6" t="s">
        <v>982</v>
      </c>
      <c r="B505" s="6" t="s">
        <v>4146</v>
      </c>
      <c r="C505" s="7">
        <v>30713</v>
      </c>
      <c r="D505" s="10" t="str">
        <f t="shared" si="28"/>
        <v>1984</v>
      </c>
      <c r="E505" s="13" t="str">
        <f t="shared" si="29"/>
        <v>02</v>
      </c>
      <c r="F505" s="13" t="str">
        <f t="shared" si="30"/>
        <v>01</v>
      </c>
      <c r="G505" s="6" t="s">
        <v>4147</v>
      </c>
      <c r="H505" s="6" t="s">
        <v>4148</v>
      </c>
      <c r="I505" s="6" t="s">
        <v>2017</v>
      </c>
      <c r="J505" s="6" t="s">
        <v>1173</v>
      </c>
      <c r="L505" t="str">
        <f t="shared" si="31"/>
        <v>('C5642', 'Angélica Diego Cuéllar', '1984-02-01', '541 S. State Dr.', '(527) 606-6801', 'sfoskett@att.net', 'A'),</v>
      </c>
    </row>
    <row r="506" spans="1:12" x14ac:dyDescent="0.35">
      <c r="A506" s="6" t="s">
        <v>907</v>
      </c>
      <c r="B506" s="6" t="s">
        <v>3883</v>
      </c>
      <c r="C506" s="7">
        <v>32550</v>
      </c>
      <c r="D506" s="10" t="str">
        <f t="shared" si="28"/>
        <v>1989</v>
      </c>
      <c r="E506" s="13" t="str">
        <f t="shared" si="29"/>
        <v>02</v>
      </c>
      <c r="F506" s="13" t="str">
        <f t="shared" si="30"/>
        <v>11</v>
      </c>
      <c r="G506" s="6" t="s">
        <v>3884</v>
      </c>
      <c r="H506" s="6" t="s">
        <v>3885</v>
      </c>
      <c r="I506" s="6" t="s">
        <v>3886</v>
      </c>
      <c r="J506" s="6" t="s">
        <v>1191</v>
      </c>
      <c r="L506" t="str">
        <f t="shared" si="31"/>
        <v>('C5649', 'Blanca Quero Alcántara', '1989-02-11', 'WC28 1FM', '(469) 532-4548', 'ateniese@icloud.com', 'D'),</v>
      </c>
    </row>
    <row r="507" spans="1:12" x14ac:dyDescent="0.35">
      <c r="A507" s="6" t="s">
        <v>800</v>
      </c>
      <c r="B507" s="6" t="s">
        <v>3508</v>
      </c>
      <c r="C507" s="7">
        <v>31626</v>
      </c>
      <c r="D507" s="10" t="str">
        <f t="shared" si="28"/>
        <v>1986</v>
      </c>
      <c r="E507" s="13" t="str">
        <f t="shared" si="29"/>
        <v>08</v>
      </c>
      <c r="F507" s="13" t="str">
        <f t="shared" si="30"/>
        <v>02</v>
      </c>
      <c r="G507" s="6" t="s">
        <v>3509</v>
      </c>
      <c r="H507" s="6" t="s">
        <v>3510</v>
      </c>
      <c r="I507" s="6" t="s">
        <v>3511</v>
      </c>
      <c r="J507" s="6" t="s">
        <v>1209</v>
      </c>
      <c r="L507" t="str">
        <f t="shared" si="31"/>
        <v>('C5654', 'Anita Roca-Soler', '1986-08-02', '82 West Street', '(834) 971-5240', 'mlewan@mac.com', 'B'),</v>
      </c>
    </row>
    <row r="508" spans="1:12" x14ac:dyDescent="0.35">
      <c r="A508" s="6" t="s">
        <v>580</v>
      </c>
      <c r="B508" s="6" t="s">
        <v>2748</v>
      </c>
      <c r="C508" s="7">
        <v>28953</v>
      </c>
      <c r="D508" s="10" t="str">
        <f t="shared" si="28"/>
        <v>1979</v>
      </c>
      <c r="E508" s="13" t="str">
        <f t="shared" si="29"/>
        <v>04</v>
      </c>
      <c r="F508" s="13" t="str">
        <f t="shared" si="30"/>
        <v>08</v>
      </c>
      <c r="G508" s="6" t="s">
        <v>2749</v>
      </c>
      <c r="H508" s="6" t="s">
        <v>2750</v>
      </c>
      <c r="I508" s="6" t="s">
        <v>2751</v>
      </c>
      <c r="J508" s="6" t="s">
        <v>1173</v>
      </c>
      <c r="L508" t="str">
        <f t="shared" si="31"/>
        <v>('C5656', 'Tomasa Feijoo Alvarado', '1979-04-08', 'Miami, FL 33186', '(443) 667-4609', 'jonathan@yahoo.com', 'A'),</v>
      </c>
    </row>
    <row r="509" spans="1:12" x14ac:dyDescent="0.35">
      <c r="A509" s="6" t="s">
        <v>281</v>
      </c>
      <c r="B509" s="6" t="s">
        <v>1772</v>
      </c>
      <c r="C509" s="7">
        <v>26181</v>
      </c>
      <c r="D509" s="10" t="str">
        <f t="shared" si="28"/>
        <v>1971</v>
      </c>
      <c r="E509" s="13" t="str">
        <f t="shared" si="29"/>
        <v>09</v>
      </c>
      <c r="F509" s="13" t="str">
        <f t="shared" si="30"/>
        <v>05</v>
      </c>
      <c r="G509" s="6" t="s">
        <v>1773</v>
      </c>
      <c r="H509" s="6" t="s">
        <v>1774</v>
      </c>
      <c r="I509" s="6" t="s">
        <v>1775</v>
      </c>
      <c r="J509" s="6" t="s">
        <v>1209</v>
      </c>
      <c r="L509" t="str">
        <f t="shared" si="31"/>
        <v>('C5665', 'Luis Miguel del Tapia', '1971-09-05', '7652 West Wakehurst Drive', '(700) 958-6128', 'damian@hotmail.com', 'B'),</v>
      </c>
    </row>
    <row r="510" spans="1:12" x14ac:dyDescent="0.35">
      <c r="A510" s="6" t="s">
        <v>741</v>
      </c>
      <c r="B510" s="6" t="s">
        <v>3302</v>
      </c>
      <c r="C510" s="7">
        <v>27310</v>
      </c>
      <c r="D510" s="10" t="str">
        <f t="shared" si="28"/>
        <v>1974</v>
      </c>
      <c r="E510" s="13" t="str">
        <f t="shared" si="29"/>
        <v>10</v>
      </c>
      <c r="F510" s="13" t="str">
        <f t="shared" si="30"/>
        <v>08</v>
      </c>
      <c r="G510" s="6" t="s">
        <v>3303</v>
      </c>
      <c r="H510" s="6" t="s">
        <v>3304</v>
      </c>
      <c r="I510" s="6" t="s">
        <v>3305</v>
      </c>
      <c r="J510" s="6" t="s">
        <v>1178</v>
      </c>
      <c r="L510" t="str">
        <f t="shared" si="31"/>
        <v>('C5674', 'Duilio Lucas Feliu', '1974-10-08', '34 Manor Road', '(614) 614-8713', 'jyoliver@verizon.net', 'E'),</v>
      </c>
    </row>
    <row r="511" spans="1:12" x14ac:dyDescent="0.35">
      <c r="A511" s="6" t="s">
        <v>518</v>
      </c>
      <c r="B511" s="6" t="s">
        <v>2512</v>
      </c>
      <c r="C511" s="7">
        <v>34604</v>
      </c>
      <c r="D511" s="10" t="str">
        <f t="shared" si="28"/>
        <v>1994</v>
      </c>
      <c r="E511" s="13" t="str">
        <f t="shared" si="29"/>
        <v>09</v>
      </c>
      <c r="F511" s="13" t="str">
        <f t="shared" si="30"/>
        <v>27</v>
      </c>
      <c r="G511" s="6" t="s">
        <v>2513</v>
      </c>
      <c r="H511" s="6" t="s">
        <v>2514</v>
      </c>
      <c r="I511" s="6" t="s">
        <v>2515</v>
      </c>
      <c r="J511" s="6" t="s">
        <v>1191</v>
      </c>
      <c r="L511" t="str">
        <f t="shared" si="31"/>
        <v>('C5678', 'Bibiana Azcona', '1994-09-27', 'Miami, FL 33179', '(985) 919-4960', 'alias@comcast.net', 'D'),</v>
      </c>
    </row>
    <row r="512" spans="1:12" x14ac:dyDescent="0.35">
      <c r="A512" s="6" t="s">
        <v>496</v>
      </c>
      <c r="B512" s="6" t="s">
        <v>2436</v>
      </c>
      <c r="C512" s="7">
        <v>36357</v>
      </c>
      <c r="D512" s="10" t="str">
        <f t="shared" si="28"/>
        <v>1999</v>
      </c>
      <c r="E512" s="13" t="str">
        <f t="shared" si="29"/>
        <v>07</v>
      </c>
      <c r="F512" s="13" t="str">
        <f t="shared" si="30"/>
        <v>16</v>
      </c>
      <c r="G512" s="6" t="s">
        <v>2437</v>
      </c>
      <c r="H512" s="6" t="s">
        <v>2438</v>
      </c>
      <c r="I512" s="6" t="s">
        <v>2439</v>
      </c>
      <c r="J512" s="6" t="s">
        <v>1178</v>
      </c>
      <c r="L512" t="str">
        <f t="shared" si="31"/>
        <v>('C5688', 'Borja Canet Gallo', '1999-07-16', 'New Port Richey, FL 34653', '(286) 539-1526', 'lipeng@comcast.net', 'E'),</v>
      </c>
    </row>
    <row r="513" spans="1:12" x14ac:dyDescent="0.35">
      <c r="A513" s="6" t="s">
        <v>819</v>
      </c>
      <c r="B513" s="6" t="s">
        <v>3567</v>
      </c>
      <c r="C513" s="7">
        <v>32146</v>
      </c>
      <c r="D513" s="10" t="str">
        <f t="shared" si="28"/>
        <v>1988</v>
      </c>
      <c r="E513" s="13" t="str">
        <f t="shared" si="29"/>
        <v>01</v>
      </c>
      <c r="F513" s="13" t="str">
        <f t="shared" si="30"/>
        <v>04</v>
      </c>
      <c r="G513" s="6" t="s">
        <v>3568</v>
      </c>
      <c r="H513" s="6" t="s">
        <v>3569</v>
      </c>
      <c r="I513" s="6" t="s">
        <v>3570</v>
      </c>
      <c r="J513" s="6" t="s">
        <v>1173</v>
      </c>
      <c r="L513" t="str">
        <f t="shared" si="31"/>
        <v>('C5704', 'Amado Rodríguez Girón', '1988-01-04', 'SW28 3JH', '(871) 820-2589', 'henkp@icloud.com', 'A'),</v>
      </c>
    </row>
    <row r="514" spans="1:12" x14ac:dyDescent="0.35">
      <c r="A514" s="6" t="s">
        <v>699</v>
      </c>
      <c r="B514" s="6" t="s">
        <v>3167</v>
      </c>
      <c r="C514" s="7">
        <v>36106</v>
      </c>
      <c r="D514" s="10" t="str">
        <f t="shared" ref="D514:D577" si="32">TEXT(C514,"aaaa")</f>
        <v>1998</v>
      </c>
      <c r="E514" s="13" t="str">
        <f t="shared" ref="E514:E577" si="33">TEXT(C514,"mm")</f>
        <v>11</v>
      </c>
      <c r="F514" s="13" t="str">
        <f t="shared" si="30"/>
        <v>07</v>
      </c>
      <c r="G514" s="6" t="s">
        <v>3084</v>
      </c>
      <c r="H514" s="6" t="s">
        <v>3168</v>
      </c>
      <c r="I514" s="6" t="s">
        <v>3169</v>
      </c>
      <c r="J514" s="6" t="s">
        <v>1191</v>
      </c>
      <c r="L514" t="str">
        <f t="shared" si="31"/>
        <v>('C5707', 'Esteban de Serrano', '1998-11-07', 'London', '(701) 769-5447', 'nimaclea@optonline.net', 'D'),</v>
      </c>
    </row>
    <row r="515" spans="1:12" x14ac:dyDescent="0.35">
      <c r="A515" s="6" t="s">
        <v>1097</v>
      </c>
      <c r="B515" s="6" t="s">
        <v>4604</v>
      </c>
      <c r="C515" s="7">
        <v>30755</v>
      </c>
      <c r="D515" s="10" t="str">
        <f t="shared" si="32"/>
        <v>1984</v>
      </c>
      <c r="E515" s="13" t="str">
        <f t="shared" si="33"/>
        <v>03</v>
      </c>
      <c r="F515" s="13" t="str">
        <f t="shared" ref="F515:F578" si="34">TEXT(C515,"dd")</f>
        <v>14</v>
      </c>
      <c r="G515" s="6" t="s">
        <v>4605</v>
      </c>
      <c r="H515" s="6" t="s">
        <v>4606</v>
      </c>
      <c r="I515" s="6" t="s">
        <v>4607</v>
      </c>
      <c r="J515" s="6" t="s">
        <v>1204</v>
      </c>
      <c r="L515" t="str">
        <f t="shared" ref="L515:L578" si="35">CONCATENATE("(","'",A515,"', ","'",B515,"', ","'",D515,"-",E515,"-",F515,"', ","'",G515,"', ","'",H515,"', ","'",I515,"', ","'",J515,"'",")",",")</f>
        <v>('C5719', 'Sandalio Pinto Alcázar', '1984-03-14', '10 Rockwell Road', '(875) 650-4506', 'melnik@mac.com', 'C'),</v>
      </c>
    </row>
    <row r="516" spans="1:12" x14ac:dyDescent="0.35">
      <c r="A516" s="6" t="s">
        <v>236</v>
      </c>
      <c r="B516" s="6" t="s">
        <v>1656</v>
      </c>
      <c r="C516" s="7">
        <v>32838</v>
      </c>
      <c r="D516" s="10" t="str">
        <f t="shared" si="32"/>
        <v>1989</v>
      </c>
      <c r="E516" s="13" t="str">
        <f t="shared" si="33"/>
        <v>11</v>
      </c>
      <c r="F516" s="13" t="str">
        <f t="shared" si="34"/>
        <v>26</v>
      </c>
      <c r="G516" s="6" t="s">
        <v>1657</v>
      </c>
      <c r="H516" s="6" t="s">
        <v>1658</v>
      </c>
      <c r="I516" s="6" t="s">
        <v>1659</v>
      </c>
      <c r="J516" s="6" t="s">
        <v>1173</v>
      </c>
      <c r="L516" t="str">
        <f t="shared" si="35"/>
        <v>('C5720', 'Alicia Celestina Ibáñez Santana', '1989-11-26', '611 Linda Rd.', '(624) 360-5381', 'draper@me.com', 'A'),</v>
      </c>
    </row>
    <row r="517" spans="1:12" x14ac:dyDescent="0.35">
      <c r="A517" s="6" t="s">
        <v>956</v>
      </c>
      <c r="B517" s="6" t="s">
        <v>4050</v>
      </c>
      <c r="C517" s="7">
        <v>33619</v>
      </c>
      <c r="D517" s="10" t="str">
        <f t="shared" si="32"/>
        <v>1992</v>
      </c>
      <c r="E517" s="13" t="str">
        <f t="shared" si="33"/>
        <v>01</v>
      </c>
      <c r="F517" s="13" t="str">
        <f t="shared" si="34"/>
        <v>16</v>
      </c>
      <c r="G517" s="6" t="s">
        <v>3084</v>
      </c>
      <c r="H517" s="6" t="s">
        <v>4051</v>
      </c>
      <c r="I517" s="6" t="s">
        <v>4052</v>
      </c>
      <c r="J517" s="6" t="s">
        <v>1209</v>
      </c>
      <c r="L517" t="str">
        <f t="shared" si="35"/>
        <v>('C5721', 'Isabela Roma Jurado', '1992-01-16', 'London', '(630) 838-5414', 'smcnabb@yahoo.com', 'B'),</v>
      </c>
    </row>
    <row r="518" spans="1:12" x14ac:dyDescent="0.35">
      <c r="A518" s="6" t="s">
        <v>824</v>
      </c>
      <c r="B518" s="6" t="s">
        <v>3582</v>
      </c>
      <c r="C518" s="7">
        <v>36126</v>
      </c>
      <c r="D518" s="10" t="str">
        <f t="shared" si="32"/>
        <v>1998</v>
      </c>
      <c r="E518" s="13" t="str">
        <f t="shared" si="33"/>
        <v>11</v>
      </c>
      <c r="F518" s="13" t="str">
        <f t="shared" si="34"/>
        <v>27</v>
      </c>
      <c r="G518" s="6" t="s">
        <v>3084</v>
      </c>
      <c r="H518" s="6" t="s">
        <v>3583</v>
      </c>
      <c r="I518" s="6" t="s">
        <v>3584</v>
      </c>
      <c r="J518" s="6" t="s">
        <v>1209</v>
      </c>
      <c r="L518" t="str">
        <f t="shared" si="35"/>
        <v>('C5722', 'Emiliano Marín', '1998-11-27', 'London', '(851) 584-2900', 'mfburgo@sbcglobal.net', 'B'),</v>
      </c>
    </row>
    <row r="519" spans="1:12" x14ac:dyDescent="0.35">
      <c r="A519" s="6" t="s">
        <v>734</v>
      </c>
      <c r="B519" s="6" t="s">
        <v>3277</v>
      </c>
      <c r="C519" s="7">
        <v>33517</v>
      </c>
      <c r="D519" s="10" t="str">
        <f t="shared" si="32"/>
        <v>1991</v>
      </c>
      <c r="E519" s="13" t="str">
        <f t="shared" si="33"/>
        <v>10</v>
      </c>
      <c r="F519" s="13" t="str">
        <f t="shared" si="34"/>
        <v>06</v>
      </c>
      <c r="G519" s="6" t="s">
        <v>3084</v>
      </c>
      <c r="H519" s="6" t="s">
        <v>3278</v>
      </c>
      <c r="I519" s="6" t="s">
        <v>3279</v>
      </c>
      <c r="J519" s="6" t="s">
        <v>1178</v>
      </c>
      <c r="L519" t="str">
        <f t="shared" si="35"/>
        <v>('C5733', 'Santos Zurita Barrio', '1991-10-06', 'London', '(848) 708-6921', 'kingjoshi@icloud.com', 'E'),</v>
      </c>
    </row>
    <row r="520" spans="1:12" x14ac:dyDescent="0.35">
      <c r="A520" s="6" t="s">
        <v>1152</v>
      </c>
      <c r="B520" s="6" t="s">
        <v>4823</v>
      </c>
      <c r="C520" s="7">
        <v>29304</v>
      </c>
      <c r="D520" s="10" t="str">
        <f t="shared" si="32"/>
        <v>1980</v>
      </c>
      <c r="E520" s="13" t="str">
        <f t="shared" si="33"/>
        <v>03</v>
      </c>
      <c r="F520" s="13" t="str">
        <f t="shared" si="34"/>
        <v>24</v>
      </c>
      <c r="G520" s="6" t="s">
        <v>4824</v>
      </c>
      <c r="H520" s="6" t="s">
        <v>4825</v>
      </c>
      <c r="I520" s="6" t="s">
        <v>4826</v>
      </c>
      <c r="J520" s="6" t="s">
        <v>1209</v>
      </c>
      <c r="L520" t="str">
        <f t="shared" si="35"/>
        <v>('C5737', 'Zacarías Milla Fernandez', '1980-03-24', '8842 Albany Dr.', '(362) 958-3945', 'nimaclea@mac.com', 'B'),</v>
      </c>
    </row>
    <row r="521" spans="1:12" x14ac:dyDescent="0.35">
      <c r="A521" s="6" t="s">
        <v>530</v>
      </c>
      <c r="B521" s="6" t="s">
        <v>2560</v>
      </c>
      <c r="C521" s="7">
        <v>31801</v>
      </c>
      <c r="D521" s="10" t="str">
        <f t="shared" si="32"/>
        <v>1987</v>
      </c>
      <c r="E521" s="13" t="str">
        <f t="shared" si="33"/>
        <v>01</v>
      </c>
      <c r="F521" s="13" t="str">
        <f t="shared" si="34"/>
        <v>24</v>
      </c>
      <c r="G521" s="6" t="s">
        <v>2561</v>
      </c>
      <c r="H521" s="6" t="s">
        <v>2562</v>
      </c>
      <c r="I521" s="6" t="s">
        <v>2563</v>
      </c>
      <c r="J521" s="6" t="s">
        <v>1178</v>
      </c>
      <c r="L521" t="str">
        <f t="shared" si="35"/>
        <v>('C5740', 'Telmo Azcona Huerta', '1987-01-24', 'Panama City, FL 32404', '(656) 301-2331', 'feamster@mac.com', 'E'),</v>
      </c>
    </row>
    <row r="522" spans="1:12" x14ac:dyDescent="0.35">
      <c r="A522" s="6" t="s">
        <v>861</v>
      </c>
      <c r="B522" s="6" t="s">
        <v>3716</v>
      </c>
      <c r="C522" s="7">
        <v>33164</v>
      </c>
      <c r="D522" s="10" t="str">
        <f t="shared" si="32"/>
        <v>1990</v>
      </c>
      <c r="E522" s="13" t="str">
        <f t="shared" si="33"/>
        <v>10</v>
      </c>
      <c r="F522" s="13" t="str">
        <f t="shared" si="34"/>
        <v>18</v>
      </c>
      <c r="G522" s="6" t="s">
        <v>3717</v>
      </c>
      <c r="H522" s="6" t="s">
        <v>3718</v>
      </c>
      <c r="I522" s="6" t="s">
        <v>3719</v>
      </c>
      <c r="J522" s="6" t="s">
        <v>1209</v>
      </c>
      <c r="L522" t="str">
        <f t="shared" si="35"/>
        <v>('C5752', 'Adelia Martí Bello', '1990-10-18', '584 Park Avenue', '(399) 366-1808', 'telbij@msn.com', 'B'),</v>
      </c>
    </row>
    <row r="523" spans="1:12" x14ac:dyDescent="0.35">
      <c r="A523" s="6" t="s">
        <v>392</v>
      </c>
      <c r="B523" s="6" t="s">
        <v>2093</v>
      </c>
      <c r="C523" s="7">
        <v>25961</v>
      </c>
      <c r="D523" s="10" t="str">
        <f t="shared" si="32"/>
        <v>1971</v>
      </c>
      <c r="E523" s="13" t="str">
        <f t="shared" si="33"/>
        <v>01</v>
      </c>
      <c r="F523" s="13" t="str">
        <f t="shared" si="34"/>
        <v>28</v>
      </c>
      <c r="G523" s="6" t="s">
        <v>2094</v>
      </c>
      <c r="H523" s="6" t="s">
        <v>2095</v>
      </c>
      <c r="I523" s="6" t="s">
        <v>2096</v>
      </c>
      <c r="J523" s="6" t="s">
        <v>1178</v>
      </c>
      <c r="L523" t="str">
        <f t="shared" si="35"/>
        <v>('C5754', 'Borja Díez-Zorrilla', '1971-01-28', 'Bouctouche, NB E4S 8M3', '(847) 529-3256', 'trieuvan@sbcglobal.net', 'E'),</v>
      </c>
    </row>
    <row r="524" spans="1:12" x14ac:dyDescent="0.35">
      <c r="A524" s="6" t="s">
        <v>717</v>
      </c>
      <c r="B524" s="6" t="s">
        <v>3225</v>
      </c>
      <c r="C524" s="7">
        <v>32785</v>
      </c>
      <c r="D524" s="10" t="str">
        <f t="shared" si="32"/>
        <v>1989</v>
      </c>
      <c r="E524" s="13" t="str">
        <f t="shared" si="33"/>
        <v>10</v>
      </c>
      <c r="F524" s="13" t="str">
        <f t="shared" si="34"/>
        <v>04</v>
      </c>
      <c r="G524" s="6" t="s">
        <v>3226</v>
      </c>
      <c r="H524" s="6" t="s">
        <v>3227</v>
      </c>
      <c r="I524" s="6" t="s">
        <v>3228</v>
      </c>
      <c r="J524" s="6" t="s">
        <v>1209</v>
      </c>
      <c r="L524" t="str">
        <f t="shared" si="35"/>
        <v>('C5773', 'Felicidad Macias Vall', '1989-10-04', '21 Grange Road', '(239) 230-6723', 'sonnen@yahoo.ca', 'B'),</v>
      </c>
    </row>
    <row r="525" spans="1:12" x14ac:dyDescent="0.35">
      <c r="A525" s="6" t="s">
        <v>1073</v>
      </c>
      <c r="B525" s="6" t="s">
        <v>4508</v>
      </c>
      <c r="C525" s="7">
        <v>30416</v>
      </c>
      <c r="D525" s="10" t="str">
        <f t="shared" si="32"/>
        <v>1983</v>
      </c>
      <c r="E525" s="13" t="str">
        <f t="shared" si="33"/>
        <v>04</v>
      </c>
      <c r="F525" s="13" t="str">
        <f t="shared" si="34"/>
        <v>10</v>
      </c>
      <c r="G525" s="6" t="s">
        <v>4509</v>
      </c>
      <c r="H525" s="6" t="s">
        <v>4510</v>
      </c>
      <c r="I525" s="6" t="s">
        <v>4511</v>
      </c>
      <c r="J525" s="6" t="s">
        <v>1209</v>
      </c>
      <c r="L525" t="str">
        <f t="shared" si="35"/>
        <v>('C5775', 'Apolonia Luís-Bernat', '1983-04-10', '52 Glenridge Street', '(726) 230-1885', 'jipsen@mac.com', 'B'),</v>
      </c>
    </row>
    <row r="526" spans="1:12" x14ac:dyDescent="0.35">
      <c r="A526" s="6" t="s">
        <v>60</v>
      </c>
      <c r="B526" s="6" t="s">
        <v>1246</v>
      </c>
      <c r="C526" s="7">
        <v>32306</v>
      </c>
      <c r="D526" s="10" t="str">
        <f t="shared" si="32"/>
        <v>1988</v>
      </c>
      <c r="E526" s="13" t="str">
        <f t="shared" si="33"/>
        <v>06</v>
      </c>
      <c r="F526" s="13" t="str">
        <f t="shared" si="34"/>
        <v>12</v>
      </c>
      <c r="G526" s="6" t="s">
        <v>1247</v>
      </c>
      <c r="H526" s="6" t="s">
        <v>1248</v>
      </c>
      <c r="I526" s="6" t="s">
        <v>1249</v>
      </c>
      <c r="J526" s="6" t="s">
        <v>1173</v>
      </c>
      <c r="L526" t="str">
        <f t="shared" si="35"/>
        <v>('C5778', 'Abel Villanueva', '1988-06-12', '88 Pheasant Rd.', '(904) 204-2255', 'bartak@sbcglobal.net', 'A'),</v>
      </c>
    </row>
    <row r="527" spans="1:12" x14ac:dyDescent="0.35">
      <c r="A527" s="6" t="s">
        <v>226</v>
      </c>
      <c r="B527" s="6" t="s">
        <v>1628</v>
      </c>
      <c r="C527" s="7">
        <v>34000</v>
      </c>
      <c r="D527" s="10" t="str">
        <f t="shared" si="32"/>
        <v>1993</v>
      </c>
      <c r="E527" s="13" t="str">
        <f t="shared" si="33"/>
        <v>01</v>
      </c>
      <c r="F527" s="13" t="str">
        <f t="shared" si="34"/>
        <v>31</v>
      </c>
      <c r="G527" s="6" t="s">
        <v>1629</v>
      </c>
      <c r="H527" s="6" t="s">
        <v>1630</v>
      </c>
      <c r="I527" s="6" t="s">
        <v>1631</v>
      </c>
      <c r="J527" s="6" t="s">
        <v>1178</v>
      </c>
      <c r="L527" t="str">
        <f t="shared" si="35"/>
        <v>('C5780', 'Josué Rocha Juan', '1993-01-31', 'HD3 3KR', '(563) 420-8118', 'meder@outlook.com', 'E'),</v>
      </c>
    </row>
    <row r="528" spans="1:12" x14ac:dyDescent="0.35">
      <c r="A528" s="6" t="s">
        <v>125</v>
      </c>
      <c r="B528" s="6" t="s">
        <v>1384</v>
      </c>
      <c r="C528" s="7">
        <v>26192</v>
      </c>
      <c r="D528" s="10" t="str">
        <f t="shared" si="32"/>
        <v>1971</v>
      </c>
      <c r="E528" s="13" t="str">
        <f t="shared" si="33"/>
        <v>09</v>
      </c>
      <c r="F528" s="13" t="str">
        <f t="shared" si="34"/>
        <v>16</v>
      </c>
      <c r="G528" s="6" t="s">
        <v>1385</v>
      </c>
      <c r="H528" s="6" t="s">
        <v>1386</v>
      </c>
      <c r="I528" s="6" t="s">
        <v>1387</v>
      </c>
      <c r="J528" s="6" t="s">
        <v>1173</v>
      </c>
      <c r="L528" t="str">
        <f t="shared" si="35"/>
        <v>('C5795', 'Leonardo Aller Bermúdez', '1971-09-16', '96 The Green', '(260) 680-9015', 'skippy@icloud.com', 'A'),</v>
      </c>
    </row>
    <row r="529" spans="1:12" x14ac:dyDescent="0.35">
      <c r="A529" s="6" t="s">
        <v>629</v>
      </c>
      <c r="B529" s="6" t="s">
        <v>2910</v>
      </c>
      <c r="C529" s="7">
        <v>35828</v>
      </c>
      <c r="D529" s="10" t="str">
        <f t="shared" si="32"/>
        <v>1998</v>
      </c>
      <c r="E529" s="13" t="str">
        <f t="shared" si="33"/>
        <v>02</v>
      </c>
      <c r="F529" s="13" t="str">
        <f t="shared" si="34"/>
        <v>02</v>
      </c>
      <c r="G529" s="6" t="s">
        <v>2911</v>
      </c>
      <c r="H529" s="6" t="s">
        <v>2912</v>
      </c>
      <c r="I529" s="6" t="s">
        <v>2913</v>
      </c>
      <c r="J529" s="6" t="s">
        <v>1173</v>
      </c>
      <c r="L529" t="str">
        <f t="shared" si="35"/>
        <v>('C5796', 'Nazaret Pina Solé', '1998-02-02', 'Miami, FL 33142', '(843) 779-5683', 'csilvers@sbcglobal.net', 'A'),</v>
      </c>
    </row>
    <row r="530" spans="1:12" x14ac:dyDescent="0.35">
      <c r="A530" s="6" t="s">
        <v>270</v>
      </c>
      <c r="B530" s="6" t="s">
        <v>1740</v>
      </c>
      <c r="C530" s="7">
        <v>31683</v>
      </c>
      <c r="D530" s="10" t="str">
        <f t="shared" si="32"/>
        <v>1986</v>
      </c>
      <c r="E530" s="13" t="str">
        <f t="shared" si="33"/>
        <v>09</v>
      </c>
      <c r="F530" s="13" t="str">
        <f t="shared" si="34"/>
        <v>28</v>
      </c>
      <c r="G530" s="6" t="s">
        <v>1741</v>
      </c>
      <c r="H530" s="6" t="s">
        <v>1742</v>
      </c>
      <c r="I530" s="6" t="s">
        <v>1743</v>
      </c>
      <c r="J530" s="6" t="s">
        <v>1178</v>
      </c>
      <c r="L530" t="str">
        <f t="shared" si="35"/>
        <v>('C5799', 'Angelino Contreras Pi', '1986-09-28', '1 Highland Ave.', '(898) 732-6602', 'alastair@att.net', 'E'),</v>
      </c>
    </row>
    <row r="531" spans="1:12" x14ac:dyDescent="0.35">
      <c r="A531" s="6" t="s">
        <v>826</v>
      </c>
      <c r="B531" s="6" t="s">
        <v>3588</v>
      </c>
      <c r="C531" s="7">
        <v>31716</v>
      </c>
      <c r="D531" s="10" t="str">
        <f t="shared" si="32"/>
        <v>1986</v>
      </c>
      <c r="E531" s="13" t="str">
        <f t="shared" si="33"/>
        <v>10</v>
      </c>
      <c r="F531" s="13" t="str">
        <f t="shared" si="34"/>
        <v>31</v>
      </c>
      <c r="G531" s="6" t="s">
        <v>3589</v>
      </c>
      <c r="H531" s="6" t="s">
        <v>3590</v>
      </c>
      <c r="I531" s="6" t="s">
        <v>3591</v>
      </c>
      <c r="J531" s="6" t="s">
        <v>1204</v>
      </c>
      <c r="L531" t="str">
        <f t="shared" si="35"/>
        <v>('C5808', 'Carmelita del Cabezas', '1986-10-31', 'NW29 1SG', '(998) 535-6878', 'scotfl@gmail.com', 'C'),</v>
      </c>
    </row>
    <row r="532" spans="1:12" x14ac:dyDescent="0.35">
      <c r="A532" s="6" t="s">
        <v>214</v>
      </c>
      <c r="B532" s="6" t="s">
        <v>1600</v>
      </c>
      <c r="C532" s="7">
        <v>30250</v>
      </c>
      <c r="D532" s="10" t="str">
        <f t="shared" si="32"/>
        <v>1982</v>
      </c>
      <c r="E532" s="13" t="str">
        <f t="shared" si="33"/>
        <v>10</v>
      </c>
      <c r="F532" s="13" t="str">
        <f t="shared" si="34"/>
        <v>26</v>
      </c>
      <c r="G532" s="6" t="s">
        <v>1601</v>
      </c>
      <c r="H532" s="6" t="s">
        <v>1602</v>
      </c>
      <c r="I532" s="6" t="s">
        <v>1603</v>
      </c>
      <c r="J532" s="6" t="s">
        <v>1191</v>
      </c>
      <c r="L532" t="str">
        <f t="shared" si="35"/>
        <v>('C5819', 'Daniela Cabello Vallés', '1982-10-26', '41 Victoria Street', '(888) 289-8104', 'corrada@gmail.com', 'D'),</v>
      </c>
    </row>
    <row r="533" spans="1:12" x14ac:dyDescent="0.35">
      <c r="A533" s="6" t="s">
        <v>561</v>
      </c>
      <c r="B533" s="6" t="s">
        <v>2672</v>
      </c>
      <c r="C533" s="7">
        <v>31422</v>
      </c>
      <c r="D533" s="10" t="str">
        <f t="shared" si="32"/>
        <v>1986</v>
      </c>
      <c r="E533" s="13" t="str">
        <f t="shared" si="33"/>
        <v>01</v>
      </c>
      <c r="F533" s="13" t="str">
        <f t="shared" si="34"/>
        <v>10</v>
      </c>
      <c r="G533" s="6" t="s">
        <v>2673</v>
      </c>
      <c r="H533" s="6" t="s">
        <v>2674</v>
      </c>
      <c r="I533" s="6" t="s">
        <v>2675</v>
      </c>
      <c r="J533" s="6" t="s">
        <v>1173</v>
      </c>
      <c r="L533" t="str">
        <f t="shared" si="35"/>
        <v>('C5838', 'Antonio Folch Grande', '1986-01-10', 'Tampa, FL 33612', '(232) 232-3544', 'uqmcolyv@aol.com', 'A'),</v>
      </c>
    </row>
    <row r="534" spans="1:12" x14ac:dyDescent="0.35">
      <c r="A534" s="6" t="s">
        <v>350</v>
      </c>
      <c r="B534" s="6" t="s">
        <v>1974</v>
      </c>
      <c r="C534" s="7">
        <v>26381</v>
      </c>
      <c r="D534" s="10" t="str">
        <f t="shared" si="32"/>
        <v>1972</v>
      </c>
      <c r="E534" s="13" t="str">
        <f t="shared" si="33"/>
        <v>03</v>
      </c>
      <c r="F534" s="13" t="str">
        <f t="shared" si="34"/>
        <v>23</v>
      </c>
      <c r="G534" s="6" t="s">
        <v>1975</v>
      </c>
      <c r="H534" s="6" t="s">
        <v>1976</v>
      </c>
      <c r="I534" s="6" t="s">
        <v>1977</v>
      </c>
      <c r="J534" s="6" t="s">
        <v>1173</v>
      </c>
      <c r="L534" t="str">
        <f t="shared" si="35"/>
        <v>('C5839', 'Luís Guzman Alsina', '1972-03-23', 'San Francisco, CA 94122', '(969) 763-9226', 'bmidd@att.net', 'A'),</v>
      </c>
    </row>
    <row r="535" spans="1:12" x14ac:dyDescent="0.35">
      <c r="A535" s="6" t="s">
        <v>840</v>
      </c>
      <c r="B535" s="6" t="s">
        <v>3639</v>
      </c>
      <c r="C535" s="7">
        <v>25910</v>
      </c>
      <c r="D535" s="10" t="str">
        <f t="shared" si="32"/>
        <v>1970</v>
      </c>
      <c r="E535" s="13" t="str">
        <f t="shared" si="33"/>
        <v>12</v>
      </c>
      <c r="F535" s="13" t="str">
        <f t="shared" si="34"/>
        <v>08</v>
      </c>
      <c r="G535" s="6" t="s">
        <v>3640</v>
      </c>
      <c r="H535" s="6" t="s">
        <v>3641</v>
      </c>
      <c r="I535" s="6" t="s">
        <v>3642</v>
      </c>
      <c r="J535" s="6" t="s">
        <v>1173</v>
      </c>
      <c r="L535" t="str">
        <f t="shared" si="35"/>
        <v>('C5869', 'Brunilda Paredes-Fajardo', '1970-12-08', '9 Main Road', '(282) 349-2003', 'mjewell@hotmail.com', 'A'),</v>
      </c>
    </row>
    <row r="536" spans="1:12" x14ac:dyDescent="0.35">
      <c r="A536" s="6" t="s">
        <v>823</v>
      </c>
      <c r="B536" s="6" t="s">
        <v>3578</v>
      </c>
      <c r="C536" s="7">
        <v>27932</v>
      </c>
      <c r="D536" s="10" t="str">
        <f t="shared" si="32"/>
        <v>1976</v>
      </c>
      <c r="E536" s="13" t="str">
        <f t="shared" si="33"/>
        <v>06</v>
      </c>
      <c r="F536" s="13" t="str">
        <f t="shared" si="34"/>
        <v>21</v>
      </c>
      <c r="G536" s="6" t="s">
        <v>3579</v>
      </c>
      <c r="H536" s="6" t="s">
        <v>3580</v>
      </c>
      <c r="I536" s="6" t="s">
        <v>3581</v>
      </c>
      <c r="J536" s="6" t="s">
        <v>1209</v>
      </c>
      <c r="L536" t="str">
        <f t="shared" si="35"/>
        <v>('C5881', 'Basilio Riquelme Gordillo', '1976-06-21', 'N75 9BF', '(971) 618-7510', 'techie@yahoo.com', 'B'),</v>
      </c>
    </row>
    <row r="537" spans="1:12" x14ac:dyDescent="0.35">
      <c r="A537" s="6" t="s">
        <v>373</v>
      </c>
      <c r="B537" s="6" t="s">
        <v>2045</v>
      </c>
      <c r="C537" s="7">
        <v>29241</v>
      </c>
      <c r="D537" s="10" t="str">
        <f t="shared" si="32"/>
        <v>1980</v>
      </c>
      <c r="E537" s="13" t="str">
        <f t="shared" si="33"/>
        <v>01</v>
      </c>
      <c r="F537" s="13" t="str">
        <f t="shared" si="34"/>
        <v>21</v>
      </c>
      <c r="G537" s="6" t="s">
        <v>2046</v>
      </c>
      <c r="H537" s="6" t="s">
        <v>2047</v>
      </c>
      <c r="I537" s="6" t="s">
        <v>2048</v>
      </c>
      <c r="J537" s="6" t="s">
        <v>1191</v>
      </c>
      <c r="L537" t="str">
        <f t="shared" si="35"/>
        <v>('C5882', 'Isabela Solé Nuñez', '1980-01-21', 'Essex, ON N0R 2G6', '(943) 428-2313', 'quantaman@icloud.com', 'D'),</v>
      </c>
    </row>
    <row r="538" spans="1:12" x14ac:dyDescent="0.35">
      <c r="A538" s="6" t="s">
        <v>747</v>
      </c>
      <c r="B538" s="6" t="s">
        <v>3323</v>
      </c>
      <c r="C538" s="7">
        <v>34349</v>
      </c>
      <c r="D538" s="10" t="str">
        <f t="shared" si="32"/>
        <v>1994</v>
      </c>
      <c r="E538" s="13" t="str">
        <f t="shared" si="33"/>
        <v>01</v>
      </c>
      <c r="F538" s="13" t="str">
        <f t="shared" si="34"/>
        <v>15</v>
      </c>
      <c r="G538" s="6" t="s">
        <v>3324</v>
      </c>
      <c r="H538" s="6" t="s">
        <v>3325</v>
      </c>
      <c r="I538" s="6" t="s">
        <v>3326</v>
      </c>
      <c r="J538" s="6" t="s">
        <v>1173</v>
      </c>
      <c r="L538" t="str">
        <f t="shared" si="35"/>
        <v>('C5911', 'Sandra Leiva Planas', '1994-01-15', '65 Kings Road', '(454) 614-0576', 'willg@yahoo.com', 'A'),</v>
      </c>
    </row>
    <row r="539" spans="1:12" x14ac:dyDescent="0.35">
      <c r="A539" s="6" t="s">
        <v>1124</v>
      </c>
      <c r="B539" s="6" t="s">
        <v>4712</v>
      </c>
      <c r="C539" s="7">
        <v>31932</v>
      </c>
      <c r="D539" s="10" t="str">
        <f t="shared" si="32"/>
        <v>1987</v>
      </c>
      <c r="E539" s="13" t="str">
        <f t="shared" si="33"/>
        <v>06</v>
      </c>
      <c r="F539" s="13" t="str">
        <f t="shared" si="34"/>
        <v>04</v>
      </c>
      <c r="G539" s="6" t="s">
        <v>4713</v>
      </c>
      <c r="H539" s="6" t="s">
        <v>4714</v>
      </c>
      <c r="I539" s="6" t="s">
        <v>1435</v>
      </c>
      <c r="J539" s="6" t="s">
        <v>1204</v>
      </c>
      <c r="L539" t="str">
        <f t="shared" si="35"/>
        <v>('C5939', 'Anabel Iniesta Hierro', '1987-06-04', '4 Bank Dr.', '(920) 438-1880', 'staikos@optonline.net', 'C'),</v>
      </c>
    </row>
    <row r="540" spans="1:12" x14ac:dyDescent="0.35">
      <c r="A540" s="6" t="s">
        <v>1027</v>
      </c>
      <c r="B540" s="6" t="s">
        <v>4325</v>
      </c>
      <c r="C540" s="7">
        <v>32948</v>
      </c>
      <c r="D540" s="10" t="str">
        <f t="shared" si="32"/>
        <v>1990</v>
      </c>
      <c r="E540" s="13" t="str">
        <f t="shared" si="33"/>
        <v>03</v>
      </c>
      <c r="F540" s="13" t="str">
        <f t="shared" si="34"/>
        <v>16</v>
      </c>
      <c r="G540" s="6" t="s">
        <v>4326</v>
      </c>
      <c r="H540" s="6" t="s">
        <v>4327</v>
      </c>
      <c r="I540" s="6" t="s">
        <v>4328</v>
      </c>
      <c r="J540" s="6" t="s">
        <v>1191</v>
      </c>
      <c r="L540" t="str">
        <f t="shared" si="35"/>
        <v>('C5951', 'Florinda Anguita-Sancho', '1990-03-16', '17 Ashley Street', '(802) 484-9409', 'inico@aol.com', 'D'),</v>
      </c>
    </row>
    <row r="541" spans="1:12" x14ac:dyDescent="0.35">
      <c r="A541" s="6" t="s">
        <v>761</v>
      </c>
      <c r="B541" s="6" t="s">
        <v>3375</v>
      </c>
      <c r="C541" s="7">
        <v>33932</v>
      </c>
      <c r="D541" s="10" t="str">
        <f t="shared" si="32"/>
        <v>1992</v>
      </c>
      <c r="E541" s="13" t="str">
        <f t="shared" si="33"/>
        <v>11</v>
      </c>
      <c r="F541" s="13" t="str">
        <f t="shared" si="34"/>
        <v>24</v>
      </c>
      <c r="G541" s="6" t="s">
        <v>3084</v>
      </c>
      <c r="H541" s="6" t="s">
        <v>3376</v>
      </c>
      <c r="I541" s="6" t="s">
        <v>3377</v>
      </c>
      <c r="J541" s="6" t="s">
        <v>1178</v>
      </c>
      <c r="L541" t="str">
        <f t="shared" si="35"/>
        <v>('C5953', 'Apolonia Pareja Real', '1992-11-24', 'London', '(388) 451-5422', 'blixem@mac.com', 'E'),</v>
      </c>
    </row>
    <row r="542" spans="1:12" x14ac:dyDescent="0.35">
      <c r="A542" s="6" t="s">
        <v>866</v>
      </c>
      <c r="B542" s="6" t="s">
        <v>3735</v>
      </c>
      <c r="C542" s="7">
        <v>31871</v>
      </c>
      <c r="D542" s="10" t="str">
        <f t="shared" si="32"/>
        <v>1987</v>
      </c>
      <c r="E542" s="13" t="str">
        <f t="shared" si="33"/>
        <v>04</v>
      </c>
      <c r="F542" s="13" t="str">
        <f t="shared" si="34"/>
        <v>04</v>
      </c>
      <c r="G542" s="6" t="s">
        <v>3084</v>
      </c>
      <c r="H542" s="6" t="s">
        <v>3736</v>
      </c>
      <c r="I542" s="6" t="s">
        <v>1687</v>
      </c>
      <c r="J542" s="6" t="s">
        <v>1191</v>
      </c>
      <c r="L542" t="str">
        <f t="shared" si="35"/>
        <v>('C5958', 'Urbano Plana Cornejo', '1987-04-04', 'London', '(746) 203-6657', 'augusto@outlook.com', 'D'),</v>
      </c>
    </row>
    <row r="543" spans="1:12" x14ac:dyDescent="0.35">
      <c r="A543" s="6" t="s">
        <v>816</v>
      </c>
      <c r="B543" s="6" t="s">
        <v>3556</v>
      </c>
      <c r="C543" s="7">
        <v>33625</v>
      </c>
      <c r="D543" s="10" t="str">
        <f t="shared" si="32"/>
        <v>1992</v>
      </c>
      <c r="E543" s="13" t="str">
        <f t="shared" si="33"/>
        <v>01</v>
      </c>
      <c r="F543" s="13" t="str">
        <f t="shared" si="34"/>
        <v>22</v>
      </c>
      <c r="G543" s="6" t="s">
        <v>3557</v>
      </c>
      <c r="H543" s="6" t="s">
        <v>3558</v>
      </c>
      <c r="I543" s="6" t="s">
        <v>3559</v>
      </c>
      <c r="J543" s="6" t="s">
        <v>1204</v>
      </c>
      <c r="L543" t="str">
        <f t="shared" si="35"/>
        <v>('C5967', 'Sergio Salmerón Carreras', '1992-01-22', 'WC50 3YX', '(519) 384-8287', 'chance@live.com', 'C'),</v>
      </c>
    </row>
    <row r="544" spans="1:12" x14ac:dyDescent="0.35">
      <c r="A544" s="6" t="s">
        <v>849</v>
      </c>
      <c r="B544" s="6" t="s">
        <v>3672</v>
      </c>
      <c r="C544" s="7">
        <v>30018</v>
      </c>
      <c r="D544" s="10" t="str">
        <f t="shared" si="32"/>
        <v>1982</v>
      </c>
      <c r="E544" s="13" t="str">
        <f t="shared" si="33"/>
        <v>03</v>
      </c>
      <c r="F544" s="13" t="str">
        <f t="shared" si="34"/>
        <v>08</v>
      </c>
      <c r="G544" s="6" t="s">
        <v>3673</v>
      </c>
      <c r="H544" s="6" t="s">
        <v>3674</v>
      </c>
      <c r="I544" s="6" t="s">
        <v>3675</v>
      </c>
      <c r="J544" s="6" t="s">
        <v>1191</v>
      </c>
      <c r="L544" t="str">
        <f t="shared" si="35"/>
        <v>('C5969', 'Paca Castell Viana', '1982-03-08', '9535 Manchester Road', '(673) 380-1953', 'amimojo@yahoo.com', 'D'),</v>
      </c>
    </row>
    <row r="545" spans="1:12" x14ac:dyDescent="0.35">
      <c r="A545" s="6" t="s">
        <v>999</v>
      </c>
      <c r="B545" s="6" t="s">
        <v>4213</v>
      </c>
      <c r="C545" s="7">
        <v>34685</v>
      </c>
      <c r="D545" s="10" t="str">
        <f t="shared" si="32"/>
        <v>1994</v>
      </c>
      <c r="E545" s="13" t="str">
        <f t="shared" si="33"/>
        <v>12</v>
      </c>
      <c r="F545" s="13" t="str">
        <f t="shared" si="34"/>
        <v>17</v>
      </c>
      <c r="G545" s="6" t="s">
        <v>4214</v>
      </c>
      <c r="H545" s="6" t="s">
        <v>4215</v>
      </c>
      <c r="I545" s="6" t="s">
        <v>4216</v>
      </c>
      <c r="J545" s="6" t="s">
        <v>1178</v>
      </c>
      <c r="L545" t="str">
        <f t="shared" si="35"/>
        <v>('C5970', 'Marcela Saura', '1994-12-17', '940 Riverside Court', '(758) 602-4935', 'scottzed@gmail.com', 'E'),</v>
      </c>
    </row>
    <row r="546" spans="1:12" x14ac:dyDescent="0.35">
      <c r="A546" s="6" t="s">
        <v>735</v>
      </c>
      <c r="B546" s="6" t="s">
        <v>3280</v>
      </c>
      <c r="C546" s="7">
        <v>35920</v>
      </c>
      <c r="D546" s="10" t="str">
        <f t="shared" si="32"/>
        <v>1998</v>
      </c>
      <c r="E546" s="13" t="str">
        <f t="shared" si="33"/>
        <v>05</v>
      </c>
      <c r="F546" s="13" t="str">
        <f t="shared" si="34"/>
        <v>05</v>
      </c>
      <c r="G546" s="6" t="s">
        <v>3281</v>
      </c>
      <c r="H546" s="6" t="s">
        <v>3282</v>
      </c>
      <c r="I546" s="6" t="s">
        <v>3283</v>
      </c>
      <c r="J546" s="6" t="s">
        <v>1173</v>
      </c>
      <c r="L546" t="str">
        <f t="shared" si="35"/>
        <v>('C5984', 'Isidro Rozas Gámez', '1998-05-05', '136 Kingsway', '(425) 759-6711', 'stinson@hotmail.com', 'A'),</v>
      </c>
    </row>
    <row r="547" spans="1:12" x14ac:dyDescent="0.35">
      <c r="A547" s="6" t="s">
        <v>359</v>
      </c>
      <c r="B547" s="6" t="s">
        <v>2002</v>
      </c>
      <c r="C547" s="7">
        <v>32536</v>
      </c>
      <c r="D547" s="10" t="str">
        <f t="shared" si="32"/>
        <v>1989</v>
      </c>
      <c r="E547" s="13" t="str">
        <f t="shared" si="33"/>
        <v>01</v>
      </c>
      <c r="F547" s="13" t="str">
        <f t="shared" si="34"/>
        <v>28</v>
      </c>
      <c r="G547" s="6" t="s">
        <v>2003</v>
      </c>
      <c r="H547" s="6" t="s">
        <v>2004</v>
      </c>
      <c r="I547" s="6" t="s">
        <v>2005</v>
      </c>
      <c r="J547" s="6" t="s">
        <v>1173</v>
      </c>
      <c r="L547" t="str">
        <f t="shared" si="35"/>
        <v>('C6001', 'América Rosell Ferrándiz', '1989-01-28', 'Merced, CA 95340', '(465) 293-1802', 'grady@verizon.net', 'A'),</v>
      </c>
    </row>
    <row r="548" spans="1:12" x14ac:dyDescent="0.35">
      <c r="A548" s="6" t="s">
        <v>509</v>
      </c>
      <c r="B548" s="6" t="s">
        <v>2480</v>
      </c>
      <c r="C548" s="7">
        <v>32132</v>
      </c>
      <c r="D548" s="10" t="str">
        <f t="shared" si="32"/>
        <v>1987</v>
      </c>
      <c r="E548" s="13" t="str">
        <f t="shared" si="33"/>
        <v>12</v>
      </c>
      <c r="F548" s="13" t="str">
        <f t="shared" si="34"/>
        <v>21</v>
      </c>
      <c r="G548" s="6" t="s">
        <v>2481</v>
      </c>
      <c r="H548" s="6" t="s">
        <v>2482</v>
      </c>
      <c r="I548" s="6" t="s">
        <v>2483</v>
      </c>
      <c r="J548" s="6" t="s">
        <v>1178</v>
      </c>
      <c r="L548" t="str">
        <f t="shared" si="35"/>
        <v>('C6002', 'Alexandra Pedrosa Asensio', '1987-12-21', 'Lake Wales, FL 33853', '(601) 357-6775', 'fglock@gmail.com', 'E'),</v>
      </c>
    </row>
    <row r="549" spans="1:12" x14ac:dyDescent="0.35">
      <c r="A549" s="6" t="s">
        <v>107</v>
      </c>
      <c r="B549" s="6" t="s">
        <v>1343</v>
      </c>
      <c r="C549" s="7">
        <v>33507</v>
      </c>
      <c r="D549" s="10" t="str">
        <f t="shared" si="32"/>
        <v>1991</v>
      </c>
      <c r="E549" s="13" t="str">
        <f t="shared" si="33"/>
        <v>09</v>
      </c>
      <c r="F549" s="13" t="str">
        <f t="shared" si="34"/>
        <v>26</v>
      </c>
      <c r="G549" s="6" t="s">
        <v>1344</v>
      </c>
      <c r="H549" s="6" t="s">
        <v>1345</v>
      </c>
      <c r="I549" s="6" t="s">
        <v>1346</v>
      </c>
      <c r="J549" s="6" t="s">
        <v>1191</v>
      </c>
      <c r="L549" t="str">
        <f t="shared" si="35"/>
        <v>('C6003', 'Magdalena Vilaplana Esteve', '1991-09-26', 'CREWE', '(869) 720-8135', 'jmgomez@verizon.net', 'D'),</v>
      </c>
    </row>
    <row r="550" spans="1:12" x14ac:dyDescent="0.35">
      <c r="A550" s="6" t="s">
        <v>815</v>
      </c>
      <c r="B550" s="6" t="s">
        <v>3552</v>
      </c>
      <c r="C550" s="7">
        <v>26946</v>
      </c>
      <c r="D550" s="10" t="str">
        <f t="shared" si="32"/>
        <v>1973</v>
      </c>
      <c r="E550" s="13" t="str">
        <f t="shared" si="33"/>
        <v>10</v>
      </c>
      <c r="F550" s="13" t="str">
        <f t="shared" si="34"/>
        <v>09</v>
      </c>
      <c r="G550" s="6" t="s">
        <v>3553</v>
      </c>
      <c r="H550" s="6" t="s">
        <v>3554</v>
      </c>
      <c r="I550" s="6" t="s">
        <v>3555</v>
      </c>
      <c r="J550" s="6" t="s">
        <v>1209</v>
      </c>
      <c r="L550" t="str">
        <f t="shared" si="35"/>
        <v>('C6031', 'Rafael Edu Zamorano Ochoa', '1973-10-09', '71 Stanley Road', '(596) 653-4507', 'jdhedden@live.com', 'B'),</v>
      </c>
    </row>
    <row r="551" spans="1:12" x14ac:dyDescent="0.35">
      <c r="A551" s="6" t="s">
        <v>923</v>
      </c>
      <c r="B551" s="6" t="s">
        <v>3937</v>
      </c>
      <c r="C551" s="7">
        <v>25985</v>
      </c>
      <c r="D551" s="10" t="str">
        <f t="shared" si="32"/>
        <v>1971</v>
      </c>
      <c r="E551" s="13" t="str">
        <f t="shared" si="33"/>
        <v>02</v>
      </c>
      <c r="F551" s="13" t="str">
        <f t="shared" si="34"/>
        <v>21</v>
      </c>
      <c r="G551" s="6" t="s">
        <v>3938</v>
      </c>
      <c r="H551" s="6" t="s">
        <v>3939</v>
      </c>
      <c r="I551" s="6" t="s">
        <v>3940</v>
      </c>
      <c r="J551" s="6" t="s">
        <v>1191</v>
      </c>
      <c r="L551" t="str">
        <f t="shared" si="35"/>
        <v>('C6033', 'Sosimo Landa Aragonés', '1971-02-21', 'SW21 9ZX', '(837) 287-6032', 'caidaperl@aol.com', 'D'),</v>
      </c>
    </row>
    <row r="552" spans="1:12" x14ac:dyDescent="0.35">
      <c r="A552" s="6" t="s">
        <v>149</v>
      </c>
      <c r="B552" s="6" t="s">
        <v>1436</v>
      </c>
      <c r="C552" s="7">
        <v>29414</v>
      </c>
      <c r="D552" s="10" t="str">
        <f t="shared" si="32"/>
        <v>1980</v>
      </c>
      <c r="E552" s="13" t="str">
        <f t="shared" si="33"/>
        <v>07</v>
      </c>
      <c r="F552" s="13" t="str">
        <f t="shared" si="34"/>
        <v>12</v>
      </c>
      <c r="G552" s="6" t="s">
        <v>1437</v>
      </c>
      <c r="H552" s="6" t="s">
        <v>1438</v>
      </c>
      <c r="I552" s="6" t="s">
        <v>1439</v>
      </c>
      <c r="J552" s="6" t="s">
        <v>1204</v>
      </c>
      <c r="L552" t="str">
        <f t="shared" si="35"/>
        <v>('C6039', 'Febe Amaya', '1980-07-12', 'WA48 9PQ', '(977) 707-4772', 'bryam@outlook.com', 'C'),</v>
      </c>
    </row>
    <row r="553" spans="1:12" x14ac:dyDescent="0.35">
      <c r="A553" s="6" t="s">
        <v>1148</v>
      </c>
      <c r="B553" s="6" t="s">
        <v>4807</v>
      </c>
      <c r="C553" s="7">
        <v>32353</v>
      </c>
      <c r="D553" s="10" t="str">
        <f t="shared" si="32"/>
        <v>1988</v>
      </c>
      <c r="E553" s="13" t="str">
        <f t="shared" si="33"/>
        <v>07</v>
      </c>
      <c r="F553" s="13" t="str">
        <f t="shared" si="34"/>
        <v>29</v>
      </c>
      <c r="G553" s="6" t="s">
        <v>4808</v>
      </c>
      <c r="H553" s="6" t="s">
        <v>4809</v>
      </c>
      <c r="I553" s="6" t="s">
        <v>4810</v>
      </c>
      <c r="J553" s="6" t="s">
        <v>1173</v>
      </c>
      <c r="L553" t="str">
        <f t="shared" si="35"/>
        <v>('C6067', 'Juan Bautista de Campos', '1988-07-29', '618 North Park Drive', '(392) 721-3723', 'vganesh@hotmail.com', 'A'),</v>
      </c>
    </row>
    <row r="554" spans="1:12" x14ac:dyDescent="0.35">
      <c r="A554" s="6" t="s">
        <v>943</v>
      </c>
      <c r="B554" s="6" t="s">
        <v>4007</v>
      </c>
      <c r="C554" s="7">
        <v>29436</v>
      </c>
      <c r="D554" s="10" t="str">
        <f t="shared" si="32"/>
        <v>1980</v>
      </c>
      <c r="E554" s="13" t="str">
        <f t="shared" si="33"/>
        <v>08</v>
      </c>
      <c r="F554" s="13" t="str">
        <f t="shared" si="34"/>
        <v>03</v>
      </c>
      <c r="G554" s="6" t="s">
        <v>3084</v>
      </c>
      <c r="H554" s="6" t="s">
        <v>4008</v>
      </c>
      <c r="I554" s="6" t="s">
        <v>4009</v>
      </c>
      <c r="J554" s="6" t="s">
        <v>1178</v>
      </c>
      <c r="L554" t="str">
        <f t="shared" si="35"/>
        <v>('C6081', 'Esteban Vaquero Dominguez', '1980-08-03', 'London', '(561) 625-6255', 'wildixon@optonline.net', 'E'),</v>
      </c>
    </row>
    <row r="555" spans="1:12" x14ac:dyDescent="0.35">
      <c r="A555" s="6" t="s">
        <v>711</v>
      </c>
      <c r="B555" s="6" t="s">
        <v>3203</v>
      </c>
      <c r="C555" s="7">
        <v>29873</v>
      </c>
      <c r="D555" s="10" t="str">
        <f t="shared" si="32"/>
        <v>1981</v>
      </c>
      <c r="E555" s="13" t="str">
        <f t="shared" si="33"/>
        <v>10</v>
      </c>
      <c r="F555" s="13" t="str">
        <f t="shared" si="34"/>
        <v>14</v>
      </c>
      <c r="G555" s="6" t="s">
        <v>3204</v>
      </c>
      <c r="H555" s="6" t="s">
        <v>3205</v>
      </c>
      <c r="I555" s="6" t="s">
        <v>3206</v>
      </c>
      <c r="J555" s="6" t="s">
        <v>1173</v>
      </c>
      <c r="L555" t="str">
        <f t="shared" si="35"/>
        <v>('C6094', 'Nerea de Portero', '1981-10-14', '51 Manchester Road', '(552) 912-4336', 'wonderkid@yahoo.ca', 'A'),</v>
      </c>
    </row>
    <row r="556" spans="1:12" x14ac:dyDescent="0.35">
      <c r="A556" s="6" t="s">
        <v>913</v>
      </c>
      <c r="B556" s="6" t="s">
        <v>3900</v>
      </c>
      <c r="C556" s="7">
        <v>26724</v>
      </c>
      <c r="D556" s="10" t="str">
        <f t="shared" si="32"/>
        <v>1973</v>
      </c>
      <c r="E556" s="13" t="str">
        <f t="shared" si="33"/>
        <v>03</v>
      </c>
      <c r="F556" s="13" t="str">
        <f t="shared" si="34"/>
        <v>01</v>
      </c>
      <c r="G556" s="6" t="s">
        <v>3901</v>
      </c>
      <c r="H556" s="6" t="s">
        <v>3902</v>
      </c>
      <c r="I556" s="6" t="s">
        <v>3903</v>
      </c>
      <c r="J556" s="6" t="s">
        <v>1191</v>
      </c>
      <c r="L556" t="str">
        <f t="shared" si="35"/>
        <v>('C6105', 'Marta Roldán-Galván', '1973-03-01', '220 Manchester Road', '(723) 679-1851', 'mxiao@yahoo.com', 'D'),</v>
      </c>
    </row>
    <row r="557" spans="1:12" x14ac:dyDescent="0.35">
      <c r="A557" s="6" t="s">
        <v>948</v>
      </c>
      <c r="B557" s="6" t="s">
        <v>4020</v>
      </c>
      <c r="C557" s="7">
        <v>35371</v>
      </c>
      <c r="D557" s="10" t="str">
        <f t="shared" si="32"/>
        <v>1996</v>
      </c>
      <c r="E557" s="13" t="str">
        <f t="shared" si="33"/>
        <v>11</v>
      </c>
      <c r="F557" s="13" t="str">
        <f t="shared" si="34"/>
        <v>02</v>
      </c>
      <c r="G557" s="6" t="s">
        <v>4021</v>
      </c>
      <c r="H557" s="6" t="s">
        <v>4022</v>
      </c>
      <c r="I557" s="6" t="s">
        <v>4023</v>
      </c>
      <c r="J557" s="6" t="s">
        <v>1173</v>
      </c>
      <c r="L557" t="str">
        <f t="shared" si="35"/>
        <v>('C6127', 'Rafaela Hurtado Reguera', '1996-11-02', '73 Chester Road', '(824) 717-6847', 'mlewan@live.com', 'A'),</v>
      </c>
    </row>
    <row r="558" spans="1:12" x14ac:dyDescent="0.35">
      <c r="A558" s="6" t="s">
        <v>449</v>
      </c>
      <c r="B558" s="6" t="s">
        <v>2265</v>
      </c>
      <c r="C558" s="7">
        <v>26416</v>
      </c>
      <c r="D558" s="10" t="str">
        <f t="shared" si="32"/>
        <v>1972</v>
      </c>
      <c r="E558" s="13" t="str">
        <f t="shared" si="33"/>
        <v>04</v>
      </c>
      <c r="F558" s="13" t="str">
        <f t="shared" si="34"/>
        <v>27</v>
      </c>
      <c r="G558" s="6" t="s">
        <v>2266</v>
      </c>
      <c r="H558" s="6" t="s">
        <v>2267</v>
      </c>
      <c r="I558" s="6" t="s">
        <v>2268</v>
      </c>
      <c r="J558" s="6" t="s">
        <v>1178</v>
      </c>
      <c r="L558" t="str">
        <f t="shared" si="35"/>
        <v>('C6137', 'Isa Arenas Mariscal', '1972-04-27', 'Petawawa, ON K8H 6P6', '(428) 712-4844', 'ghost@sbcglobal.net', 'E'),</v>
      </c>
    </row>
    <row r="559" spans="1:12" x14ac:dyDescent="0.35">
      <c r="A559" s="6" t="s">
        <v>836</v>
      </c>
      <c r="B559" s="6" t="s">
        <v>3625</v>
      </c>
      <c r="C559" s="7">
        <v>28848</v>
      </c>
      <c r="D559" s="10" t="str">
        <f t="shared" si="32"/>
        <v>1978</v>
      </c>
      <c r="E559" s="13" t="str">
        <f t="shared" si="33"/>
        <v>12</v>
      </c>
      <c r="F559" s="13" t="str">
        <f t="shared" si="34"/>
        <v>24</v>
      </c>
      <c r="G559" s="6" t="s">
        <v>3084</v>
      </c>
      <c r="H559" s="6" t="s">
        <v>3626</v>
      </c>
      <c r="I559" s="6" t="s">
        <v>3627</v>
      </c>
      <c r="J559" s="6" t="s">
        <v>1191</v>
      </c>
      <c r="L559" t="str">
        <f t="shared" si="35"/>
        <v>('C6159', 'Fabio de Arrieta', '1978-12-24', 'London', '(889) 443-1755', 'aukjan@sbcglobal.net', 'D'),</v>
      </c>
    </row>
    <row r="560" spans="1:12" x14ac:dyDescent="0.35">
      <c r="A560" s="6" t="s">
        <v>1021</v>
      </c>
      <c r="B560" s="6" t="s">
        <v>4301</v>
      </c>
      <c r="C560" s="7">
        <v>30828</v>
      </c>
      <c r="D560" s="10" t="str">
        <f t="shared" si="32"/>
        <v>1984</v>
      </c>
      <c r="E560" s="13" t="str">
        <f t="shared" si="33"/>
        <v>05</v>
      </c>
      <c r="F560" s="13" t="str">
        <f t="shared" si="34"/>
        <v>26</v>
      </c>
      <c r="G560" s="6" t="s">
        <v>4302</v>
      </c>
      <c r="H560" s="6" t="s">
        <v>4303</v>
      </c>
      <c r="I560" s="6" t="s">
        <v>4304</v>
      </c>
      <c r="J560" s="6" t="s">
        <v>1191</v>
      </c>
      <c r="L560" t="str">
        <f t="shared" si="35"/>
        <v>('C6160', 'Melisa Guitart', '1984-05-26', '9045 Poor House Lane', '(365) 278-8056', 'munson@icloud.com', 'D'),</v>
      </c>
    </row>
    <row r="561" spans="1:12" x14ac:dyDescent="0.35">
      <c r="A561" s="6" t="s">
        <v>988</v>
      </c>
      <c r="B561" s="6" t="s">
        <v>4169</v>
      </c>
      <c r="C561" s="7">
        <v>35884</v>
      </c>
      <c r="D561" s="10" t="str">
        <f t="shared" si="32"/>
        <v>1998</v>
      </c>
      <c r="E561" s="13" t="str">
        <f t="shared" si="33"/>
        <v>03</v>
      </c>
      <c r="F561" s="13" t="str">
        <f t="shared" si="34"/>
        <v>30</v>
      </c>
      <c r="G561" s="6" t="s">
        <v>4170</v>
      </c>
      <c r="H561" s="6" t="s">
        <v>4171</v>
      </c>
      <c r="I561" s="6" t="s">
        <v>4172</v>
      </c>
      <c r="J561" s="6" t="s">
        <v>1178</v>
      </c>
      <c r="L561" t="str">
        <f t="shared" si="35"/>
        <v>('C6174', 'Berta Mena Rivas', '1998-03-30', '61 Bridle St.', '(812) 855-9668', 'timtroyr@gmail.com', 'E'),</v>
      </c>
    </row>
    <row r="562" spans="1:12" x14ac:dyDescent="0.35">
      <c r="A562" s="6" t="s">
        <v>730</v>
      </c>
      <c r="B562" s="6" t="s">
        <v>3262</v>
      </c>
      <c r="C562" s="7">
        <v>33323</v>
      </c>
      <c r="D562" s="10" t="str">
        <f t="shared" si="32"/>
        <v>1991</v>
      </c>
      <c r="E562" s="13" t="str">
        <f t="shared" si="33"/>
        <v>03</v>
      </c>
      <c r="F562" s="13" t="str">
        <f t="shared" si="34"/>
        <v>26</v>
      </c>
      <c r="G562" s="6" t="s">
        <v>3263</v>
      </c>
      <c r="H562" s="6" t="s">
        <v>3264</v>
      </c>
      <c r="I562" s="6" t="s">
        <v>3265</v>
      </c>
      <c r="J562" s="6" t="s">
        <v>1178</v>
      </c>
      <c r="L562" t="str">
        <f t="shared" si="35"/>
        <v>('C6175', 'Nicanor García Perez', '1991-03-26', 'NW10 6DG', '(419) 271-2209', 'msroth@verizon.net', 'E'),</v>
      </c>
    </row>
    <row r="563" spans="1:12" x14ac:dyDescent="0.35">
      <c r="A563" s="6" t="s">
        <v>389</v>
      </c>
      <c r="B563" s="6" t="s">
        <v>2085</v>
      </c>
      <c r="C563" s="7">
        <v>32986</v>
      </c>
      <c r="D563" s="10" t="str">
        <f t="shared" si="32"/>
        <v>1990</v>
      </c>
      <c r="E563" s="13" t="str">
        <f t="shared" si="33"/>
        <v>04</v>
      </c>
      <c r="F563" s="13" t="str">
        <f t="shared" si="34"/>
        <v>23</v>
      </c>
      <c r="G563" s="6" t="s">
        <v>2086</v>
      </c>
      <c r="H563" s="6" t="s">
        <v>2087</v>
      </c>
      <c r="I563" s="6" t="s">
        <v>2088</v>
      </c>
      <c r="J563" s="6" t="s">
        <v>1209</v>
      </c>
      <c r="L563" t="str">
        <f t="shared" si="35"/>
        <v>('C6179', 'Ana Sofía Nadal-Campo', '1990-04-23', 'Oromocto, NB E2V 6A5', '(726) 820-4884', 'daveewart@optonline.net', 'B'),</v>
      </c>
    </row>
    <row r="564" spans="1:12" x14ac:dyDescent="0.35">
      <c r="A564" s="6" t="s">
        <v>540</v>
      </c>
      <c r="B564" s="6" t="s">
        <v>2596</v>
      </c>
      <c r="C564" s="7">
        <v>30964</v>
      </c>
      <c r="D564" s="10" t="str">
        <f t="shared" si="32"/>
        <v>1984</v>
      </c>
      <c r="E564" s="13" t="str">
        <f t="shared" si="33"/>
        <v>10</v>
      </c>
      <c r="F564" s="13" t="str">
        <f t="shared" si="34"/>
        <v>09</v>
      </c>
      <c r="G564" s="6" t="s">
        <v>2597</v>
      </c>
      <c r="H564" s="6" t="s">
        <v>2598</v>
      </c>
      <c r="I564" s="6" t="s">
        <v>2599</v>
      </c>
      <c r="J564" s="6" t="s">
        <v>1209</v>
      </c>
      <c r="L564" t="str">
        <f t="shared" si="35"/>
        <v>('C6206', 'Teresita Ferrera Bernat', '1984-10-09', 'Dunedin, FL 34698', '(469) 699-2655', 'nighthawk@hotmail.com', 'B'),</v>
      </c>
    </row>
    <row r="565" spans="1:12" x14ac:dyDescent="0.35">
      <c r="A565" s="6" t="s">
        <v>186</v>
      </c>
      <c r="B565" s="6" t="s">
        <v>1528</v>
      </c>
      <c r="C565" s="7">
        <v>33060</v>
      </c>
      <c r="D565" s="10" t="str">
        <f t="shared" si="32"/>
        <v>1990</v>
      </c>
      <c r="E565" s="13" t="str">
        <f t="shared" si="33"/>
        <v>07</v>
      </c>
      <c r="F565" s="13" t="str">
        <f t="shared" si="34"/>
        <v>06</v>
      </c>
      <c r="G565" s="6" t="s">
        <v>1529</v>
      </c>
      <c r="H565" s="6" t="s">
        <v>1530</v>
      </c>
      <c r="I565" s="6" t="s">
        <v>1531</v>
      </c>
      <c r="J565" s="6" t="s">
        <v>1178</v>
      </c>
      <c r="L565" t="str">
        <f t="shared" si="35"/>
        <v>('C6208', 'Jesús Frías Ibáñez', '1990-07-06', '10 Kings Road', '(200) 695-5178', 'mlewan@yahoo.com', 'E'),</v>
      </c>
    </row>
    <row r="566" spans="1:12" x14ac:dyDescent="0.35">
      <c r="A566" s="6" t="s">
        <v>1132</v>
      </c>
      <c r="B566" s="6" t="s">
        <v>4743</v>
      </c>
      <c r="C566" s="7">
        <v>32042</v>
      </c>
      <c r="D566" s="10" t="str">
        <f t="shared" si="32"/>
        <v>1987</v>
      </c>
      <c r="E566" s="13" t="str">
        <f t="shared" si="33"/>
        <v>09</v>
      </c>
      <c r="F566" s="13" t="str">
        <f t="shared" si="34"/>
        <v>22</v>
      </c>
      <c r="G566" s="6" t="s">
        <v>4744</v>
      </c>
      <c r="H566" s="6" t="s">
        <v>4745</v>
      </c>
      <c r="I566" s="6" t="s">
        <v>4746</v>
      </c>
      <c r="J566" s="6" t="s">
        <v>1209</v>
      </c>
      <c r="L566" t="str">
        <f t="shared" si="35"/>
        <v>('C6220', 'Teresa Lastra Serra', '1987-09-22', '9105 E. Bayberry Avenue', '(547) 966-8598', 'duncand@mac.com', 'B'),</v>
      </c>
    </row>
    <row r="567" spans="1:12" x14ac:dyDescent="0.35">
      <c r="A567" s="6" t="s">
        <v>763</v>
      </c>
      <c r="B567" s="6" t="s">
        <v>3382</v>
      </c>
      <c r="C567" s="7">
        <v>32296</v>
      </c>
      <c r="D567" s="10" t="str">
        <f t="shared" si="32"/>
        <v>1988</v>
      </c>
      <c r="E567" s="13" t="str">
        <f t="shared" si="33"/>
        <v>06</v>
      </c>
      <c r="F567" s="13" t="str">
        <f t="shared" si="34"/>
        <v>02</v>
      </c>
      <c r="G567" s="6" t="s">
        <v>3383</v>
      </c>
      <c r="H567" s="6" t="s">
        <v>3384</v>
      </c>
      <c r="I567" s="6" t="s">
        <v>3385</v>
      </c>
      <c r="J567" s="6" t="s">
        <v>1173</v>
      </c>
      <c r="L567" t="str">
        <f t="shared" si="35"/>
        <v>('C6229', 'Loida Morera', '1988-06-02', 'N71 3MK', '(579) 952-6808', 'shaffei@msn.com', 'A'),</v>
      </c>
    </row>
    <row r="568" spans="1:12" x14ac:dyDescent="0.35">
      <c r="A568" s="6" t="s">
        <v>728</v>
      </c>
      <c r="B568" s="6" t="s">
        <v>3255</v>
      </c>
      <c r="C568" s="7">
        <v>36016</v>
      </c>
      <c r="D568" s="10" t="str">
        <f t="shared" si="32"/>
        <v>1998</v>
      </c>
      <c r="E568" s="13" t="str">
        <f t="shared" si="33"/>
        <v>08</v>
      </c>
      <c r="F568" s="13" t="str">
        <f t="shared" si="34"/>
        <v>09</v>
      </c>
      <c r="G568" s="6" t="s">
        <v>3084</v>
      </c>
      <c r="H568" s="6" t="s">
        <v>3256</v>
      </c>
      <c r="I568" s="6" t="s">
        <v>3257</v>
      </c>
      <c r="J568" s="6" t="s">
        <v>1173</v>
      </c>
      <c r="L568" t="str">
        <f t="shared" si="35"/>
        <v>('C6235', 'Corona Aitana Julián Salvà', '1998-08-09', 'London', '(758) 784-6496', 'bahwi@sbcglobal.net', 'A'),</v>
      </c>
    </row>
    <row r="569" spans="1:12" x14ac:dyDescent="0.35">
      <c r="A569" s="6" t="s">
        <v>710</v>
      </c>
      <c r="B569" s="6" t="s">
        <v>3200</v>
      </c>
      <c r="C569" s="7">
        <v>29097</v>
      </c>
      <c r="D569" s="10" t="str">
        <f t="shared" si="32"/>
        <v>1979</v>
      </c>
      <c r="E569" s="13" t="str">
        <f t="shared" si="33"/>
        <v>08</v>
      </c>
      <c r="F569" s="13" t="str">
        <f t="shared" si="34"/>
        <v>30</v>
      </c>
      <c r="G569" s="6" t="s">
        <v>3084</v>
      </c>
      <c r="H569" s="6" t="s">
        <v>3201</v>
      </c>
      <c r="I569" s="6" t="s">
        <v>3202</v>
      </c>
      <c r="J569" s="6" t="s">
        <v>1191</v>
      </c>
      <c r="L569" t="str">
        <f t="shared" si="35"/>
        <v>('C6238', 'Benita Exposito Mínguez', '1979-08-30', 'London', '(349) 220-3362', 'wonderkid@yahoo.com', 'D'),</v>
      </c>
    </row>
    <row r="570" spans="1:12" x14ac:dyDescent="0.35">
      <c r="A570" s="6" t="s">
        <v>991</v>
      </c>
      <c r="B570" s="6" t="s">
        <v>4181</v>
      </c>
      <c r="C570" s="7">
        <v>36265</v>
      </c>
      <c r="D570" s="10" t="str">
        <f t="shared" si="32"/>
        <v>1999</v>
      </c>
      <c r="E570" s="13" t="str">
        <f t="shared" si="33"/>
        <v>04</v>
      </c>
      <c r="F570" s="13" t="str">
        <f t="shared" si="34"/>
        <v>15</v>
      </c>
      <c r="G570" s="6" t="s">
        <v>4182</v>
      </c>
      <c r="H570" s="6" t="s">
        <v>4183</v>
      </c>
      <c r="I570" s="6" t="s">
        <v>4184</v>
      </c>
      <c r="J570" s="6" t="s">
        <v>1204</v>
      </c>
      <c r="L570" t="str">
        <f t="shared" si="35"/>
        <v>('C6257', 'Jaime Santiago Vazquez', '1999-04-15', '855 Colonial St.', '(301) 631-9640', 'steve@sbcglobal.net', 'C'),</v>
      </c>
    </row>
    <row r="571" spans="1:12" x14ac:dyDescent="0.35">
      <c r="A571" s="6" t="s">
        <v>151</v>
      </c>
      <c r="B571" s="6" t="s">
        <v>1440</v>
      </c>
      <c r="C571" s="7">
        <v>33957</v>
      </c>
      <c r="D571" s="10" t="str">
        <f t="shared" si="32"/>
        <v>1992</v>
      </c>
      <c r="E571" s="13" t="str">
        <f t="shared" si="33"/>
        <v>12</v>
      </c>
      <c r="F571" s="13" t="str">
        <f t="shared" si="34"/>
        <v>19</v>
      </c>
      <c r="G571" s="6" t="s">
        <v>1441</v>
      </c>
      <c r="H571" s="6" t="s">
        <v>1442</v>
      </c>
      <c r="I571" s="6" t="s">
        <v>1443</v>
      </c>
      <c r="J571" s="6" t="s">
        <v>1191</v>
      </c>
      <c r="L571" t="str">
        <f t="shared" si="35"/>
        <v>('C6272', 'Quirino Granados Verdugo', '1992-12-19', 'BIRMINGHAM', '(871) 218-8630', 'ccohen@optonline.net', 'D'),</v>
      </c>
    </row>
    <row r="572" spans="1:12" x14ac:dyDescent="0.35">
      <c r="A572" s="6" t="s">
        <v>914</v>
      </c>
      <c r="B572" s="6" t="s">
        <v>3904</v>
      </c>
      <c r="C572" s="7">
        <v>27545</v>
      </c>
      <c r="D572" s="10" t="str">
        <f t="shared" si="32"/>
        <v>1975</v>
      </c>
      <c r="E572" s="13" t="str">
        <f t="shared" si="33"/>
        <v>05</v>
      </c>
      <c r="F572" s="13" t="str">
        <f t="shared" si="34"/>
        <v>31</v>
      </c>
      <c r="G572" s="6" t="s">
        <v>3905</v>
      </c>
      <c r="H572" s="6" t="s">
        <v>3906</v>
      </c>
      <c r="I572" s="6" t="s">
        <v>3907</v>
      </c>
      <c r="J572" s="6" t="s">
        <v>1173</v>
      </c>
      <c r="L572" t="str">
        <f t="shared" si="35"/>
        <v>('C6299', 'Alma Valderrama Cortés', '1975-05-31', 'SW25 9DQ', '(274) 482-2742', 'reziac@att.net', 'A'),</v>
      </c>
    </row>
    <row r="573" spans="1:12" x14ac:dyDescent="0.35">
      <c r="A573" s="6" t="s">
        <v>660</v>
      </c>
      <c r="B573" s="6" t="s">
        <v>3022</v>
      </c>
      <c r="C573" s="7">
        <v>26528</v>
      </c>
      <c r="D573" s="10" t="str">
        <f t="shared" si="32"/>
        <v>1972</v>
      </c>
      <c r="E573" s="13" t="str">
        <f t="shared" si="33"/>
        <v>08</v>
      </c>
      <c r="F573" s="13" t="str">
        <f t="shared" si="34"/>
        <v>17</v>
      </c>
      <c r="G573" s="6" t="s">
        <v>3023</v>
      </c>
      <c r="H573" s="6" t="s">
        <v>3024</v>
      </c>
      <c r="I573" s="6" t="s">
        <v>3025</v>
      </c>
      <c r="J573" s="6" t="s">
        <v>1178</v>
      </c>
      <c r="L573" t="str">
        <f t="shared" si="35"/>
        <v>('C6323', 'Osvaldo Atilio Jover Herrera', '1972-08-17', '7440 Cherry Hill Court', '(224) 518-9412', 'lydia@gmail.com', 'E'),</v>
      </c>
    </row>
    <row r="574" spans="1:12" x14ac:dyDescent="0.35">
      <c r="A574" s="6" t="s">
        <v>757</v>
      </c>
      <c r="B574" s="6" t="s">
        <v>3360</v>
      </c>
      <c r="C574" s="7">
        <v>29234</v>
      </c>
      <c r="D574" s="10" t="str">
        <f t="shared" si="32"/>
        <v>1980</v>
      </c>
      <c r="E574" s="13" t="str">
        <f t="shared" si="33"/>
        <v>01</v>
      </c>
      <c r="F574" s="13" t="str">
        <f t="shared" si="34"/>
        <v>14</v>
      </c>
      <c r="G574" s="6" t="s">
        <v>3361</v>
      </c>
      <c r="H574" s="6" t="s">
        <v>3362</v>
      </c>
      <c r="I574" s="6" t="s">
        <v>3363</v>
      </c>
      <c r="J574" s="6" t="s">
        <v>1178</v>
      </c>
      <c r="L574" t="str">
        <f t="shared" si="35"/>
        <v>('C6328', 'Aitor Pelayo Tello', '1980-01-14', 'NW58 7WR', '(942) 807-6926', 'kingjoshi@hotmail.com', 'E'),</v>
      </c>
    </row>
    <row r="575" spans="1:12" x14ac:dyDescent="0.35">
      <c r="A575" s="6" t="s">
        <v>571</v>
      </c>
      <c r="B575" s="6" t="s">
        <v>2712</v>
      </c>
      <c r="C575" s="7">
        <v>34796</v>
      </c>
      <c r="D575" s="10" t="str">
        <f t="shared" si="32"/>
        <v>1995</v>
      </c>
      <c r="E575" s="13" t="str">
        <f t="shared" si="33"/>
        <v>04</v>
      </c>
      <c r="F575" s="13" t="str">
        <f t="shared" si="34"/>
        <v>07</v>
      </c>
      <c r="G575" s="6" t="s">
        <v>2713</v>
      </c>
      <c r="H575" s="6" t="s">
        <v>2714</v>
      </c>
      <c r="I575" s="6" t="s">
        <v>2715</v>
      </c>
      <c r="J575" s="6" t="s">
        <v>1173</v>
      </c>
      <c r="L575" t="str">
        <f t="shared" si="35"/>
        <v>('C6350', 'Mamen Ledesma Escribano', '1995-04-07', 'Casselberry, FL 32707', '(423) 496-3540', 'nimaclea@live.com', 'A'),</v>
      </c>
    </row>
    <row r="576" spans="1:12" x14ac:dyDescent="0.35">
      <c r="A576" s="6" t="s">
        <v>626</v>
      </c>
      <c r="B576" s="6" t="s">
        <v>2898</v>
      </c>
      <c r="C576" s="7">
        <v>32254</v>
      </c>
      <c r="D576" s="10" t="str">
        <f t="shared" si="32"/>
        <v>1988</v>
      </c>
      <c r="E576" s="13" t="str">
        <f t="shared" si="33"/>
        <v>04</v>
      </c>
      <c r="F576" s="13" t="str">
        <f t="shared" si="34"/>
        <v>21</v>
      </c>
      <c r="G576" s="6" t="s">
        <v>2899</v>
      </c>
      <c r="H576" s="6" t="s">
        <v>2900</v>
      </c>
      <c r="I576" s="6" t="s">
        <v>2901</v>
      </c>
      <c r="J576" s="6" t="s">
        <v>1178</v>
      </c>
      <c r="L576" t="str">
        <f t="shared" si="35"/>
        <v>('C6354', 'Silvio Ledesma Planas', '1988-04-21', 'Miami, FL 33126', '(997) 396-1254', 'ovprit@live.com', 'E'),</v>
      </c>
    </row>
    <row r="577" spans="1:12" x14ac:dyDescent="0.35">
      <c r="A577" s="6" t="s">
        <v>910</v>
      </c>
      <c r="B577" s="6" t="s">
        <v>3890</v>
      </c>
      <c r="C577" s="7">
        <v>27991</v>
      </c>
      <c r="D577" s="10" t="str">
        <f t="shared" si="32"/>
        <v>1976</v>
      </c>
      <c r="E577" s="13" t="str">
        <f t="shared" si="33"/>
        <v>08</v>
      </c>
      <c r="F577" s="13" t="str">
        <f t="shared" si="34"/>
        <v>19</v>
      </c>
      <c r="G577" s="6" t="s">
        <v>3891</v>
      </c>
      <c r="H577" s="6" t="s">
        <v>3892</v>
      </c>
      <c r="I577" s="6" t="s">
        <v>3893</v>
      </c>
      <c r="J577" s="6" t="s">
        <v>1204</v>
      </c>
      <c r="L577" t="str">
        <f t="shared" si="35"/>
        <v>('C6365', 'Carolina Bilbao Iñiguez', '1976-08-19', '85 Victoria Street', '(949) 882-5871', 'klaudon@gmail.com', 'C'),</v>
      </c>
    </row>
    <row r="578" spans="1:12" x14ac:dyDescent="0.35">
      <c r="A578" s="6" t="s">
        <v>947</v>
      </c>
      <c r="B578" s="6" t="s">
        <v>4018</v>
      </c>
      <c r="C578" s="7">
        <v>28951</v>
      </c>
      <c r="D578" s="10" t="str">
        <f t="shared" ref="D578:D641" si="36">TEXT(C578,"aaaa")</f>
        <v>1979</v>
      </c>
      <c r="E578" s="13" t="str">
        <f t="shared" ref="E578:E641" si="37">TEXT(C578,"mm")</f>
        <v>04</v>
      </c>
      <c r="F578" s="13" t="str">
        <f t="shared" si="34"/>
        <v>06</v>
      </c>
      <c r="G578" s="6" t="s">
        <v>3084</v>
      </c>
      <c r="H578" s="6" t="s">
        <v>4019</v>
      </c>
      <c r="I578" s="6" t="s">
        <v>1265</v>
      </c>
      <c r="J578" s="6" t="s">
        <v>1178</v>
      </c>
      <c r="L578" t="str">
        <f t="shared" si="35"/>
        <v>('C6373', 'Corona Feijoo Pi', '1979-04-06', 'London', '(259) 838-4855', 'wilsonpm@aol.com', 'E'),</v>
      </c>
    </row>
    <row r="579" spans="1:12" x14ac:dyDescent="0.35">
      <c r="A579" s="6" t="s">
        <v>1044</v>
      </c>
      <c r="B579" s="6" t="s">
        <v>4393</v>
      </c>
      <c r="C579" s="7">
        <v>30360</v>
      </c>
      <c r="D579" s="10" t="str">
        <f t="shared" si="36"/>
        <v>1983</v>
      </c>
      <c r="E579" s="13" t="str">
        <f t="shared" si="37"/>
        <v>02</v>
      </c>
      <c r="F579" s="13" t="str">
        <f t="shared" ref="F579:F642" si="38">TEXT(C579,"dd")</f>
        <v>13</v>
      </c>
      <c r="G579" s="6" t="s">
        <v>4394</v>
      </c>
      <c r="H579" s="6" t="s">
        <v>4395</v>
      </c>
      <c r="I579" s="6" t="s">
        <v>4396</v>
      </c>
      <c r="J579" s="6" t="s">
        <v>1173</v>
      </c>
      <c r="L579" t="str">
        <f t="shared" ref="L579:L642" si="39">CONCATENATE("(","'",A579,"', ","'",B579,"', ","'",D579,"-",E579,"-",F579,"', ","'",G579,"', ","'",H579,"', ","'",I579,"', ","'",J579,"'",")",",")</f>
        <v>('C6394', 'Alejandra Beltrán Fuente', '1983-02-13', '38 Nut Swamp St.', '(952) 284-4700', 'sartak@outlook.com', 'A'),</v>
      </c>
    </row>
    <row r="580" spans="1:12" x14ac:dyDescent="0.35">
      <c r="A580" s="6" t="s">
        <v>524</v>
      </c>
      <c r="B580" s="6" t="s">
        <v>2536</v>
      </c>
      <c r="C580" s="7">
        <v>25702</v>
      </c>
      <c r="D580" s="10" t="str">
        <f t="shared" si="36"/>
        <v>1970</v>
      </c>
      <c r="E580" s="13" t="str">
        <f t="shared" si="37"/>
        <v>05</v>
      </c>
      <c r="F580" s="13" t="str">
        <f t="shared" si="38"/>
        <v>14</v>
      </c>
      <c r="G580" s="6" t="s">
        <v>2537</v>
      </c>
      <c r="H580" s="6" t="s">
        <v>2538</v>
      </c>
      <c r="I580" s="6" t="s">
        <v>2539</v>
      </c>
      <c r="J580" s="6" t="s">
        <v>1191</v>
      </c>
      <c r="L580" t="str">
        <f t="shared" si="39"/>
        <v>('C6411', 'Irene Orozco Millán', '1970-05-14', 'Jacksonville, FL 32208', '(609) 330-8191', 'phyruxus@mac.com', 'D'),</v>
      </c>
    </row>
    <row r="581" spans="1:12" x14ac:dyDescent="0.35">
      <c r="A581" s="6" t="s">
        <v>1088</v>
      </c>
      <c r="B581" s="6" t="s">
        <v>4568</v>
      </c>
      <c r="C581" s="7">
        <v>35588</v>
      </c>
      <c r="D581" s="10" t="str">
        <f t="shared" si="36"/>
        <v>1997</v>
      </c>
      <c r="E581" s="13" t="str">
        <f t="shared" si="37"/>
        <v>06</v>
      </c>
      <c r="F581" s="13" t="str">
        <f t="shared" si="38"/>
        <v>07</v>
      </c>
      <c r="G581" s="6" t="s">
        <v>4569</v>
      </c>
      <c r="H581" s="6" t="s">
        <v>4570</v>
      </c>
      <c r="I581" s="6" t="s">
        <v>4571</v>
      </c>
      <c r="J581" s="6" t="s">
        <v>1191</v>
      </c>
      <c r="L581" t="str">
        <f t="shared" si="39"/>
        <v>('C6427', 'Bibiana Mata Alcolea', '1997-06-07', '46 Victoria Court', '(938) 721-2256', 'mirod@icloud.com', 'D'),</v>
      </c>
    </row>
    <row r="582" spans="1:12" x14ac:dyDescent="0.35">
      <c r="A582" s="6" t="s">
        <v>575</v>
      </c>
      <c r="B582" s="6" t="s">
        <v>2728</v>
      </c>
      <c r="C582" s="7">
        <v>30288</v>
      </c>
      <c r="D582" s="10" t="str">
        <f t="shared" si="36"/>
        <v>1982</v>
      </c>
      <c r="E582" s="13" t="str">
        <f t="shared" si="37"/>
        <v>12</v>
      </c>
      <c r="F582" s="13" t="str">
        <f t="shared" si="38"/>
        <v>03</v>
      </c>
      <c r="G582" s="6" t="s">
        <v>2729</v>
      </c>
      <c r="H582" s="6" t="s">
        <v>2730</v>
      </c>
      <c r="I582" s="6" t="s">
        <v>2731</v>
      </c>
      <c r="J582" s="6" t="s">
        <v>1204</v>
      </c>
      <c r="L582" t="str">
        <f t="shared" si="39"/>
        <v>('C6433', 'Leire Aroa Alfaro Olmo', '1982-12-03', 'Hialeah, FL 33018', '(522) 838-0614', 'hahsler@yahoo.ca', 'C'),</v>
      </c>
    </row>
    <row r="583" spans="1:12" x14ac:dyDescent="0.35">
      <c r="A583" s="6" t="s">
        <v>444</v>
      </c>
      <c r="B583" s="6" t="s">
        <v>2253</v>
      </c>
      <c r="C583" s="7">
        <v>35006</v>
      </c>
      <c r="D583" s="10" t="str">
        <f t="shared" si="36"/>
        <v>1995</v>
      </c>
      <c r="E583" s="13" t="str">
        <f t="shared" si="37"/>
        <v>11</v>
      </c>
      <c r="F583" s="13" t="str">
        <f t="shared" si="38"/>
        <v>03</v>
      </c>
      <c r="G583" s="6" t="s">
        <v>2254</v>
      </c>
      <c r="H583" s="6" t="s">
        <v>2255</v>
      </c>
      <c r="I583" s="6" t="s">
        <v>2256</v>
      </c>
      <c r="J583" s="6" t="s">
        <v>1178</v>
      </c>
      <c r="L583" t="str">
        <f t="shared" si="39"/>
        <v>('C6447', 'Damián Vicens Cabrera', '1995-11-03', 'Cochrane, AB T4C 6R2', '(674) 692-6307', 'shrapnull@live.com', 'E'),</v>
      </c>
    </row>
    <row r="584" spans="1:12" x14ac:dyDescent="0.35">
      <c r="A584" s="6" t="s">
        <v>404</v>
      </c>
      <c r="B584" s="6" t="s">
        <v>2129</v>
      </c>
      <c r="C584" s="7">
        <v>34650</v>
      </c>
      <c r="D584" s="10" t="str">
        <f t="shared" si="36"/>
        <v>1994</v>
      </c>
      <c r="E584" s="13" t="str">
        <f t="shared" si="37"/>
        <v>11</v>
      </c>
      <c r="F584" s="13" t="str">
        <f t="shared" si="38"/>
        <v>12</v>
      </c>
      <c r="G584" s="6" t="s">
        <v>2130</v>
      </c>
      <c r="H584" s="6" t="s">
        <v>2131</v>
      </c>
      <c r="I584" s="6" t="s">
        <v>2132</v>
      </c>
      <c r="J584" s="6" t="s">
        <v>1209</v>
      </c>
      <c r="L584" t="str">
        <f t="shared" si="39"/>
        <v>('C6448', 'Amparo del Ayuso', '1994-11-12', 'Lloydminster, SK S9V 5V1', '(622) 524-5931', 'dalamb@msn.com', 'B'),</v>
      </c>
    </row>
    <row r="585" spans="1:12" x14ac:dyDescent="0.35">
      <c r="A585" s="6" t="s">
        <v>1003</v>
      </c>
      <c r="B585" s="6" t="s">
        <v>4229</v>
      </c>
      <c r="C585" s="7">
        <v>26772</v>
      </c>
      <c r="D585" s="10" t="str">
        <f t="shared" si="36"/>
        <v>1973</v>
      </c>
      <c r="E585" s="13" t="str">
        <f t="shared" si="37"/>
        <v>04</v>
      </c>
      <c r="F585" s="13" t="str">
        <f t="shared" si="38"/>
        <v>18</v>
      </c>
      <c r="G585" s="6" t="s">
        <v>4230</v>
      </c>
      <c r="H585" s="6" t="s">
        <v>4231</v>
      </c>
      <c r="I585" s="6" t="s">
        <v>4232</v>
      </c>
      <c r="J585" s="6" t="s">
        <v>1209</v>
      </c>
      <c r="L585" t="str">
        <f t="shared" si="39"/>
        <v>('C6452', 'Consuela Emilia Cuenca Cerdán', '1973-04-18', '91 SE. Pierce Ave.', '(721) 772-9718', 'pthomsen@yahoo.com', 'B'),</v>
      </c>
    </row>
    <row r="586" spans="1:12" x14ac:dyDescent="0.35">
      <c r="A586" s="6" t="s">
        <v>1098</v>
      </c>
      <c r="B586" s="6" t="s">
        <v>4608</v>
      </c>
      <c r="C586" s="7">
        <v>25630</v>
      </c>
      <c r="D586" s="10" t="str">
        <f t="shared" si="36"/>
        <v>1970</v>
      </c>
      <c r="E586" s="13" t="str">
        <f t="shared" si="37"/>
        <v>03</v>
      </c>
      <c r="F586" s="13" t="str">
        <f t="shared" si="38"/>
        <v>03</v>
      </c>
      <c r="G586" s="6" t="s">
        <v>4609</v>
      </c>
      <c r="H586" s="6" t="s">
        <v>4610</v>
      </c>
      <c r="I586" s="6" t="s">
        <v>4611</v>
      </c>
      <c r="J586" s="6" t="s">
        <v>1173</v>
      </c>
      <c r="L586" t="str">
        <f t="shared" si="39"/>
        <v>('C6469', 'Urbano Rosselló Llabrés', '1970-03-03', '395 W. Coffee St.', '(650) 311-4823', 'vertigo@optonline.net', 'A'),</v>
      </c>
    </row>
    <row r="587" spans="1:12" x14ac:dyDescent="0.35">
      <c r="A587" s="6" t="s">
        <v>474</v>
      </c>
      <c r="B587" s="6" t="s">
        <v>2352</v>
      </c>
      <c r="C587" s="7">
        <v>26858</v>
      </c>
      <c r="D587" s="10" t="str">
        <f t="shared" si="36"/>
        <v>1973</v>
      </c>
      <c r="E587" s="13" t="str">
        <f t="shared" si="37"/>
        <v>07</v>
      </c>
      <c r="F587" s="13" t="str">
        <f t="shared" si="38"/>
        <v>13</v>
      </c>
      <c r="G587" s="6" t="s">
        <v>2353</v>
      </c>
      <c r="H587" s="6" t="s">
        <v>2354</v>
      </c>
      <c r="I587" s="6" t="s">
        <v>2355</v>
      </c>
      <c r="J587" s="6" t="s">
        <v>1191</v>
      </c>
      <c r="L587" t="str">
        <f t="shared" si="39"/>
        <v>('C6472', 'César Nogués Tomás', '1973-07-13', 'Lachute, QC J8H 9V1', '(456) 670-3912', 'oracle@verizon.net', 'D'),</v>
      </c>
    </row>
    <row r="588" spans="1:12" x14ac:dyDescent="0.35">
      <c r="A588" s="6" t="s">
        <v>1009</v>
      </c>
      <c r="B588" s="6" t="s">
        <v>4253</v>
      </c>
      <c r="C588" s="7">
        <v>31783</v>
      </c>
      <c r="D588" s="10" t="str">
        <f t="shared" si="36"/>
        <v>1987</v>
      </c>
      <c r="E588" s="13" t="str">
        <f t="shared" si="37"/>
        <v>01</v>
      </c>
      <c r="F588" s="13" t="str">
        <f t="shared" si="38"/>
        <v>06</v>
      </c>
      <c r="G588" s="6" t="s">
        <v>4254</v>
      </c>
      <c r="H588" s="6" t="s">
        <v>4255</v>
      </c>
      <c r="I588" s="6" t="s">
        <v>4256</v>
      </c>
      <c r="J588" s="6" t="s">
        <v>1204</v>
      </c>
      <c r="L588" t="str">
        <f t="shared" si="39"/>
        <v>('C6481', 'Manolo de Pavón', '1987-01-06', '9983 Woodside Street', '(772) 757-3738', 'airship@verizon.net', 'C'),</v>
      </c>
    </row>
    <row r="589" spans="1:12" x14ac:dyDescent="0.35">
      <c r="A589" s="6" t="s">
        <v>1007</v>
      </c>
      <c r="B589" s="6" t="s">
        <v>4245</v>
      </c>
      <c r="C589" s="7">
        <v>28761</v>
      </c>
      <c r="D589" s="10" t="str">
        <f t="shared" si="36"/>
        <v>1978</v>
      </c>
      <c r="E589" s="13" t="str">
        <f t="shared" si="37"/>
        <v>09</v>
      </c>
      <c r="F589" s="13" t="str">
        <f t="shared" si="38"/>
        <v>28</v>
      </c>
      <c r="G589" s="6" t="s">
        <v>4246</v>
      </c>
      <c r="H589" s="6" t="s">
        <v>4247</v>
      </c>
      <c r="I589" s="6" t="s">
        <v>4248</v>
      </c>
      <c r="J589" s="6" t="s">
        <v>1178</v>
      </c>
      <c r="L589" t="str">
        <f t="shared" si="39"/>
        <v>('C6482', 'Pilar Castells Fernández', '1978-09-28', '8142 Lees Creek Rd.', '(507) 934-7625', 'pgolle@outlook.com', 'E'),</v>
      </c>
    </row>
    <row r="590" spans="1:12" x14ac:dyDescent="0.35">
      <c r="A590" s="6" t="s">
        <v>765</v>
      </c>
      <c r="B590" s="6" t="s">
        <v>3389</v>
      </c>
      <c r="C590" s="7">
        <v>33987</v>
      </c>
      <c r="D590" s="10" t="str">
        <f t="shared" si="36"/>
        <v>1993</v>
      </c>
      <c r="E590" s="13" t="str">
        <f t="shared" si="37"/>
        <v>01</v>
      </c>
      <c r="F590" s="13" t="str">
        <f t="shared" si="38"/>
        <v>18</v>
      </c>
      <c r="G590" s="6" t="s">
        <v>3390</v>
      </c>
      <c r="H590" s="6" t="s">
        <v>3391</v>
      </c>
      <c r="I590" s="6" t="s">
        <v>3392</v>
      </c>
      <c r="J590" s="6" t="s">
        <v>1204</v>
      </c>
      <c r="L590" t="str">
        <f t="shared" si="39"/>
        <v>('C6485', 'Ema Saura', '1993-01-18', '877 North Road', '(727) 372-5713', 'pplinux@yahoo.com', 'C'),</v>
      </c>
    </row>
    <row r="591" spans="1:12" x14ac:dyDescent="0.35">
      <c r="A591" s="6" t="s">
        <v>549</v>
      </c>
      <c r="B591" s="6" t="s">
        <v>2628</v>
      </c>
      <c r="C591" s="7">
        <v>34359</v>
      </c>
      <c r="D591" s="10" t="str">
        <f t="shared" si="36"/>
        <v>1994</v>
      </c>
      <c r="E591" s="13" t="str">
        <f t="shared" si="37"/>
        <v>01</v>
      </c>
      <c r="F591" s="13" t="str">
        <f t="shared" si="38"/>
        <v>25</v>
      </c>
      <c r="G591" s="6" t="s">
        <v>2629</v>
      </c>
      <c r="H591" s="6" t="s">
        <v>2630</v>
      </c>
      <c r="I591" s="6" t="s">
        <v>2631</v>
      </c>
      <c r="J591" s="6" t="s">
        <v>1191</v>
      </c>
      <c r="L591" t="str">
        <f t="shared" si="39"/>
        <v>('C6487', 'Amaya Valderrama Gomis', '1994-01-25', 'Melbourne, FL 32935', '(760) 748-7416', 'roamer@sbcglobal.net', 'D'),</v>
      </c>
    </row>
    <row r="592" spans="1:12" x14ac:dyDescent="0.35">
      <c r="A592" s="6" t="s">
        <v>319</v>
      </c>
      <c r="B592" s="6" t="s">
        <v>1874</v>
      </c>
      <c r="C592" s="7">
        <v>35844</v>
      </c>
      <c r="D592" s="10" t="str">
        <f t="shared" si="36"/>
        <v>1998</v>
      </c>
      <c r="E592" s="13" t="str">
        <f t="shared" si="37"/>
        <v>02</v>
      </c>
      <c r="F592" s="13" t="str">
        <f t="shared" si="38"/>
        <v>18</v>
      </c>
      <c r="G592" s="6" t="s">
        <v>1875</v>
      </c>
      <c r="H592" s="6" t="s">
        <v>1876</v>
      </c>
      <c r="I592" s="6" t="s">
        <v>1877</v>
      </c>
      <c r="J592" s="6" t="s">
        <v>1191</v>
      </c>
      <c r="L592" t="str">
        <f t="shared" si="39"/>
        <v>('C6524', 'Roberto Cánovas Segura', '1998-02-18', '970 Myers Street', '(640) 568-2625', 'quantaman@hotmail.com', 'D'),</v>
      </c>
    </row>
    <row r="593" spans="1:12" x14ac:dyDescent="0.35">
      <c r="A593" s="6" t="s">
        <v>685</v>
      </c>
      <c r="B593" s="6" t="s">
        <v>3115</v>
      </c>
      <c r="C593" s="7">
        <v>30260</v>
      </c>
      <c r="D593" s="10" t="str">
        <f t="shared" si="36"/>
        <v>1982</v>
      </c>
      <c r="E593" s="13" t="str">
        <f t="shared" si="37"/>
        <v>11</v>
      </c>
      <c r="F593" s="13" t="str">
        <f t="shared" si="38"/>
        <v>05</v>
      </c>
      <c r="G593" s="6" t="s">
        <v>3116</v>
      </c>
      <c r="H593" s="6" t="s">
        <v>3117</v>
      </c>
      <c r="I593" s="6" t="s">
        <v>3118</v>
      </c>
      <c r="J593" s="6" t="s">
        <v>1191</v>
      </c>
      <c r="L593" t="str">
        <f t="shared" si="39"/>
        <v>('C6529', 'Dafne Amigó-Arias', '1982-11-05', '9241 Grove Road', '(867) 348-9295', 'dpitts@yahoo.ca', 'D'),</v>
      </c>
    </row>
    <row r="594" spans="1:12" x14ac:dyDescent="0.35">
      <c r="A594" s="6" t="s">
        <v>241</v>
      </c>
      <c r="B594" s="6" t="s">
        <v>1668</v>
      </c>
      <c r="C594" s="7">
        <v>35017</v>
      </c>
      <c r="D594" s="10" t="str">
        <f t="shared" si="36"/>
        <v>1995</v>
      </c>
      <c r="E594" s="13" t="str">
        <f t="shared" si="37"/>
        <v>11</v>
      </c>
      <c r="F594" s="13" t="str">
        <f t="shared" si="38"/>
        <v>14</v>
      </c>
      <c r="G594" s="6" t="s">
        <v>1669</v>
      </c>
      <c r="H594" s="6" t="s">
        <v>1670</v>
      </c>
      <c r="I594" s="6" t="s">
        <v>1671</v>
      </c>
      <c r="J594" s="6" t="s">
        <v>1178</v>
      </c>
      <c r="L594" t="str">
        <f t="shared" si="39"/>
        <v>('C6549', 'Marcia Tomas', '1995-11-14', '7576 S. Prince Ave.', '(863) 238-8964', 'mleary@yahoo.ca', 'E'),</v>
      </c>
    </row>
    <row r="595" spans="1:12" x14ac:dyDescent="0.35">
      <c r="A595" s="6" t="s">
        <v>608</v>
      </c>
      <c r="B595" s="6" t="s">
        <v>2843</v>
      </c>
      <c r="C595" s="7">
        <v>33134</v>
      </c>
      <c r="D595" s="10" t="str">
        <f t="shared" si="36"/>
        <v>1990</v>
      </c>
      <c r="E595" s="13" t="str">
        <f t="shared" si="37"/>
        <v>09</v>
      </c>
      <c r="F595" s="13" t="str">
        <f t="shared" si="38"/>
        <v>18</v>
      </c>
      <c r="G595" s="6" t="s">
        <v>2844</v>
      </c>
      <c r="H595" s="6" t="s">
        <v>2845</v>
      </c>
      <c r="I595" s="6" t="s">
        <v>2846</v>
      </c>
      <c r="J595" s="6" t="s">
        <v>1173</v>
      </c>
      <c r="L595" t="str">
        <f t="shared" si="39"/>
        <v>('C6585', 'Sandra Leiva Aguiló', '1990-09-18', 'Saint Petersburg, FL 33713', '(786) 225-1408', 'dodong@comcast.net', 'A'),</v>
      </c>
    </row>
    <row r="596" spans="1:12" x14ac:dyDescent="0.35">
      <c r="A596" s="6" t="s">
        <v>807</v>
      </c>
      <c r="B596" s="6" t="s">
        <v>3527</v>
      </c>
      <c r="C596" s="7">
        <v>32982</v>
      </c>
      <c r="D596" s="10" t="str">
        <f t="shared" si="36"/>
        <v>1990</v>
      </c>
      <c r="E596" s="13" t="str">
        <f t="shared" si="37"/>
        <v>04</v>
      </c>
      <c r="F596" s="13" t="str">
        <f t="shared" si="38"/>
        <v>19</v>
      </c>
      <c r="G596" s="6" t="s">
        <v>3084</v>
      </c>
      <c r="H596" s="6" t="s">
        <v>3528</v>
      </c>
      <c r="I596" s="6" t="s">
        <v>3529</v>
      </c>
      <c r="J596" s="6" t="s">
        <v>1173</v>
      </c>
      <c r="L596" t="str">
        <f t="shared" si="39"/>
        <v>('C6594', 'Curro Segarra Peinado', '1990-04-19', 'London', '(944) 481-9531', 'speeves@me.com', 'A'),</v>
      </c>
    </row>
    <row r="597" spans="1:12" x14ac:dyDescent="0.35">
      <c r="A597" s="6" t="s">
        <v>1122</v>
      </c>
      <c r="B597" s="6" t="s">
        <v>4704</v>
      </c>
      <c r="C597" s="7">
        <v>26258</v>
      </c>
      <c r="D597" s="10" t="str">
        <f t="shared" si="36"/>
        <v>1971</v>
      </c>
      <c r="E597" s="13" t="str">
        <f t="shared" si="37"/>
        <v>11</v>
      </c>
      <c r="F597" s="13" t="str">
        <f t="shared" si="38"/>
        <v>21</v>
      </c>
      <c r="G597" s="6" t="s">
        <v>4705</v>
      </c>
      <c r="H597" s="6" t="s">
        <v>4706</v>
      </c>
      <c r="I597" s="6" t="s">
        <v>4707</v>
      </c>
      <c r="J597" s="6" t="s">
        <v>1204</v>
      </c>
      <c r="L597" t="str">
        <f t="shared" si="39"/>
        <v>('C6623', 'Cecilio Bastida Seguí', '1971-11-21', '612 Silver Spear Dr.', '(453) 596-2200', 'jeffcovey@optonline.net', 'C'),</v>
      </c>
    </row>
    <row r="598" spans="1:12" x14ac:dyDescent="0.35">
      <c r="A598" s="6" t="s">
        <v>430</v>
      </c>
      <c r="B598" s="6" t="s">
        <v>2205</v>
      </c>
      <c r="C598" s="7">
        <v>25745</v>
      </c>
      <c r="D598" s="10" t="str">
        <f t="shared" si="36"/>
        <v>1970</v>
      </c>
      <c r="E598" s="13" t="str">
        <f t="shared" si="37"/>
        <v>06</v>
      </c>
      <c r="F598" s="13" t="str">
        <f t="shared" si="38"/>
        <v>26</v>
      </c>
      <c r="G598" s="6" t="s">
        <v>2206</v>
      </c>
      <c r="H598" s="6" t="s">
        <v>2207</v>
      </c>
      <c r="I598" s="6" t="s">
        <v>2208</v>
      </c>
      <c r="J598" s="6" t="s">
        <v>1173</v>
      </c>
      <c r="L598" t="str">
        <f t="shared" si="39"/>
        <v>('C6632', 'Catalina Peralta Patiño', '1970-06-26', 'Amqui, QC G5J 8E3', '(690) 391-9308', 'munge@verizon.net', 'A'),</v>
      </c>
    </row>
    <row r="599" spans="1:12" x14ac:dyDescent="0.35">
      <c r="A599" s="6" t="s">
        <v>1102</v>
      </c>
      <c r="B599" s="6" t="s">
        <v>4624</v>
      </c>
      <c r="C599" s="7">
        <v>33632</v>
      </c>
      <c r="D599" s="10" t="str">
        <f t="shared" si="36"/>
        <v>1992</v>
      </c>
      <c r="E599" s="13" t="str">
        <f t="shared" si="37"/>
        <v>01</v>
      </c>
      <c r="F599" s="13" t="str">
        <f t="shared" si="38"/>
        <v>29</v>
      </c>
      <c r="G599" s="6" t="s">
        <v>4625</v>
      </c>
      <c r="H599" s="6" t="s">
        <v>4626</v>
      </c>
      <c r="I599" s="6" t="s">
        <v>4627</v>
      </c>
      <c r="J599" s="6" t="s">
        <v>1204</v>
      </c>
      <c r="L599" t="str">
        <f t="shared" si="39"/>
        <v>('C6685', 'Teófilo Contreras Téllez', '1992-01-29', '9752 Blackburn Dr.', '(990) 738-6040', 'donev@outlook.com', 'C'),</v>
      </c>
    </row>
    <row r="600" spans="1:12" x14ac:dyDescent="0.35">
      <c r="A600" s="6" t="s">
        <v>198</v>
      </c>
      <c r="B600" s="6" t="s">
        <v>1556</v>
      </c>
      <c r="C600" s="7">
        <v>34774</v>
      </c>
      <c r="D600" s="10" t="str">
        <f t="shared" si="36"/>
        <v>1995</v>
      </c>
      <c r="E600" s="13" t="str">
        <f t="shared" si="37"/>
        <v>03</v>
      </c>
      <c r="F600" s="13" t="str">
        <f t="shared" si="38"/>
        <v>16</v>
      </c>
      <c r="G600" s="6" t="s">
        <v>1557</v>
      </c>
      <c r="H600" s="6" t="s">
        <v>1558</v>
      </c>
      <c r="I600" s="6" t="s">
        <v>1559</v>
      </c>
      <c r="J600" s="6" t="s">
        <v>1204</v>
      </c>
      <c r="L600" t="str">
        <f t="shared" si="39"/>
        <v>('C6709', 'Julio Fuster Vigil', '1995-03-16', 'HA62 8DU', '(449) 524-6231', 'delpino@aol.com', 'C'),</v>
      </c>
    </row>
    <row r="601" spans="1:12" x14ac:dyDescent="0.35">
      <c r="A601" s="6" t="s">
        <v>1018</v>
      </c>
      <c r="B601" s="6" t="s">
        <v>4289</v>
      </c>
      <c r="C601" s="7">
        <v>33086</v>
      </c>
      <c r="D601" s="10" t="str">
        <f t="shared" si="36"/>
        <v>1990</v>
      </c>
      <c r="E601" s="13" t="str">
        <f t="shared" si="37"/>
        <v>08</v>
      </c>
      <c r="F601" s="13" t="str">
        <f t="shared" si="38"/>
        <v>01</v>
      </c>
      <c r="G601" s="6" t="s">
        <v>4290</v>
      </c>
      <c r="H601" s="6" t="s">
        <v>4291</v>
      </c>
      <c r="I601" s="6" t="s">
        <v>4292</v>
      </c>
      <c r="J601" s="6" t="s">
        <v>1209</v>
      </c>
      <c r="L601" t="str">
        <f t="shared" si="39"/>
        <v>('C6712', 'Joan Fabregat Ochoa', '1990-08-01', '242 East 8th Lane', '(879) 980-7282', 'mcraigw@yahoo.ca', 'B'),</v>
      </c>
    </row>
    <row r="602" spans="1:12" x14ac:dyDescent="0.35">
      <c r="A602" s="6" t="s">
        <v>1061</v>
      </c>
      <c r="B602" s="6" t="s">
        <v>4460</v>
      </c>
      <c r="C602" s="7">
        <v>36499</v>
      </c>
      <c r="D602" s="10" t="str">
        <f t="shared" si="36"/>
        <v>1999</v>
      </c>
      <c r="E602" s="13" t="str">
        <f t="shared" si="37"/>
        <v>12</v>
      </c>
      <c r="F602" s="13" t="str">
        <f t="shared" si="38"/>
        <v>05</v>
      </c>
      <c r="G602" s="6" t="s">
        <v>4461</v>
      </c>
      <c r="H602" s="6" t="s">
        <v>4462</v>
      </c>
      <c r="I602" s="6" t="s">
        <v>4463</v>
      </c>
      <c r="J602" s="6" t="s">
        <v>1173</v>
      </c>
      <c r="L602" t="str">
        <f t="shared" si="39"/>
        <v>('C6722', 'Ruth Blázquez Cerro', '1999-12-05', '9050 West Catherine Dr.', '(310) 577-6728', 'gravyface@aol.com', 'A'),</v>
      </c>
    </row>
    <row r="603" spans="1:12" x14ac:dyDescent="0.35">
      <c r="A603" s="6" t="s">
        <v>729</v>
      </c>
      <c r="B603" s="6" t="s">
        <v>3258</v>
      </c>
      <c r="C603" s="7">
        <v>36607</v>
      </c>
      <c r="D603" s="10" t="str">
        <f t="shared" si="36"/>
        <v>2000</v>
      </c>
      <c r="E603" s="13" t="str">
        <f t="shared" si="37"/>
        <v>03</v>
      </c>
      <c r="F603" s="13" t="str">
        <f t="shared" si="38"/>
        <v>22</v>
      </c>
      <c r="G603" s="6" t="s">
        <v>3259</v>
      </c>
      <c r="H603" s="6" t="s">
        <v>3260</v>
      </c>
      <c r="I603" s="6" t="s">
        <v>3261</v>
      </c>
      <c r="J603" s="6" t="s">
        <v>1173</v>
      </c>
      <c r="L603" t="str">
        <f t="shared" si="39"/>
        <v>('C6726', 'Jerónimo Peinado-Morales', '2000-03-22', '481 Park Road', '(353) 949-8642', 'pkilab@mac.com', 'A'),</v>
      </c>
    </row>
    <row r="604" spans="1:12" x14ac:dyDescent="0.35">
      <c r="A604" s="6" t="s">
        <v>1126</v>
      </c>
      <c r="B604" s="6" t="s">
        <v>4719</v>
      </c>
      <c r="C604" s="7">
        <v>35825</v>
      </c>
      <c r="D604" s="10" t="str">
        <f t="shared" si="36"/>
        <v>1998</v>
      </c>
      <c r="E604" s="13" t="str">
        <f t="shared" si="37"/>
        <v>01</v>
      </c>
      <c r="F604" s="13" t="str">
        <f t="shared" si="38"/>
        <v>30</v>
      </c>
      <c r="G604" s="6" t="s">
        <v>4720</v>
      </c>
      <c r="H604" s="6" t="s">
        <v>4721</v>
      </c>
      <c r="I604" s="6" t="s">
        <v>4722</v>
      </c>
      <c r="J604" s="6" t="s">
        <v>1209</v>
      </c>
      <c r="L604" t="str">
        <f t="shared" si="39"/>
        <v>('C6730', 'Adriana Egea Luís', '1998-01-30', '8483 Sugar Ave.', '(693) 681-7202', 'ajlitt@outlook.com', 'B'),</v>
      </c>
    </row>
    <row r="605" spans="1:12" x14ac:dyDescent="0.35">
      <c r="A605" s="6" t="s">
        <v>178</v>
      </c>
      <c r="B605" s="6" t="s">
        <v>1508</v>
      </c>
      <c r="C605" s="7">
        <v>34050</v>
      </c>
      <c r="D605" s="10" t="str">
        <f t="shared" si="36"/>
        <v>1993</v>
      </c>
      <c r="E605" s="13" t="str">
        <f t="shared" si="37"/>
        <v>03</v>
      </c>
      <c r="F605" s="13" t="str">
        <f t="shared" si="38"/>
        <v>22</v>
      </c>
      <c r="G605" s="6" t="s">
        <v>1509</v>
      </c>
      <c r="H605" s="6" t="s">
        <v>1510</v>
      </c>
      <c r="I605" s="6" t="s">
        <v>1511</v>
      </c>
      <c r="J605" s="6" t="s">
        <v>1173</v>
      </c>
      <c r="L605" t="str">
        <f t="shared" si="39"/>
        <v>('C6738', 'Andrés Felipe Prado-Infante', '1993-03-22', 'BB91 5XM', '(223) 934-8344', 'chaffar@aol.com', 'A'),</v>
      </c>
    </row>
    <row r="606" spans="1:12" x14ac:dyDescent="0.35">
      <c r="A606" s="6" t="s">
        <v>517</v>
      </c>
      <c r="B606" s="6" t="s">
        <v>2508</v>
      </c>
      <c r="C606" s="7">
        <v>25675</v>
      </c>
      <c r="D606" s="10" t="str">
        <f t="shared" si="36"/>
        <v>1970</v>
      </c>
      <c r="E606" s="13" t="str">
        <f t="shared" si="37"/>
        <v>04</v>
      </c>
      <c r="F606" s="13" t="str">
        <f t="shared" si="38"/>
        <v>17</v>
      </c>
      <c r="G606" s="6" t="s">
        <v>2509</v>
      </c>
      <c r="H606" s="6" t="s">
        <v>2510</v>
      </c>
      <c r="I606" s="6" t="s">
        <v>2511</v>
      </c>
      <c r="J606" s="6" t="s">
        <v>1191</v>
      </c>
      <c r="L606" t="str">
        <f t="shared" si="39"/>
        <v>('C6739', 'Áurea Sandoval Robles', '1970-04-17', 'Hollywood, FL 33029', '(636) 558-0180', 'skythe@optonline.net', 'D'),</v>
      </c>
    </row>
    <row r="607" spans="1:12" x14ac:dyDescent="0.35">
      <c r="A607" s="6" t="s">
        <v>133</v>
      </c>
      <c r="B607" s="6" t="s">
        <v>1404</v>
      </c>
      <c r="C607" s="7">
        <v>31253</v>
      </c>
      <c r="D607" s="10" t="str">
        <f t="shared" si="36"/>
        <v>1985</v>
      </c>
      <c r="E607" s="13" t="str">
        <f t="shared" si="37"/>
        <v>07</v>
      </c>
      <c r="F607" s="13" t="str">
        <f t="shared" si="38"/>
        <v>25</v>
      </c>
      <c r="G607" s="6" t="s">
        <v>1405</v>
      </c>
      <c r="H607" s="6" t="s">
        <v>1406</v>
      </c>
      <c r="I607" s="6" t="s">
        <v>1407</v>
      </c>
      <c r="J607" s="6" t="s">
        <v>1209</v>
      </c>
      <c r="L607" t="str">
        <f t="shared" si="39"/>
        <v>('C6740', 'Rosalinda Jaume Romero', '1985-07-25', 'SHREWSBURY', '(720) 491-3517', 'parrt@verizon.net', 'B'),</v>
      </c>
    </row>
    <row r="608" spans="1:12" x14ac:dyDescent="0.35">
      <c r="A608" s="6" t="s">
        <v>1030</v>
      </c>
      <c r="B608" s="6" t="s">
        <v>4337</v>
      </c>
      <c r="C608" s="7">
        <v>29122</v>
      </c>
      <c r="D608" s="10" t="str">
        <f t="shared" si="36"/>
        <v>1979</v>
      </c>
      <c r="E608" s="13" t="str">
        <f t="shared" si="37"/>
        <v>09</v>
      </c>
      <c r="F608" s="13" t="str">
        <f t="shared" si="38"/>
        <v>24</v>
      </c>
      <c r="G608" s="6" t="s">
        <v>4338</v>
      </c>
      <c r="H608" s="6" t="s">
        <v>4339</v>
      </c>
      <c r="I608" s="6" t="s">
        <v>4340</v>
      </c>
      <c r="J608" s="6" t="s">
        <v>1209</v>
      </c>
      <c r="L608" t="str">
        <f t="shared" si="39"/>
        <v>('C6742', 'Rosendo Almeida Naranjo', '1979-09-24', '26 East Main Dr.', '(954) 956-0103', 'irving@sbcglobal.net', 'B'),</v>
      </c>
    </row>
    <row r="609" spans="1:12" x14ac:dyDescent="0.35">
      <c r="A609" s="6" t="s">
        <v>1134</v>
      </c>
      <c r="B609" s="6" t="s">
        <v>4751</v>
      </c>
      <c r="C609" s="7">
        <v>28284</v>
      </c>
      <c r="D609" s="10" t="str">
        <f t="shared" si="36"/>
        <v>1977</v>
      </c>
      <c r="E609" s="13" t="str">
        <f t="shared" si="37"/>
        <v>06</v>
      </c>
      <c r="F609" s="13" t="str">
        <f t="shared" si="38"/>
        <v>08</v>
      </c>
      <c r="G609" s="6" t="s">
        <v>4752</v>
      </c>
      <c r="H609" s="6" t="s">
        <v>4753</v>
      </c>
      <c r="I609" s="6" t="s">
        <v>4754</v>
      </c>
      <c r="J609" s="6" t="s">
        <v>1204</v>
      </c>
      <c r="L609" t="str">
        <f t="shared" si="39"/>
        <v>('C6757', 'Ainara Zaragoza Crespi', '1977-06-08', '7266 Shady Drive', '(715) 291-1286', 'unreal@aol.com', 'C'),</v>
      </c>
    </row>
    <row r="610" spans="1:12" x14ac:dyDescent="0.35">
      <c r="A610" s="6" t="s">
        <v>857</v>
      </c>
      <c r="B610" s="6" t="s">
        <v>3702</v>
      </c>
      <c r="C610" s="7">
        <v>35549</v>
      </c>
      <c r="D610" s="10" t="str">
        <f t="shared" si="36"/>
        <v>1997</v>
      </c>
      <c r="E610" s="13" t="str">
        <f t="shared" si="37"/>
        <v>04</v>
      </c>
      <c r="F610" s="13" t="str">
        <f t="shared" si="38"/>
        <v>29</v>
      </c>
      <c r="G610" s="6" t="s">
        <v>3084</v>
      </c>
      <c r="H610" s="6" t="s">
        <v>3703</v>
      </c>
      <c r="I610" s="6" t="s">
        <v>3704</v>
      </c>
      <c r="J610" s="6" t="s">
        <v>1173</v>
      </c>
      <c r="L610" t="str">
        <f t="shared" si="39"/>
        <v>('C6773', 'Albina Dulce Nieto Ferrándiz', '1997-04-29', 'London', '(299) 917-8437', 'pakaste@icloud.com', 'A'),</v>
      </c>
    </row>
    <row r="611" spans="1:12" x14ac:dyDescent="0.35">
      <c r="A611" s="6" t="s">
        <v>922</v>
      </c>
      <c r="B611" s="6" t="s">
        <v>3933</v>
      </c>
      <c r="C611" s="7">
        <v>36076</v>
      </c>
      <c r="D611" s="10" t="str">
        <f t="shared" si="36"/>
        <v>1998</v>
      </c>
      <c r="E611" s="13" t="str">
        <f t="shared" si="37"/>
        <v>10</v>
      </c>
      <c r="F611" s="13" t="str">
        <f t="shared" si="38"/>
        <v>08</v>
      </c>
      <c r="G611" s="6" t="s">
        <v>3934</v>
      </c>
      <c r="H611" s="6" t="s">
        <v>3935</v>
      </c>
      <c r="I611" s="6" t="s">
        <v>3936</v>
      </c>
      <c r="J611" s="6" t="s">
        <v>1178</v>
      </c>
      <c r="L611" t="str">
        <f t="shared" si="39"/>
        <v>('C6779', 'Elvira Olmedo Girona', '1998-10-08', '575 Park Avenue', '(244) 263-7499', 'choset@optonline.net', 'E'),</v>
      </c>
    </row>
    <row r="612" spans="1:12" x14ac:dyDescent="0.35">
      <c r="A612" s="6" t="s">
        <v>937</v>
      </c>
      <c r="B612" s="6" t="s">
        <v>3985</v>
      </c>
      <c r="C612" s="7">
        <v>32968</v>
      </c>
      <c r="D612" s="10" t="str">
        <f t="shared" si="36"/>
        <v>1990</v>
      </c>
      <c r="E612" s="13" t="str">
        <f t="shared" si="37"/>
        <v>04</v>
      </c>
      <c r="F612" s="13" t="str">
        <f t="shared" si="38"/>
        <v>05</v>
      </c>
      <c r="G612" s="6" t="s">
        <v>3084</v>
      </c>
      <c r="H612" s="6" t="s">
        <v>3986</v>
      </c>
      <c r="I612" s="6" t="s">
        <v>3987</v>
      </c>
      <c r="J612" s="6" t="s">
        <v>1191</v>
      </c>
      <c r="L612" t="str">
        <f t="shared" si="39"/>
        <v>('C6791', 'Enrique Andreu Cueto', '1990-04-05', 'London', '(532) 409-6324', 'matty@yahoo.ca', 'D'),</v>
      </c>
    </row>
    <row r="613" spans="1:12" x14ac:dyDescent="0.35">
      <c r="A613" s="6" t="s">
        <v>601</v>
      </c>
      <c r="B613" s="6" t="s">
        <v>2823</v>
      </c>
      <c r="C613" s="7">
        <v>26615</v>
      </c>
      <c r="D613" s="10" t="str">
        <f t="shared" si="36"/>
        <v>1972</v>
      </c>
      <c r="E613" s="13" t="str">
        <f t="shared" si="37"/>
        <v>11</v>
      </c>
      <c r="F613" s="13" t="str">
        <f t="shared" si="38"/>
        <v>12</v>
      </c>
      <c r="G613" s="6" t="s">
        <v>2824</v>
      </c>
      <c r="H613" s="6" t="s">
        <v>2825</v>
      </c>
      <c r="I613" s="6" t="s">
        <v>2826</v>
      </c>
      <c r="J613" s="6" t="s">
        <v>1204</v>
      </c>
      <c r="L613" t="str">
        <f t="shared" si="39"/>
        <v>('C6796', 'Martirio Bonet', '1972-11-12', 'Miami, FL 33155', '(970) 553-9470', 'amaranth@icloud.com', 'C'),</v>
      </c>
    </row>
    <row r="614" spans="1:12" x14ac:dyDescent="0.35">
      <c r="A614" s="6" t="s">
        <v>1010</v>
      </c>
      <c r="B614" s="6" t="s">
        <v>4257</v>
      </c>
      <c r="C614" s="7">
        <v>34457</v>
      </c>
      <c r="D614" s="10" t="str">
        <f t="shared" si="36"/>
        <v>1994</v>
      </c>
      <c r="E614" s="13" t="str">
        <f t="shared" si="37"/>
        <v>05</v>
      </c>
      <c r="F614" s="13" t="str">
        <f t="shared" si="38"/>
        <v>03</v>
      </c>
      <c r="G614" s="6" t="s">
        <v>4258</v>
      </c>
      <c r="H614" s="6" t="s">
        <v>4259</v>
      </c>
      <c r="I614" s="6" t="s">
        <v>4260</v>
      </c>
      <c r="J614" s="6" t="s">
        <v>1173</v>
      </c>
      <c r="L614" t="str">
        <f t="shared" si="39"/>
        <v>('C6800', 'Cándido Beltrán Pino', '1994-05-03', '23 Tarkiln Hill Avenue', '(887) 277-6652', 'credmond@hotmail.com', 'A'),</v>
      </c>
    </row>
    <row r="615" spans="1:12" x14ac:dyDescent="0.35">
      <c r="A615" s="6" t="s">
        <v>1156</v>
      </c>
      <c r="B615" s="6" t="s">
        <v>4839</v>
      </c>
      <c r="C615" s="7">
        <v>31055</v>
      </c>
      <c r="D615" s="10" t="str">
        <f t="shared" si="36"/>
        <v>1985</v>
      </c>
      <c r="E615" s="13" t="str">
        <f t="shared" si="37"/>
        <v>01</v>
      </c>
      <c r="F615" s="13" t="str">
        <f t="shared" si="38"/>
        <v>08</v>
      </c>
      <c r="G615" s="6" t="s">
        <v>4840</v>
      </c>
      <c r="H615" s="6" t="s">
        <v>4841</v>
      </c>
      <c r="I615" s="6" t="s">
        <v>4842</v>
      </c>
      <c r="J615" s="6" t="s">
        <v>1178</v>
      </c>
      <c r="L615" t="str">
        <f t="shared" si="39"/>
        <v>('C6807', 'Baltasar Téllez Vargas', '1985-01-08', '566 Old Windsor Street', '(469) 519-2773', 'mcsporran@hotmail.com', 'E'),</v>
      </c>
    </row>
    <row r="616" spans="1:12" x14ac:dyDescent="0.35">
      <c r="A616" s="6" t="s">
        <v>963</v>
      </c>
      <c r="B616" s="6" t="s">
        <v>4074</v>
      </c>
      <c r="C616" s="7">
        <v>30769</v>
      </c>
      <c r="D616" s="10" t="str">
        <f t="shared" si="36"/>
        <v>1984</v>
      </c>
      <c r="E616" s="13" t="str">
        <f t="shared" si="37"/>
        <v>03</v>
      </c>
      <c r="F616" s="13" t="str">
        <f t="shared" si="38"/>
        <v>28</v>
      </c>
      <c r="G616" s="6" t="s">
        <v>4075</v>
      </c>
      <c r="H616" s="6" t="s">
        <v>4076</v>
      </c>
      <c r="I616" s="6" t="s">
        <v>4077</v>
      </c>
      <c r="J616" s="6" t="s">
        <v>1191</v>
      </c>
      <c r="L616" t="str">
        <f t="shared" si="39"/>
        <v>('C6809', 'Celestina Rodrigo Hidalgo', '1984-03-28', '213 The Drive', '(332) 532-0822', 'jramio@gmail.com', 'D'),</v>
      </c>
    </row>
    <row r="617" spans="1:12" x14ac:dyDescent="0.35">
      <c r="A617" s="6" t="s">
        <v>439</v>
      </c>
      <c r="B617" s="6" t="s">
        <v>2237</v>
      </c>
      <c r="C617" s="7">
        <v>30405</v>
      </c>
      <c r="D617" s="10" t="str">
        <f t="shared" si="36"/>
        <v>1983</v>
      </c>
      <c r="E617" s="13" t="str">
        <f t="shared" si="37"/>
        <v>03</v>
      </c>
      <c r="F617" s="13" t="str">
        <f t="shared" si="38"/>
        <v>30</v>
      </c>
      <c r="G617" s="6" t="s">
        <v>2238</v>
      </c>
      <c r="H617" s="6" t="s">
        <v>2239</v>
      </c>
      <c r="I617" s="6" t="s">
        <v>2240</v>
      </c>
      <c r="J617" s="6" t="s">
        <v>1191</v>
      </c>
      <c r="L617" t="str">
        <f t="shared" si="39"/>
        <v>('C6820', 'Gregorio Llabrés-Rebollo', '1983-03-30', 'Charny, QC G6X 9G6', '(629) 776-7927', 'intlprog@verizon.net', 'D'),</v>
      </c>
    </row>
    <row r="618" spans="1:12" x14ac:dyDescent="0.35">
      <c r="A618" s="6" t="s">
        <v>458</v>
      </c>
      <c r="B618" s="6" t="s">
        <v>2297</v>
      </c>
      <c r="C618" s="7">
        <v>29682</v>
      </c>
      <c r="D618" s="10" t="str">
        <f t="shared" si="36"/>
        <v>1981</v>
      </c>
      <c r="E618" s="13" t="str">
        <f t="shared" si="37"/>
        <v>04</v>
      </c>
      <c r="F618" s="13" t="str">
        <f t="shared" si="38"/>
        <v>06</v>
      </c>
      <c r="G618" s="6" t="s">
        <v>2298</v>
      </c>
      <c r="H618" s="6" t="s">
        <v>2299</v>
      </c>
      <c r="I618" s="6" t="s">
        <v>2300</v>
      </c>
      <c r="J618" s="6" t="s">
        <v>1191</v>
      </c>
      <c r="L618" t="str">
        <f t="shared" si="39"/>
        <v>('C6835', 'Sarita Neira Toro', '1981-04-06', 'Kimberley, BC V1A 5S2', '(272) 202-0144', 'ninenine@icloud.com', 'D'),</v>
      </c>
    </row>
    <row r="619" spans="1:12" x14ac:dyDescent="0.35">
      <c r="A619" s="6" t="s">
        <v>1055</v>
      </c>
      <c r="B619" s="6" t="s">
        <v>4437</v>
      </c>
      <c r="C619" s="7">
        <v>28084</v>
      </c>
      <c r="D619" s="10" t="str">
        <f t="shared" si="36"/>
        <v>1976</v>
      </c>
      <c r="E619" s="13" t="str">
        <f t="shared" si="37"/>
        <v>11</v>
      </c>
      <c r="F619" s="13" t="str">
        <f t="shared" si="38"/>
        <v>20</v>
      </c>
      <c r="G619" s="6" t="s">
        <v>4438</v>
      </c>
      <c r="H619" s="6" t="s">
        <v>4439</v>
      </c>
      <c r="I619" s="6" t="s">
        <v>4440</v>
      </c>
      <c r="J619" s="6" t="s">
        <v>1173</v>
      </c>
      <c r="L619" t="str">
        <f t="shared" si="39"/>
        <v>('C6849', 'Yago Teruel Palomino', '1976-11-20', '67 Bald Hill St.', '(549) 850-2390', 'aibrahim@comcast.net', 'A'),</v>
      </c>
    </row>
    <row r="620" spans="1:12" x14ac:dyDescent="0.35">
      <c r="A620" s="6" t="s">
        <v>340</v>
      </c>
      <c r="B620" s="6" t="s">
        <v>1938</v>
      </c>
      <c r="C620" s="7">
        <v>27517</v>
      </c>
      <c r="D620" s="10" t="str">
        <f t="shared" si="36"/>
        <v>1975</v>
      </c>
      <c r="E620" s="13" t="str">
        <f t="shared" si="37"/>
        <v>05</v>
      </c>
      <c r="F620" s="13" t="str">
        <f t="shared" si="38"/>
        <v>03</v>
      </c>
      <c r="G620" s="6" t="s">
        <v>1939</v>
      </c>
      <c r="H620" s="6" t="s">
        <v>1940</v>
      </c>
      <c r="I620" s="6" t="s">
        <v>1941</v>
      </c>
      <c r="J620" s="6" t="s">
        <v>1178</v>
      </c>
      <c r="L620" t="str">
        <f t="shared" si="39"/>
        <v>('C6878', 'Trinidad Salas Gimenez', '1975-05-03', 'Sylmar, CA 91342', '(238) 664-3657', 'simone@mac.com', 'E'),</v>
      </c>
    </row>
    <row r="621" spans="1:12" x14ac:dyDescent="0.35">
      <c r="A621" s="6" t="s">
        <v>1109</v>
      </c>
      <c r="B621" s="6" t="s">
        <v>4652</v>
      </c>
      <c r="C621" s="7">
        <v>30787</v>
      </c>
      <c r="D621" s="10" t="str">
        <f t="shared" si="36"/>
        <v>1984</v>
      </c>
      <c r="E621" s="13" t="str">
        <f t="shared" si="37"/>
        <v>04</v>
      </c>
      <c r="F621" s="13" t="str">
        <f t="shared" si="38"/>
        <v>15</v>
      </c>
      <c r="G621" s="6" t="s">
        <v>4653</v>
      </c>
      <c r="H621" s="6" t="s">
        <v>4654</v>
      </c>
      <c r="I621" s="6" t="s">
        <v>4655</v>
      </c>
      <c r="J621" s="6" t="s">
        <v>1204</v>
      </c>
      <c r="L621" t="str">
        <f t="shared" si="39"/>
        <v>('C6914', 'Luis Miguel Cuadrado Gual', '1984-04-15', '858 Primrose Lane', '(330) 201-7051', 'gilmoure@yahoo.ca', 'C'),</v>
      </c>
    </row>
    <row r="622" spans="1:12" x14ac:dyDescent="0.35">
      <c r="A622" s="6" t="s">
        <v>1135</v>
      </c>
      <c r="B622" s="6" t="s">
        <v>4755</v>
      </c>
      <c r="C622" s="7">
        <v>29036</v>
      </c>
      <c r="D622" s="10" t="str">
        <f t="shared" si="36"/>
        <v>1979</v>
      </c>
      <c r="E622" s="13" t="str">
        <f t="shared" si="37"/>
        <v>06</v>
      </c>
      <c r="F622" s="13" t="str">
        <f t="shared" si="38"/>
        <v>30</v>
      </c>
      <c r="G622" s="6" t="s">
        <v>4756</v>
      </c>
      <c r="H622" s="6" t="s">
        <v>4757</v>
      </c>
      <c r="I622" s="6" t="s">
        <v>4758</v>
      </c>
      <c r="J622" s="6" t="s">
        <v>1173</v>
      </c>
      <c r="L622" t="str">
        <f t="shared" si="39"/>
        <v>('C6917', 'Claudio Porfirio Francisco Múñiz', '1979-06-30', '493 Summer Avenue', '(354) 237-3268', 'mdielmann@yahoo.ca', 'A'),</v>
      </c>
    </row>
    <row r="623" spans="1:12" x14ac:dyDescent="0.35">
      <c r="A623" s="6" t="s">
        <v>348</v>
      </c>
      <c r="B623" s="6" t="s">
        <v>1966</v>
      </c>
      <c r="C623" s="7">
        <v>28005</v>
      </c>
      <c r="D623" s="10" t="str">
        <f t="shared" si="36"/>
        <v>1976</v>
      </c>
      <c r="E623" s="13" t="str">
        <f t="shared" si="37"/>
        <v>09</v>
      </c>
      <c r="F623" s="13" t="str">
        <f t="shared" si="38"/>
        <v>02</v>
      </c>
      <c r="G623" s="6" t="s">
        <v>1967</v>
      </c>
      <c r="H623" s="6" t="s">
        <v>1968</v>
      </c>
      <c r="I623" s="6" t="s">
        <v>1969</v>
      </c>
      <c r="J623" s="6" t="s">
        <v>1204</v>
      </c>
      <c r="L623" t="str">
        <f t="shared" si="39"/>
        <v>('C6920', 'Socorro de Higueras', '1976-09-02', 'Union City, CA 94587', '(232) 476-5035', 'stefano@verizon.net', 'C'),</v>
      </c>
    </row>
    <row r="624" spans="1:12" x14ac:dyDescent="0.35">
      <c r="A624" s="6" t="s">
        <v>921</v>
      </c>
      <c r="B624" s="6" t="s">
        <v>3930</v>
      </c>
      <c r="C624" s="7">
        <v>35267</v>
      </c>
      <c r="D624" s="10" t="str">
        <f t="shared" si="36"/>
        <v>1996</v>
      </c>
      <c r="E624" s="13" t="str">
        <f t="shared" si="37"/>
        <v>07</v>
      </c>
      <c r="F624" s="13" t="str">
        <f t="shared" si="38"/>
        <v>21</v>
      </c>
      <c r="G624" s="6" t="s">
        <v>3084</v>
      </c>
      <c r="H624" s="6" t="s">
        <v>3931</v>
      </c>
      <c r="I624" s="6" t="s">
        <v>3932</v>
      </c>
      <c r="J624" s="6" t="s">
        <v>1209</v>
      </c>
      <c r="L624" t="str">
        <f t="shared" si="39"/>
        <v>('C6922', 'Elías Carbonell Pareja', '1996-07-21', 'London', '(788) 977-2844', 'plover@me.com', 'B'),</v>
      </c>
    </row>
    <row r="625" spans="1:12" x14ac:dyDescent="0.35">
      <c r="A625" s="6" t="s">
        <v>998</v>
      </c>
      <c r="B625" s="6" t="s">
        <v>4209</v>
      </c>
      <c r="C625" s="7">
        <v>29676</v>
      </c>
      <c r="D625" s="10" t="str">
        <f t="shared" si="36"/>
        <v>1981</v>
      </c>
      <c r="E625" s="13" t="str">
        <f t="shared" si="37"/>
        <v>03</v>
      </c>
      <c r="F625" s="13" t="str">
        <f t="shared" si="38"/>
        <v>31</v>
      </c>
      <c r="G625" s="6" t="s">
        <v>4210</v>
      </c>
      <c r="H625" s="6" t="s">
        <v>4211</v>
      </c>
      <c r="I625" s="6" t="s">
        <v>4212</v>
      </c>
      <c r="J625" s="6" t="s">
        <v>1191</v>
      </c>
      <c r="L625" t="str">
        <f t="shared" si="39"/>
        <v>('C6925', 'Victor Manuel Sedano-Domingo', '1981-03-31', '606 Galvin Street', '(493) 311-8669', 'north@live.com', 'D'),</v>
      </c>
    </row>
    <row r="626" spans="1:12" x14ac:dyDescent="0.35">
      <c r="A626" s="6" t="s">
        <v>227</v>
      </c>
      <c r="B626" s="6" t="s">
        <v>1632</v>
      </c>
      <c r="C626" s="7">
        <v>34730</v>
      </c>
      <c r="D626" s="10" t="str">
        <f t="shared" si="36"/>
        <v>1995</v>
      </c>
      <c r="E626" s="13" t="str">
        <f t="shared" si="37"/>
        <v>01</v>
      </c>
      <c r="F626" s="13" t="str">
        <f t="shared" si="38"/>
        <v>31</v>
      </c>
      <c r="G626" s="6" t="s">
        <v>1633</v>
      </c>
      <c r="H626" s="6" t="s">
        <v>1634</v>
      </c>
      <c r="I626" s="6" t="s">
        <v>1635</v>
      </c>
      <c r="J626" s="6" t="s">
        <v>1204</v>
      </c>
      <c r="L626" t="str">
        <f t="shared" si="39"/>
        <v>('C6943', 'Encarnación Alemán-Prats', '1995-01-31', 'YORK', '(462) 763-2017', 'gomor@icloud.com', 'C'),</v>
      </c>
    </row>
    <row r="627" spans="1:12" x14ac:dyDescent="0.35">
      <c r="A627" s="6" t="s">
        <v>367</v>
      </c>
      <c r="B627" s="6" t="s">
        <v>2029</v>
      </c>
      <c r="C627" s="7">
        <v>29372</v>
      </c>
      <c r="D627" s="10" t="str">
        <f t="shared" si="36"/>
        <v>1980</v>
      </c>
      <c r="E627" s="13" t="str">
        <f t="shared" si="37"/>
        <v>05</v>
      </c>
      <c r="F627" s="13" t="str">
        <f t="shared" si="38"/>
        <v>31</v>
      </c>
      <c r="G627" s="6" t="s">
        <v>2030</v>
      </c>
      <c r="H627" s="6" t="s">
        <v>2031</v>
      </c>
      <c r="I627" s="6" t="s">
        <v>2032</v>
      </c>
      <c r="J627" s="6" t="s">
        <v>1173</v>
      </c>
      <c r="L627" t="str">
        <f t="shared" si="39"/>
        <v>('C6946', 'Adolfo Gaya Canales', '1980-05-31', 'Fontana, CA 92336', '(205) 909-7964', 'jfreedma@comcast.net', 'A'),</v>
      </c>
    </row>
    <row r="628" spans="1:12" x14ac:dyDescent="0.35">
      <c r="A628" s="6" t="s">
        <v>166</v>
      </c>
      <c r="B628" s="6" t="s">
        <v>1480</v>
      </c>
      <c r="C628" s="7">
        <v>31024</v>
      </c>
      <c r="D628" s="10" t="str">
        <f t="shared" si="36"/>
        <v>1984</v>
      </c>
      <c r="E628" s="13" t="str">
        <f t="shared" si="37"/>
        <v>12</v>
      </c>
      <c r="F628" s="13" t="str">
        <f t="shared" si="38"/>
        <v>08</v>
      </c>
      <c r="G628" s="6" t="s">
        <v>1481</v>
      </c>
      <c r="H628" s="6" t="s">
        <v>1482</v>
      </c>
      <c r="I628" s="6" t="s">
        <v>1483</v>
      </c>
      <c r="J628" s="6" t="s">
        <v>1204</v>
      </c>
      <c r="L628" t="str">
        <f t="shared" si="39"/>
        <v>('C6950', 'Guiomar Folch Sanjuan', '1984-12-08', '76 South Street', '(517) 369-6486', 'durist@sbcglobal.net', 'C'),</v>
      </c>
    </row>
    <row r="629" spans="1:12" x14ac:dyDescent="0.35">
      <c r="A629" s="6" t="s">
        <v>929</v>
      </c>
      <c r="B629" s="6" t="s">
        <v>3959</v>
      </c>
      <c r="C629" s="7">
        <v>31635</v>
      </c>
      <c r="D629" s="10" t="str">
        <f t="shared" si="36"/>
        <v>1986</v>
      </c>
      <c r="E629" s="13" t="str">
        <f t="shared" si="37"/>
        <v>08</v>
      </c>
      <c r="F629" s="13" t="str">
        <f t="shared" si="38"/>
        <v>11</v>
      </c>
      <c r="G629" s="6" t="s">
        <v>3960</v>
      </c>
      <c r="H629" s="6" t="s">
        <v>3961</v>
      </c>
      <c r="I629" s="6" t="s">
        <v>3962</v>
      </c>
      <c r="J629" s="6" t="s">
        <v>1204</v>
      </c>
      <c r="L629" t="str">
        <f t="shared" si="39"/>
        <v>('C6951', 'Eva Araceli Marcos Cerdán', '1986-08-11', 'NW87 0HE', '(344) 778-8434', 'vmalik@msn.com', 'C'),</v>
      </c>
    </row>
    <row r="630" spans="1:12" x14ac:dyDescent="0.35">
      <c r="A630" s="6" t="s">
        <v>320</v>
      </c>
      <c r="B630" s="6" t="s">
        <v>1878</v>
      </c>
      <c r="C630" s="7">
        <v>29223</v>
      </c>
      <c r="D630" s="10" t="str">
        <f t="shared" si="36"/>
        <v>1980</v>
      </c>
      <c r="E630" s="13" t="str">
        <f t="shared" si="37"/>
        <v>01</v>
      </c>
      <c r="F630" s="13" t="str">
        <f t="shared" si="38"/>
        <v>03</v>
      </c>
      <c r="G630" s="6" t="s">
        <v>1879</v>
      </c>
      <c r="H630" s="6" t="s">
        <v>1880</v>
      </c>
      <c r="I630" s="6" t="s">
        <v>1881</v>
      </c>
      <c r="J630" s="6" t="s">
        <v>1178</v>
      </c>
      <c r="L630" t="str">
        <f t="shared" si="39"/>
        <v>('C6958', 'Rómulo Ortega-Giner', '1980-01-03', '948 Railroad Avenue', '(409) 889-4836', 'szymansk@gmail.com', 'E'),</v>
      </c>
    </row>
    <row r="631" spans="1:12" x14ac:dyDescent="0.35">
      <c r="A631" s="6" t="s">
        <v>153</v>
      </c>
      <c r="B631" s="6" t="s">
        <v>1444</v>
      </c>
      <c r="C631" s="7">
        <v>28438</v>
      </c>
      <c r="D631" s="10" t="str">
        <f t="shared" si="36"/>
        <v>1977</v>
      </c>
      <c r="E631" s="13" t="str">
        <f t="shared" si="37"/>
        <v>11</v>
      </c>
      <c r="F631" s="13" t="str">
        <f t="shared" si="38"/>
        <v>09</v>
      </c>
      <c r="G631" s="6" t="s">
        <v>1445</v>
      </c>
      <c r="H631" s="6" t="s">
        <v>1446</v>
      </c>
      <c r="I631" s="6" t="s">
        <v>1447</v>
      </c>
      <c r="J631" s="6" t="s">
        <v>1173</v>
      </c>
      <c r="L631" t="str">
        <f t="shared" si="39"/>
        <v>('C6967', 'Imelda de Perea', '1977-11-09', '3 Church Street', '(522) 326-9656', 'geoffr@aol.com', 'A'),</v>
      </c>
    </row>
    <row r="632" spans="1:12" x14ac:dyDescent="0.35">
      <c r="A632" s="6" t="s">
        <v>533</v>
      </c>
      <c r="B632" s="6" t="s">
        <v>2572</v>
      </c>
      <c r="C632" s="7">
        <v>32695</v>
      </c>
      <c r="D632" s="10" t="str">
        <f t="shared" si="36"/>
        <v>1989</v>
      </c>
      <c r="E632" s="13" t="str">
        <f t="shared" si="37"/>
        <v>07</v>
      </c>
      <c r="F632" s="13" t="str">
        <f t="shared" si="38"/>
        <v>06</v>
      </c>
      <c r="G632" s="6" t="s">
        <v>2573</v>
      </c>
      <c r="H632" s="6" t="s">
        <v>2574</v>
      </c>
      <c r="I632" s="6" t="s">
        <v>2575</v>
      </c>
      <c r="J632" s="6" t="s">
        <v>1178</v>
      </c>
      <c r="L632" t="str">
        <f t="shared" si="39"/>
        <v>('C6968', 'Seve Pellicer Arévalo', '1989-07-06', 'Miami, FL 33162', '(395) 354-7424', 'intlprog@live.com', 'E'),</v>
      </c>
    </row>
    <row r="633" spans="1:12" x14ac:dyDescent="0.35">
      <c r="A633" s="6" t="s">
        <v>1052</v>
      </c>
      <c r="B633" s="6" t="s">
        <v>4425</v>
      </c>
      <c r="C633" s="7">
        <v>33365</v>
      </c>
      <c r="D633" s="10" t="str">
        <f t="shared" si="36"/>
        <v>1991</v>
      </c>
      <c r="E633" s="13" t="str">
        <f t="shared" si="37"/>
        <v>05</v>
      </c>
      <c r="F633" s="13" t="str">
        <f t="shared" si="38"/>
        <v>07</v>
      </c>
      <c r="G633" s="6" t="s">
        <v>4426</v>
      </c>
      <c r="H633" s="6" t="s">
        <v>4427</v>
      </c>
      <c r="I633" s="6" t="s">
        <v>4428</v>
      </c>
      <c r="J633" s="6" t="s">
        <v>1191</v>
      </c>
      <c r="L633" t="str">
        <f t="shared" si="39"/>
        <v>('C6982', 'Candela Grande Arenas', '1991-05-07', '7019 Maple St.', '(628) 340-8842', 'djpig@aol.com', 'D'),</v>
      </c>
    </row>
    <row r="634" spans="1:12" x14ac:dyDescent="0.35">
      <c r="A634" s="6" t="s">
        <v>672</v>
      </c>
      <c r="B634" s="6" t="s">
        <v>3066</v>
      </c>
      <c r="C634" s="7">
        <v>27395</v>
      </c>
      <c r="D634" s="10" t="str">
        <f t="shared" si="36"/>
        <v>1975</v>
      </c>
      <c r="E634" s="13" t="str">
        <f t="shared" si="37"/>
        <v>01</v>
      </c>
      <c r="F634" s="13" t="str">
        <f t="shared" si="38"/>
        <v>01</v>
      </c>
      <c r="G634" s="6" t="s">
        <v>3067</v>
      </c>
      <c r="H634" s="6" t="s">
        <v>3068</v>
      </c>
      <c r="I634" s="6" t="s">
        <v>3069</v>
      </c>
      <c r="J634" s="6" t="s">
        <v>1204</v>
      </c>
      <c r="L634" t="str">
        <f t="shared" si="39"/>
        <v>('C6989', 'Apolinar Falcón-Cadenas', '1975-01-01', '9198 West Grant Street', '(334) 772-1013', 'keiji@aol.com', 'C'),</v>
      </c>
    </row>
    <row r="635" spans="1:12" x14ac:dyDescent="0.35">
      <c r="A635" s="6" t="s">
        <v>268</v>
      </c>
      <c r="B635" s="6" t="s">
        <v>1736</v>
      </c>
      <c r="C635" s="7">
        <v>27018</v>
      </c>
      <c r="D635" s="10" t="str">
        <f t="shared" si="36"/>
        <v>1973</v>
      </c>
      <c r="E635" s="13" t="str">
        <f t="shared" si="37"/>
        <v>12</v>
      </c>
      <c r="F635" s="13" t="str">
        <f t="shared" si="38"/>
        <v>20</v>
      </c>
      <c r="G635" s="6" t="s">
        <v>1737</v>
      </c>
      <c r="H635" s="6" t="s">
        <v>1738</v>
      </c>
      <c r="I635" s="6" t="s">
        <v>1739</v>
      </c>
      <c r="J635" s="6" t="s">
        <v>1173</v>
      </c>
      <c r="L635" t="str">
        <f t="shared" si="39"/>
        <v>('C6994', 'Óscar Dominguez Mayol', '1973-12-20', '95 Studebaker Street', '(323) 771-5959', 'lamky@hotmail.com', 'A'),</v>
      </c>
    </row>
    <row r="636" spans="1:12" x14ac:dyDescent="0.35">
      <c r="A636" s="6" t="s">
        <v>1137</v>
      </c>
      <c r="B636" s="6" t="s">
        <v>4763</v>
      </c>
      <c r="C636" s="7">
        <v>36339</v>
      </c>
      <c r="D636" s="10" t="str">
        <f t="shared" si="36"/>
        <v>1999</v>
      </c>
      <c r="E636" s="13" t="str">
        <f t="shared" si="37"/>
        <v>06</v>
      </c>
      <c r="F636" s="13" t="str">
        <f t="shared" si="38"/>
        <v>28</v>
      </c>
      <c r="G636" s="6" t="s">
        <v>4764</v>
      </c>
      <c r="H636" s="6" t="s">
        <v>4765</v>
      </c>
      <c r="I636" s="6" t="s">
        <v>4766</v>
      </c>
      <c r="J636" s="6" t="s">
        <v>1204</v>
      </c>
      <c r="L636" t="str">
        <f t="shared" si="39"/>
        <v>('C7007', 'Encarnación Fiol Domingo', '1999-06-28', '37 Garfield Dr.', '(646) 203-3225', 'pfitza@live.com', 'C'),</v>
      </c>
    </row>
    <row r="637" spans="1:12" x14ac:dyDescent="0.35">
      <c r="A637" s="6" t="s">
        <v>673</v>
      </c>
      <c r="B637" s="6" t="s">
        <v>3070</v>
      </c>
      <c r="C637" s="7">
        <v>35367</v>
      </c>
      <c r="D637" s="10" t="str">
        <f t="shared" si="36"/>
        <v>1996</v>
      </c>
      <c r="E637" s="13" t="str">
        <f t="shared" si="37"/>
        <v>10</v>
      </c>
      <c r="F637" s="13" t="str">
        <f t="shared" si="38"/>
        <v>29</v>
      </c>
      <c r="G637" s="6" t="s">
        <v>3071</v>
      </c>
      <c r="H637" s="6" t="s">
        <v>3072</v>
      </c>
      <c r="I637" s="6" t="s">
        <v>3073</v>
      </c>
      <c r="J637" s="6" t="s">
        <v>1178</v>
      </c>
      <c r="L637" t="str">
        <f t="shared" si="39"/>
        <v>('C7009', 'Horacio Gallego Matas', '1996-10-29', '50 Lawrence Rd.', '(299) 772-6764', 'kramulous@icloud.com', 'E'),</v>
      </c>
    </row>
    <row r="638" spans="1:12" x14ac:dyDescent="0.35">
      <c r="A638" s="6" t="s">
        <v>1100</v>
      </c>
      <c r="B638" s="6" t="s">
        <v>4616</v>
      </c>
      <c r="C638" s="7">
        <v>29956</v>
      </c>
      <c r="D638" s="10" t="str">
        <f t="shared" si="36"/>
        <v>1982</v>
      </c>
      <c r="E638" s="13" t="str">
        <f t="shared" si="37"/>
        <v>01</v>
      </c>
      <c r="F638" s="13" t="str">
        <f t="shared" si="38"/>
        <v>05</v>
      </c>
      <c r="G638" s="6" t="s">
        <v>4617</v>
      </c>
      <c r="H638" s="6" t="s">
        <v>4618</v>
      </c>
      <c r="I638" s="6" t="s">
        <v>4619</v>
      </c>
      <c r="J638" s="6" t="s">
        <v>1178</v>
      </c>
      <c r="L638" t="str">
        <f t="shared" si="39"/>
        <v>('C7017', 'Aroa Pujol Belmonte', '1982-01-05', '56 Nut Swamp Circle', '(283) 827-0141', 'nachbaur@yahoo.com', 'E'),</v>
      </c>
    </row>
    <row r="639" spans="1:12" x14ac:dyDescent="0.35">
      <c r="A639" s="6" t="s">
        <v>515</v>
      </c>
      <c r="B639" s="6" t="s">
        <v>2500</v>
      </c>
      <c r="C639" s="7">
        <v>30238</v>
      </c>
      <c r="D639" s="10" t="str">
        <f t="shared" si="36"/>
        <v>1982</v>
      </c>
      <c r="E639" s="13" t="str">
        <f t="shared" si="37"/>
        <v>10</v>
      </c>
      <c r="F639" s="13" t="str">
        <f t="shared" si="38"/>
        <v>14</v>
      </c>
      <c r="G639" s="6" t="s">
        <v>2501</v>
      </c>
      <c r="H639" s="6" t="s">
        <v>2502</v>
      </c>
      <c r="I639" s="6" t="s">
        <v>2503</v>
      </c>
      <c r="J639" s="6" t="s">
        <v>1173</v>
      </c>
      <c r="L639" t="str">
        <f t="shared" si="39"/>
        <v>('C7020', 'Desiderio Vizcaíno Seguí', '1982-10-14', 'Hallandale, FL 33009', '(779) 490-1731', 'mgemmons@yahoo.ca', 'A'),</v>
      </c>
    </row>
    <row r="640" spans="1:12" x14ac:dyDescent="0.35">
      <c r="A640" s="6" t="s">
        <v>719</v>
      </c>
      <c r="B640" s="6" t="s">
        <v>3229</v>
      </c>
      <c r="C640" s="7">
        <v>34072</v>
      </c>
      <c r="D640" s="10" t="str">
        <f t="shared" si="36"/>
        <v>1993</v>
      </c>
      <c r="E640" s="13" t="str">
        <f t="shared" si="37"/>
        <v>04</v>
      </c>
      <c r="F640" s="13" t="str">
        <f t="shared" si="38"/>
        <v>13</v>
      </c>
      <c r="G640" s="6" t="s">
        <v>3230</v>
      </c>
      <c r="H640" s="6" t="s">
        <v>3231</v>
      </c>
      <c r="I640" s="6" t="s">
        <v>3232</v>
      </c>
      <c r="J640" s="6" t="s">
        <v>1204</v>
      </c>
      <c r="L640" t="str">
        <f t="shared" si="39"/>
        <v>('C7021', 'Fanny Cortes Palacios', '1993-04-13', 'SE96 8YE', '(519) 834-6230', 'gilmoure@aol.com', 'C'),</v>
      </c>
    </row>
    <row r="641" spans="1:12" x14ac:dyDescent="0.35">
      <c r="A641" s="6" t="s">
        <v>557</v>
      </c>
      <c r="B641" s="6" t="s">
        <v>2656</v>
      </c>
      <c r="C641" s="7">
        <v>32862</v>
      </c>
      <c r="D641" s="10" t="str">
        <f t="shared" si="36"/>
        <v>1989</v>
      </c>
      <c r="E641" s="13" t="str">
        <f t="shared" si="37"/>
        <v>12</v>
      </c>
      <c r="F641" s="13" t="str">
        <f t="shared" si="38"/>
        <v>20</v>
      </c>
      <c r="G641" s="6" t="s">
        <v>2657</v>
      </c>
      <c r="H641" s="6" t="s">
        <v>2658</v>
      </c>
      <c r="I641" s="6" t="s">
        <v>2659</v>
      </c>
      <c r="J641" s="6" t="s">
        <v>1191</v>
      </c>
      <c r="L641" t="str">
        <f t="shared" si="39"/>
        <v>('C7022', 'Camila Leticia Arévalo Cuenca', '1989-12-20', 'Palm Harbor, FL 34683', '(353) 426-1757', 'telbij@verizon.net', 'D'),</v>
      </c>
    </row>
    <row r="642" spans="1:12" x14ac:dyDescent="0.35">
      <c r="A642" s="6" t="s">
        <v>1087</v>
      </c>
      <c r="B642" s="6" t="s">
        <v>4564</v>
      </c>
      <c r="C642" s="7">
        <v>26704</v>
      </c>
      <c r="D642" s="10" t="str">
        <f t="shared" ref="D642:D705" si="40">TEXT(C642,"aaaa")</f>
        <v>1973</v>
      </c>
      <c r="E642" s="13" t="str">
        <f t="shared" ref="E642:E705" si="41">TEXT(C642,"mm")</f>
        <v>02</v>
      </c>
      <c r="F642" s="13" t="str">
        <f t="shared" si="38"/>
        <v>09</v>
      </c>
      <c r="G642" s="6" t="s">
        <v>4565</v>
      </c>
      <c r="H642" s="6" t="s">
        <v>4566</v>
      </c>
      <c r="I642" s="6" t="s">
        <v>4567</v>
      </c>
      <c r="J642" s="6" t="s">
        <v>1191</v>
      </c>
      <c r="L642" t="str">
        <f t="shared" si="39"/>
        <v>('C7023', 'Victorino Aramburu', '1973-02-09', '899 Shipley Ave.', '(411) 376-4315', 'weazelman@gmail.com', 'D'),</v>
      </c>
    </row>
    <row r="643" spans="1:12" x14ac:dyDescent="0.35">
      <c r="A643" s="6" t="s">
        <v>258</v>
      </c>
      <c r="B643" s="6" t="s">
        <v>1708</v>
      </c>
      <c r="C643" s="7">
        <v>25628</v>
      </c>
      <c r="D643" s="10" t="str">
        <f t="shared" si="40"/>
        <v>1970</v>
      </c>
      <c r="E643" s="13" t="str">
        <f t="shared" si="41"/>
        <v>03</v>
      </c>
      <c r="F643" s="13" t="str">
        <f t="shared" ref="F643:F706" si="42">TEXT(C643,"dd")</f>
        <v>01</v>
      </c>
      <c r="G643" s="6" t="s">
        <v>1709</v>
      </c>
      <c r="H643" s="6" t="s">
        <v>1710</v>
      </c>
      <c r="I643" s="6" t="s">
        <v>1711</v>
      </c>
      <c r="J643" s="6" t="s">
        <v>1191</v>
      </c>
      <c r="L643" t="str">
        <f t="shared" ref="L643:L706" si="43">CONCATENATE("(","'",A643,"', ","'",B643,"', ","'",D643,"-",E643,"-",F643,"', ","'",G643,"', ","'",H643,"', ","'",I643,"', ","'",J643,"'",")",",")</f>
        <v>('C7032', 'Susanita Zaragoza Higueras', '1970-03-01', '8324 South St.', '(625) 240-8609', 'schwaang@mac.com', 'D'),</v>
      </c>
    </row>
    <row r="644" spans="1:12" x14ac:dyDescent="0.35">
      <c r="A644" s="6" t="s">
        <v>854</v>
      </c>
      <c r="B644" s="6" t="s">
        <v>3691</v>
      </c>
      <c r="C644" s="7">
        <v>35028</v>
      </c>
      <c r="D644" s="10" t="str">
        <f t="shared" si="40"/>
        <v>1995</v>
      </c>
      <c r="E644" s="13" t="str">
        <f t="shared" si="41"/>
        <v>11</v>
      </c>
      <c r="F644" s="13" t="str">
        <f t="shared" si="42"/>
        <v>25</v>
      </c>
      <c r="G644" s="6" t="s">
        <v>3084</v>
      </c>
      <c r="H644" s="6" t="s">
        <v>3692</v>
      </c>
      <c r="I644" s="6" t="s">
        <v>3693</v>
      </c>
      <c r="J644" s="6" t="s">
        <v>1178</v>
      </c>
      <c r="L644" t="str">
        <f t="shared" si="43"/>
        <v>('C7036', 'Calixto España Jove', '1995-11-25', 'London', '(625) 448-6097', 'rjones@sbcglobal.net', 'E'),</v>
      </c>
    </row>
    <row r="645" spans="1:12" x14ac:dyDescent="0.35">
      <c r="A645" s="6" t="s">
        <v>620</v>
      </c>
      <c r="B645" s="6" t="s">
        <v>2878</v>
      </c>
      <c r="C645" s="7">
        <v>36143</v>
      </c>
      <c r="D645" s="10" t="str">
        <f t="shared" si="40"/>
        <v>1998</v>
      </c>
      <c r="E645" s="13" t="str">
        <f t="shared" si="41"/>
        <v>12</v>
      </c>
      <c r="F645" s="13" t="str">
        <f t="shared" si="42"/>
        <v>14</v>
      </c>
      <c r="G645" s="6" t="s">
        <v>2879</v>
      </c>
      <c r="H645" s="6" t="s">
        <v>2880</v>
      </c>
      <c r="I645" s="6" t="s">
        <v>2881</v>
      </c>
      <c r="J645" s="6" t="s">
        <v>1191</v>
      </c>
      <c r="L645" t="str">
        <f t="shared" si="43"/>
        <v>('C7045', 'Blanca Lluch Gonzalo', '1998-12-14', 'Pompano Beach, FL 33065', '(585) 896-7221', 'jguyer@yahoo.com', 'D'),</v>
      </c>
    </row>
    <row r="646" spans="1:12" x14ac:dyDescent="0.35">
      <c r="A646" s="6" t="s">
        <v>858</v>
      </c>
      <c r="B646" s="6" t="s">
        <v>3705</v>
      </c>
      <c r="C646" s="7">
        <v>30538</v>
      </c>
      <c r="D646" s="10" t="str">
        <f t="shared" si="40"/>
        <v>1983</v>
      </c>
      <c r="E646" s="13" t="str">
        <f t="shared" si="41"/>
        <v>08</v>
      </c>
      <c r="F646" s="13" t="str">
        <f t="shared" si="42"/>
        <v>10</v>
      </c>
      <c r="G646" s="6" t="s">
        <v>3706</v>
      </c>
      <c r="H646" s="6" t="s">
        <v>3707</v>
      </c>
      <c r="I646" s="6" t="s">
        <v>3708</v>
      </c>
      <c r="J646" s="6" t="s">
        <v>1204</v>
      </c>
      <c r="L646" t="str">
        <f t="shared" si="43"/>
        <v>('C7065', 'Pepita Roig', '1983-08-10', '23 Park Avenue', '(568) 949-0998', 'wainwrig@optonline.net', 'C'),</v>
      </c>
    </row>
    <row r="647" spans="1:12" x14ac:dyDescent="0.35">
      <c r="A647" s="6" t="s">
        <v>602</v>
      </c>
      <c r="B647" s="6" t="s">
        <v>2827</v>
      </c>
      <c r="C647" s="7">
        <v>33875</v>
      </c>
      <c r="D647" s="10" t="str">
        <f t="shared" si="40"/>
        <v>1992</v>
      </c>
      <c r="E647" s="13" t="str">
        <f t="shared" si="41"/>
        <v>09</v>
      </c>
      <c r="F647" s="13" t="str">
        <f t="shared" si="42"/>
        <v>28</v>
      </c>
      <c r="G647" s="6" t="s">
        <v>2828</v>
      </c>
      <c r="H647" s="6" t="s">
        <v>2829</v>
      </c>
      <c r="I647" s="6" t="s">
        <v>2830</v>
      </c>
      <c r="J647" s="6" t="s">
        <v>1178</v>
      </c>
      <c r="L647" t="str">
        <f t="shared" si="43"/>
        <v>('C7067', 'Ruy Roldan Lara', '1992-09-28', 'Deltona, FL 32725', '(251) 956-4735', 'chaki@verizon.net', 'E'),</v>
      </c>
    </row>
    <row r="648" spans="1:12" x14ac:dyDescent="0.35">
      <c r="A648" s="6" t="s">
        <v>266</v>
      </c>
      <c r="B648" s="6" t="s">
        <v>1732</v>
      </c>
      <c r="C648" s="7">
        <v>36166</v>
      </c>
      <c r="D648" s="10" t="str">
        <f t="shared" si="40"/>
        <v>1999</v>
      </c>
      <c r="E648" s="13" t="str">
        <f t="shared" si="41"/>
        <v>01</v>
      </c>
      <c r="F648" s="13" t="str">
        <f t="shared" si="42"/>
        <v>06</v>
      </c>
      <c r="G648" s="6" t="s">
        <v>1733</v>
      </c>
      <c r="H648" s="6" t="s">
        <v>1734</v>
      </c>
      <c r="I648" s="6" t="s">
        <v>1735</v>
      </c>
      <c r="J648" s="6" t="s">
        <v>1204</v>
      </c>
      <c r="L648" t="str">
        <f t="shared" si="43"/>
        <v>('C7077', 'Jesusa Fuentes', '1999-01-06', '190 Sierra St.', '(406) 344-3322', 'camenisch@yahoo.ca', 'C'),</v>
      </c>
    </row>
    <row r="649" spans="1:12" x14ac:dyDescent="0.35">
      <c r="A649" s="6" t="s">
        <v>1048</v>
      </c>
      <c r="B649" s="6" t="s">
        <v>4409</v>
      </c>
      <c r="C649" s="7">
        <v>33053</v>
      </c>
      <c r="D649" s="10" t="str">
        <f t="shared" si="40"/>
        <v>1990</v>
      </c>
      <c r="E649" s="13" t="str">
        <f t="shared" si="41"/>
        <v>06</v>
      </c>
      <c r="F649" s="13" t="str">
        <f t="shared" si="42"/>
        <v>29</v>
      </c>
      <c r="G649" s="6" t="s">
        <v>4410</v>
      </c>
      <c r="H649" s="6" t="s">
        <v>4411</v>
      </c>
      <c r="I649" s="6" t="s">
        <v>4412</v>
      </c>
      <c r="J649" s="6" t="s">
        <v>1209</v>
      </c>
      <c r="L649" t="str">
        <f t="shared" si="43"/>
        <v>('C7078', 'Haroldo del Hoyos', '1990-06-29', '2 Delaware Lane', '(266) 570-8715', 'weazelman@optonline.net', 'B'),</v>
      </c>
    </row>
    <row r="650" spans="1:12" x14ac:dyDescent="0.35">
      <c r="A650" s="6" t="s">
        <v>250</v>
      </c>
      <c r="B650" s="6" t="s">
        <v>1688</v>
      </c>
      <c r="C650" s="7">
        <v>27626</v>
      </c>
      <c r="D650" s="10" t="str">
        <f t="shared" si="40"/>
        <v>1975</v>
      </c>
      <c r="E650" s="13" t="str">
        <f t="shared" si="41"/>
        <v>08</v>
      </c>
      <c r="F650" s="13" t="str">
        <f t="shared" si="42"/>
        <v>20</v>
      </c>
      <c r="G650" s="6" t="s">
        <v>1689</v>
      </c>
      <c r="H650" s="6" t="s">
        <v>1690</v>
      </c>
      <c r="I650" s="6" t="s">
        <v>1691</v>
      </c>
      <c r="J650" s="6" t="s">
        <v>1204</v>
      </c>
      <c r="L650" t="str">
        <f t="shared" si="43"/>
        <v>('C7079', 'Régulo de Sacristán', '1975-08-20', '503 Delaware Street', '(286) 718-4373', 'rafasgj@msn.com', 'C'),</v>
      </c>
    </row>
    <row r="651" spans="1:12" x14ac:dyDescent="0.35">
      <c r="A651" s="6" t="s">
        <v>803</v>
      </c>
      <c r="B651" s="6" t="s">
        <v>3516</v>
      </c>
      <c r="C651" s="7">
        <v>35994</v>
      </c>
      <c r="D651" s="10" t="str">
        <f t="shared" si="40"/>
        <v>1998</v>
      </c>
      <c r="E651" s="13" t="str">
        <f t="shared" si="41"/>
        <v>07</v>
      </c>
      <c r="F651" s="13" t="str">
        <f t="shared" si="42"/>
        <v>18</v>
      </c>
      <c r="G651" s="6" t="s">
        <v>3084</v>
      </c>
      <c r="H651" s="6" t="s">
        <v>3517</v>
      </c>
      <c r="I651" s="6" t="s">
        <v>3518</v>
      </c>
      <c r="J651" s="6" t="s">
        <v>1204</v>
      </c>
      <c r="L651" t="str">
        <f t="shared" si="43"/>
        <v>('C7080', 'Paz Giner Reig', '1998-07-18', 'London', '(934) 362-5596', 'mhoffman@me.com', 'C'),</v>
      </c>
    </row>
    <row r="652" spans="1:12" x14ac:dyDescent="0.35">
      <c r="A652" s="6" t="s">
        <v>751</v>
      </c>
      <c r="B652" s="6" t="s">
        <v>3338</v>
      </c>
      <c r="C652" s="7">
        <v>34590</v>
      </c>
      <c r="D652" s="10" t="str">
        <f t="shared" si="40"/>
        <v>1994</v>
      </c>
      <c r="E652" s="13" t="str">
        <f t="shared" si="41"/>
        <v>09</v>
      </c>
      <c r="F652" s="13" t="str">
        <f t="shared" si="42"/>
        <v>13</v>
      </c>
      <c r="G652" s="6" t="s">
        <v>3339</v>
      </c>
      <c r="H652" s="6" t="s">
        <v>3340</v>
      </c>
      <c r="I652" s="6" t="s">
        <v>3341</v>
      </c>
      <c r="J652" s="6" t="s">
        <v>1191</v>
      </c>
      <c r="L652" t="str">
        <f t="shared" si="43"/>
        <v>('C7092', 'Adriana Gilabert Bravo', '1994-09-13', 'EC64 1KL', '(209) 900-1460', 'oechslin@mac.com', 'D'),</v>
      </c>
    </row>
    <row r="653" spans="1:12" x14ac:dyDescent="0.35">
      <c r="A653" s="6" t="s">
        <v>321</v>
      </c>
      <c r="B653" s="6" t="s">
        <v>1882</v>
      </c>
      <c r="C653" s="7">
        <v>26024</v>
      </c>
      <c r="D653" s="10" t="str">
        <f t="shared" si="40"/>
        <v>1971</v>
      </c>
      <c r="E653" s="13" t="str">
        <f t="shared" si="41"/>
        <v>04</v>
      </c>
      <c r="F653" s="13" t="str">
        <f t="shared" si="42"/>
        <v>01</v>
      </c>
      <c r="G653" s="6" t="s">
        <v>1883</v>
      </c>
      <c r="H653" s="6" t="s">
        <v>1884</v>
      </c>
      <c r="I653" s="6" t="s">
        <v>1885</v>
      </c>
      <c r="J653" s="6" t="s">
        <v>1178</v>
      </c>
      <c r="L653" t="str">
        <f t="shared" si="43"/>
        <v>('C7110', 'Gastón Leon Solana', '1971-04-01', 'San Diego, CA 92114', '(359) 210-8594', 'jemarch@yahoo.ca', 'E'),</v>
      </c>
    </row>
    <row r="654" spans="1:12" x14ac:dyDescent="0.35">
      <c r="A654" s="6" t="s">
        <v>245</v>
      </c>
      <c r="B654" s="6" t="s">
        <v>1676</v>
      </c>
      <c r="C654" s="7">
        <v>28836</v>
      </c>
      <c r="D654" s="10" t="str">
        <f t="shared" si="40"/>
        <v>1978</v>
      </c>
      <c r="E654" s="13" t="str">
        <f t="shared" si="41"/>
        <v>12</v>
      </c>
      <c r="F654" s="13" t="str">
        <f t="shared" si="42"/>
        <v>12</v>
      </c>
      <c r="G654" s="6" t="s">
        <v>1677</v>
      </c>
      <c r="H654" s="6" t="s">
        <v>1678</v>
      </c>
      <c r="I654" s="6" t="s">
        <v>1679</v>
      </c>
      <c r="J654" s="6" t="s">
        <v>1173</v>
      </c>
      <c r="L654" t="str">
        <f t="shared" si="43"/>
        <v>('C7113', 'Porfirio Cases Fabregat', '1978-12-12', '7487 College Rd.', '(388) 447-0349', 'solomon@gmail.com', 'A'),</v>
      </c>
    </row>
    <row r="655" spans="1:12" x14ac:dyDescent="0.35">
      <c r="A655" s="6" t="s">
        <v>825</v>
      </c>
      <c r="B655" s="6" t="s">
        <v>3585</v>
      </c>
      <c r="C655" s="7">
        <v>34636</v>
      </c>
      <c r="D655" s="10" t="str">
        <f t="shared" si="40"/>
        <v>1994</v>
      </c>
      <c r="E655" s="13" t="str">
        <f t="shared" si="41"/>
        <v>10</v>
      </c>
      <c r="F655" s="13" t="str">
        <f t="shared" si="42"/>
        <v>29</v>
      </c>
      <c r="G655" s="6" t="s">
        <v>3586</v>
      </c>
      <c r="H655" s="6" t="s">
        <v>3587</v>
      </c>
      <c r="I655" s="6" t="s">
        <v>3118</v>
      </c>
      <c r="J655" s="6" t="s">
        <v>1191</v>
      </c>
      <c r="L655" t="str">
        <f t="shared" si="43"/>
        <v>('C7114', 'Itziar de Castellanos', '1994-10-29', '41 Alexander Road', '(247) 995-5965', 'dpitts@yahoo.ca', 'D'),</v>
      </c>
    </row>
    <row r="656" spans="1:12" x14ac:dyDescent="0.35">
      <c r="A656" s="6" t="s">
        <v>326</v>
      </c>
      <c r="B656" s="6" t="s">
        <v>1894</v>
      </c>
      <c r="C656" s="7">
        <v>30023</v>
      </c>
      <c r="D656" s="10" t="str">
        <f t="shared" si="40"/>
        <v>1982</v>
      </c>
      <c r="E656" s="13" t="str">
        <f t="shared" si="41"/>
        <v>03</v>
      </c>
      <c r="F656" s="13" t="str">
        <f t="shared" si="42"/>
        <v>13</v>
      </c>
      <c r="G656" s="6" t="s">
        <v>1895</v>
      </c>
      <c r="H656" s="6" t="s">
        <v>1896</v>
      </c>
      <c r="I656" s="6" t="s">
        <v>1897</v>
      </c>
      <c r="J656" s="6" t="s">
        <v>1204</v>
      </c>
      <c r="L656" t="str">
        <f t="shared" si="43"/>
        <v>('C7116', 'Ciro Ledesma Bru', '1982-03-13', 'Modesto, CA 95350', '(921) 657-7404', 'rnewman@optonline.net', 'C'),</v>
      </c>
    </row>
    <row r="657" spans="1:12" x14ac:dyDescent="0.35">
      <c r="A657" s="6" t="s">
        <v>795</v>
      </c>
      <c r="B657" s="6" t="s">
        <v>3490</v>
      </c>
      <c r="C657" s="7">
        <v>32766</v>
      </c>
      <c r="D657" s="10" t="str">
        <f t="shared" si="40"/>
        <v>1989</v>
      </c>
      <c r="E657" s="13" t="str">
        <f t="shared" si="41"/>
        <v>09</v>
      </c>
      <c r="F657" s="13" t="str">
        <f t="shared" si="42"/>
        <v>15</v>
      </c>
      <c r="G657" s="6" t="s">
        <v>3491</v>
      </c>
      <c r="H657" s="6" t="s">
        <v>3492</v>
      </c>
      <c r="I657" s="6" t="s">
        <v>3493</v>
      </c>
      <c r="J657" s="6" t="s">
        <v>1209</v>
      </c>
      <c r="L657" t="str">
        <f t="shared" si="43"/>
        <v>('C7183', 'Jose Carlos Lopez Lledó', '1989-09-15', 'SW74 1UW', '(780) 604-2895', 'bflong@sbcglobal.net', 'B'),</v>
      </c>
    </row>
    <row r="658" spans="1:12" x14ac:dyDescent="0.35">
      <c r="A658" s="6" t="s">
        <v>777</v>
      </c>
      <c r="B658" s="6" t="s">
        <v>3428</v>
      </c>
      <c r="C658" s="7">
        <v>31062</v>
      </c>
      <c r="D658" s="10" t="str">
        <f t="shared" si="40"/>
        <v>1985</v>
      </c>
      <c r="E658" s="13" t="str">
        <f t="shared" si="41"/>
        <v>01</v>
      </c>
      <c r="F658" s="13" t="str">
        <f t="shared" si="42"/>
        <v>15</v>
      </c>
      <c r="G658" s="6" t="s">
        <v>3084</v>
      </c>
      <c r="H658" s="6" t="s">
        <v>3429</v>
      </c>
      <c r="I658" s="6" t="s">
        <v>3430</v>
      </c>
      <c r="J658" s="6" t="s">
        <v>1178</v>
      </c>
      <c r="L658" t="str">
        <f t="shared" si="43"/>
        <v>('C7190', 'Lidia Reyes Carbajo Pla', '1985-01-15', 'London', '(312) 348-5773', 'sinclair@gmail.com', 'E'),</v>
      </c>
    </row>
    <row r="659" spans="1:12" x14ac:dyDescent="0.35">
      <c r="A659" s="6" t="s">
        <v>632</v>
      </c>
      <c r="B659" s="6" t="s">
        <v>2922</v>
      </c>
      <c r="C659" s="7">
        <v>35729</v>
      </c>
      <c r="D659" s="10" t="str">
        <f t="shared" si="40"/>
        <v>1997</v>
      </c>
      <c r="E659" s="13" t="str">
        <f t="shared" si="41"/>
        <v>10</v>
      </c>
      <c r="F659" s="13" t="str">
        <f t="shared" si="42"/>
        <v>26</v>
      </c>
      <c r="G659" s="6" t="s">
        <v>2923</v>
      </c>
      <c r="H659" s="6" t="s">
        <v>2924</v>
      </c>
      <c r="I659" s="6" t="s">
        <v>2925</v>
      </c>
      <c r="J659" s="6" t="s">
        <v>1204</v>
      </c>
      <c r="L659" t="str">
        <f t="shared" si="43"/>
        <v>('C7195', 'María Belén Ortega Alvarez', '1997-10-26', 'Hialeah, FL 33015', '(477) 421-7045', 'fukuchi@verizon.net', 'C'),</v>
      </c>
    </row>
    <row r="660" spans="1:12" x14ac:dyDescent="0.35">
      <c r="A660" s="6" t="s">
        <v>1091</v>
      </c>
      <c r="B660" s="6" t="s">
        <v>4580</v>
      </c>
      <c r="C660" s="7">
        <v>29840</v>
      </c>
      <c r="D660" s="10" t="str">
        <f t="shared" si="40"/>
        <v>1981</v>
      </c>
      <c r="E660" s="13" t="str">
        <f t="shared" si="41"/>
        <v>09</v>
      </c>
      <c r="F660" s="13" t="str">
        <f t="shared" si="42"/>
        <v>11</v>
      </c>
      <c r="G660" s="6" t="s">
        <v>4581</v>
      </c>
      <c r="H660" s="6" t="s">
        <v>4582</v>
      </c>
      <c r="I660" s="6" t="s">
        <v>4583</v>
      </c>
      <c r="J660" s="6" t="s">
        <v>1191</v>
      </c>
      <c r="L660" t="str">
        <f t="shared" si="43"/>
        <v>('C7196', 'Florinda Gascón Gonzalo', '1981-09-11', '7880 Leeton Ridge Avenue', '(723) 961-1436', 'oevans@aol.com', 'D'),</v>
      </c>
    </row>
    <row r="661" spans="1:12" x14ac:dyDescent="0.35">
      <c r="A661" s="6" t="s">
        <v>920</v>
      </c>
      <c r="B661" s="6" t="s">
        <v>3926</v>
      </c>
      <c r="C661" s="7">
        <v>36192</v>
      </c>
      <c r="D661" s="10" t="str">
        <f t="shared" si="40"/>
        <v>1999</v>
      </c>
      <c r="E661" s="13" t="str">
        <f t="shared" si="41"/>
        <v>02</v>
      </c>
      <c r="F661" s="13" t="str">
        <f t="shared" si="42"/>
        <v>01</v>
      </c>
      <c r="G661" s="6" t="s">
        <v>3927</v>
      </c>
      <c r="H661" s="6" t="s">
        <v>3928</v>
      </c>
      <c r="I661" s="6" t="s">
        <v>3929</v>
      </c>
      <c r="J661" s="6" t="s">
        <v>1204</v>
      </c>
      <c r="L661" t="str">
        <f t="shared" si="43"/>
        <v>('C7197', 'Eligio Herrero-Canet', '1999-02-01', 'WC26 5BI', '(644) 440-6033', 'trygstad@mac.com', 'C'),</v>
      </c>
    </row>
    <row r="662" spans="1:12" x14ac:dyDescent="0.35">
      <c r="A662" s="6" t="s">
        <v>651</v>
      </c>
      <c r="B662" s="6" t="s">
        <v>2990</v>
      </c>
      <c r="C662" s="7">
        <v>32420</v>
      </c>
      <c r="D662" s="10" t="str">
        <f t="shared" si="40"/>
        <v>1988</v>
      </c>
      <c r="E662" s="13" t="str">
        <f t="shared" si="41"/>
        <v>10</v>
      </c>
      <c r="F662" s="13" t="str">
        <f t="shared" si="42"/>
        <v>04</v>
      </c>
      <c r="G662" s="6" t="s">
        <v>2991</v>
      </c>
      <c r="H662" s="6" t="s">
        <v>2992</v>
      </c>
      <c r="I662" s="6" t="s">
        <v>2993</v>
      </c>
      <c r="J662" s="6" t="s">
        <v>1209</v>
      </c>
      <c r="L662" t="str">
        <f t="shared" si="43"/>
        <v>('C7230', 'Paca Verdejo Mayoral', '1988-10-04', '95 Delaware Dr.', '(699) 746-9159', 'ganter@verizon.net', 'B'),</v>
      </c>
    </row>
    <row r="663" spans="1:12" x14ac:dyDescent="0.35">
      <c r="A663" s="6" t="s">
        <v>487</v>
      </c>
      <c r="B663" s="6" t="s">
        <v>2404</v>
      </c>
      <c r="C663" s="7">
        <v>28570</v>
      </c>
      <c r="D663" s="10" t="str">
        <f t="shared" si="40"/>
        <v>1978</v>
      </c>
      <c r="E663" s="13" t="str">
        <f t="shared" si="41"/>
        <v>03</v>
      </c>
      <c r="F663" s="13" t="str">
        <f t="shared" si="42"/>
        <v>21</v>
      </c>
      <c r="G663" s="6" t="s">
        <v>2405</v>
      </c>
      <c r="H663" s="6" t="s">
        <v>2406</v>
      </c>
      <c r="I663" s="6" t="s">
        <v>2407</v>
      </c>
      <c r="J663" s="6" t="s">
        <v>1173</v>
      </c>
      <c r="L663" t="str">
        <f t="shared" si="43"/>
        <v>('C7233', 'Filomena Pombo Pla', '1978-03-21', 'Cobourg, ON K9A 5G0', '(496) 879-5338', 'afifi@hotmail.com', 'A'),</v>
      </c>
    </row>
    <row r="664" spans="1:12" x14ac:dyDescent="0.35">
      <c r="A664" s="6" t="s">
        <v>958</v>
      </c>
      <c r="B664" s="6" t="s">
        <v>4057</v>
      </c>
      <c r="C664" s="7">
        <v>32921</v>
      </c>
      <c r="D664" s="10" t="str">
        <f t="shared" si="40"/>
        <v>1990</v>
      </c>
      <c r="E664" s="13" t="str">
        <f t="shared" si="41"/>
        <v>02</v>
      </c>
      <c r="F664" s="13" t="str">
        <f t="shared" si="42"/>
        <v>17</v>
      </c>
      <c r="G664" s="6" t="s">
        <v>4058</v>
      </c>
      <c r="H664" s="6" t="s">
        <v>4059</v>
      </c>
      <c r="I664" s="6" t="s">
        <v>4060</v>
      </c>
      <c r="J664" s="6" t="s">
        <v>1209</v>
      </c>
      <c r="L664" t="str">
        <f t="shared" si="43"/>
        <v>('C7242', 'Yolanda Oliva Polo', '1990-02-17', 'N10 2EQ', '(283) 766-9356', 'grothoff@icloud.com', 'B'),</v>
      </c>
    </row>
    <row r="665" spans="1:12" x14ac:dyDescent="0.35">
      <c r="A665" s="6" t="s">
        <v>1096</v>
      </c>
      <c r="B665" s="6" t="s">
        <v>4600</v>
      </c>
      <c r="C665" s="7">
        <v>27504</v>
      </c>
      <c r="D665" s="10" t="str">
        <f t="shared" si="40"/>
        <v>1975</v>
      </c>
      <c r="E665" s="13" t="str">
        <f t="shared" si="41"/>
        <v>04</v>
      </c>
      <c r="F665" s="13" t="str">
        <f t="shared" si="42"/>
        <v>20</v>
      </c>
      <c r="G665" s="6" t="s">
        <v>4601</v>
      </c>
      <c r="H665" s="6" t="s">
        <v>4602</v>
      </c>
      <c r="I665" s="6" t="s">
        <v>4603</v>
      </c>
      <c r="J665" s="6" t="s">
        <v>1204</v>
      </c>
      <c r="L665" t="str">
        <f t="shared" si="43"/>
        <v>('C7272', 'Abril Almazán Gargallo', '1975-04-20', '744 Coffee Ave.', '(355) 952-4381', 'symbolic@mac.com', 'C'),</v>
      </c>
    </row>
    <row r="666" spans="1:12" x14ac:dyDescent="0.35">
      <c r="A666" s="6" t="s">
        <v>1046</v>
      </c>
      <c r="B666" s="6" t="s">
        <v>4401</v>
      </c>
      <c r="C666" s="7">
        <v>35995</v>
      </c>
      <c r="D666" s="10" t="str">
        <f t="shared" si="40"/>
        <v>1998</v>
      </c>
      <c r="E666" s="13" t="str">
        <f t="shared" si="41"/>
        <v>07</v>
      </c>
      <c r="F666" s="13" t="str">
        <f t="shared" si="42"/>
        <v>19</v>
      </c>
      <c r="G666" s="6" t="s">
        <v>4402</v>
      </c>
      <c r="H666" s="6" t="s">
        <v>4403</v>
      </c>
      <c r="I666" s="6" t="s">
        <v>4404</v>
      </c>
      <c r="J666" s="6" t="s">
        <v>1204</v>
      </c>
      <c r="L666" t="str">
        <f t="shared" si="43"/>
        <v>('C7273', 'Nicolás Ayala Campoy', '1998-07-19', '353 Sherman St.', '(467) 290-0508', 'bowmanbs@me.com', 'C'),</v>
      </c>
    </row>
    <row r="667" spans="1:12" x14ac:dyDescent="0.35">
      <c r="A667" s="6" t="s">
        <v>952</v>
      </c>
      <c r="B667" s="6" t="s">
        <v>4035</v>
      </c>
      <c r="C667" s="7">
        <v>27144</v>
      </c>
      <c r="D667" s="10" t="str">
        <f t="shared" si="40"/>
        <v>1974</v>
      </c>
      <c r="E667" s="13" t="str">
        <f t="shared" si="41"/>
        <v>04</v>
      </c>
      <c r="F667" s="13" t="str">
        <f t="shared" si="42"/>
        <v>25</v>
      </c>
      <c r="G667" s="6" t="s">
        <v>4036</v>
      </c>
      <c r="H667" s="6" t="s">
        <v>4037</v>
      </c>
      <c r="I667" s="6" t="s">
        <v>4038</v>
      </c>
      <c r="J667" s="6" t="s">
        <v>1173</v>
      </c>
      <c r="L667" t="str">
        <f t="shared" si="43"/>
        <v>('C7292', 'Juan Carlos Delgado Durán', '1974-04-25', 'EC70 8TD', '(689) 239-4563', 'eurohack@verizon.net', 'A'),</v>
      </c>
    </row>
    <row r="668" spans="1:12" x14ac:dyDescent="0.35">
      <c r="A668" s="6" t="s">
        <v>834</v>
      </c>
      <c r="B668" s="6" t="s">
        <v>3617</v>
      </c>
      <c r="C668" s="7">
        <v>35046</v>
      </c>
      <c r="D668" s="10" t="str">
        <f t="shared" si="40"/>
        <v>1995</v>
      </c>
      <c r="E668" s="13" t="str">
        <f t="shared" si="41"/>
        <v>12</v>
      </c>
      <c r="F668" s="13" t="str">
        <f t="shared" si="42"/>
        <v>13</v>
      </c>
      <c r="G668" s="6" t="s">
        <v>3618</v>
      </c>
      <c r="H668" s="6" t="s">
        <v>3619</v>
      </c>
      <c r="I668" s="6" t="s">
        <v>3620</v>
      </c>
      <c r="J668" s="6" t="s">
        <v>1178</v>
      </c>
      <c r="L668" t="str">
        <f t="shared" si="43"/>
        <v>('C7294', 'Renata del Alberola', '1995-12-13', '363 The Green', '(546) 784-9818', 'kiddailey@hotmail.com', 'E'),</v>
      </c>
    </row>
    <row r="669" spans="1:12" x14ac:dyDescent="0.35">
      <c r="A669" s="6" t="s">
        <v>56</v>
      </c>
      <c r="B669" s="6" t="s">
        <v>1238</v>
      </c>
      <c r="C669" s="7">
        <v>29283</v>
      </c>
      <c r="D669" s="10" t="str">
        <f t="shared" si="40"/>
        <v>1980</v>
      </c>
      <c r="E669" s="13" t="str">
        <f t="shared" si="41"/>
        <v>03</v>
      </c>
      <c r="F669" s="13" t="str">
        <f t="shared" si="42"/>
        <v>03</v>
      </c>
      <c r="G669" s="6" t="s">
        <v>1239</v>
      </c>
      <c r="H669" s="6" t="s">
        <v>1240</v>
      </c>
      <c r="I669" s="6" t="s">
        <v>1241</v>
      </c>
      <c r="J669" s="6" t="s">
        <v>1204</v>
      </c>
      <c r="L669" t="str">
        <f t="shared" si="43"/>
        <v>('C7310', 'Samanta Manjón Godoy', '1980-03-03', '9481 S. Chestnut St.', '(494) 813-5651', 'njpayne@hotmail.com', 'C'),</v>
      </c>
    </row>
    <row r="670" spans="1:12" x14ac:dyDescent="0.35">
      <c r="A670" s="6" t="s">
        <v>116</v>
      </c>
      <c r="B670" s="6" t="s">
        <v>1363</v>
      </c>
      <c r="C670" s="7">
        <v>28102</v>
      </c>
      <c r="D670" s="10" t="str">
        <f t="shared" si="40"/>
        <v>1976</v>
      </c>
      <c r="E670" s="13" t="str">
        <f t="shared" si="41"/>
        <v>12</v>
      </c>
      <c r="F670" s="13" t="str">
        <f t="shared" si="42"/>
        <v>08</v>
      </c>
      <c r="G670" s="6" t="s">
        <v>1364</v>
      </c>
      <c r="H670" s="6" t="s">
        <v>1366</v>
      </c>
      <c r="I670" s="6" t="s">
        <v>1367</v>
      </c>
      <c r="J670" s="6" t="s">
        <v>1178</v>
      </c>
      <c r="L670" t="str">
        <f t="shared" si="43"/>
        <v>('C7315', 'Adoración Jurado Clemente', '1976-12-08', 'SE42 3UM', '(843) 248-6284', 'hstiles@mac.com', 'E'),</v>
      </c>
    </row>
    <row r="671" spans="1:12" x14ac:dyDescent="0.35">
      <c r="A671" s="6" t="s">
        <v>792</v>
      </c>
      <c r="B671" s="6" t="s">
        <v>3479</v>
      </c>
      <c r="C671" s="7">
        <v>36283</v>
      </c>
      <c r="D671" s="10" t="str">
        <f t="shared" si="40"/>
        <v>1999</v>
      </c>
      <c r="E671" s="13" t="str">
        <f t="shared" si="41"/>
        <v>05</v>
      </c>
      <c r="F671" s="13" t="str">
        <f t="shared" si="42"/>
        <v>03</v>
      </c>
      <c r="G671" s="6" t="s">
        <v>3480</v>
      </c>
      <c r="H671" s="6" t="s">
        <v>3481</v>
      </c>
      <c r="I671" s="6" t="s">
        <v>3482</v>
      </c>
      <c r="J671" s="6" t="s">
        <v>1178</v>
      </c>
      <c r="L671" t="str">
        <f t="shared" si="43"/>
        <v>('C7318', 'Clarisa Belda Cid', '1999-05-03', 'N05 2BR', '(822) 736-4675', 'irving@me.com', 'E'),</v>
      </c>
    </row>
    <row r="672" spans="1:12" x14ac:dyDescent="0.35">
      <c r="A672" s="6" t="s">
        <v>989</v>
      </c>
      <c r="B672" s="6" t="s">
        <v>4173</v>
      </c>
      <c r="C672" s="7">
        <v>34712</v>
      </c>
      <c r="D672" s="10" t="str">
        <f t="shared" si="40"/>
        <v>1995</v>
      </c>
      <c r="E672" s="13" t="str">
        <f t="shared" si="41"/>
        <v>01</v>
      </c>
      <c r="F672" s="13" t="str">
        <f t="shared" si="42"/>
        <v>13</v>
      </c>
      <c r="G672" s="6" t="s">
        <v>4174</v>
      </c>
      <c r="H672" s="6" t="s">
        <v>4175</v>
      </c>
      <c r="I672" s="6" t="s">
        <v>4176</v>
      </c>
      <c r="J672" s="6" t="s">
        <v>1178</v>
      </c>
      <c r="L672" t="str">
        <f t="shared" si="43"/>
        <v>('C7325', 'Carmen Alemany Bertrán', '1995-01-13', '9555 Purple Finch Dr.', '(819) 268-2557', 'papathan@att.net', 'E'),</v>
      </c>
    </row>
    <row r="673" spans="1:12" x14ac:dyDescent="0.35">
      <c r="A673" s="6" t="s">
        <v>906</v>
      </c>
      <c r="B673" s="6" t="s">
        <v>3879</v>
      </c>
      <c r="C673" s="7">
        <v>26286</v>
      </c>
      <c r="D673" s="10" t="str">
        <f t="shared" si="40"/>
        <v>1971</v>
      </c>
      <c r="E673" s="13" t="str">
        <f t="shared" si="41"/>
        <v>12</v>
      </c>
      <c r="F673" s="13" t="str">
        <f t="shared" si="42"/>
        <v>19</v>
      </c>
      <c r="G673" s="6" t="s">
        <v>3880</v>
      </c>
      <c r="H673" s="6" t="s">
        <v>3881</v>
      </c>
      <c r="I673" s="6" t="s">
        <v>3882</v>
      </c>
      <c r="J673" s="6" t="s">
        <v>1204</v>
      </c>
      <c r="L673" t="str">
        <f t="shared" si="43"/>
        <v>('C7338', 'Reynaldo Gargallo Salcedo', '1971-12-19', '79 The Avenue', '(936) 598-2906', 'stecoop@msn.com', 'C'),</v>
      </c>
    </row>
    <row r="674" spans="1:12" x14ac:dyDescent="0.35">
      <c r="A674" s="6" t="s">
        <v>1120</v>
      </c>
      <c r="B674" s="6" t="s">
        <v>4696</v>
      </c>
      <c r="C674" s="7">
        <v>31833</v>
      </c>
      <c r="D674" s="10" t="str">
        <f t="shared" si="40"/>
        <v>1987</v>
      </c>
      <c r="E674" s="13" t="str">
        <f t="shared" si="41"/>
        <v>02</v>
      </c>
      <c r="F674" s="13" t="str">
        <f t="shared" si="42"/>
        <v>25</v>
      </c>
      <c r="G674" s="6" t="s">
        <v>4697</v>
      </c>
      <c r="H674" s="6" t="s">
        <v>4698</v>
      </c>
      <c r="I674" s="6" t="s">
        <v>4699</v>
      </c>
      <c r="J674" s="6" t="s">
        <v>1209</v>
      </c>
      <c r="L674" t="str">
        <f t="shared" si="43"/>
        <v>('C7341', 'Amada Falcó Llabrés', '1987-02-25', '75 Jefferson Lane', '(928) 743-6374', 'sarahs@aol.com', 'B'),</v>
      </c>
    </row>
    <row r="675" spans="1:12" x14ac:dyDescent="0.35">
      <c r="A675" s="6" t="s">
        <v>315</v>
      </c>
      <c r="B675" s="6" t="s">
        <v>1863</v>
      </c>
      <c r="C675" s="7">
        <v>29102</v>
      </c>
      <c r="D675" s="10" t="str">
        <f t="shared" si="40"/>
        <v>1979</v>
      </c>
      <c r="E675" s="13" t="str">
        <f t="shared" si="41"/>
        <v>09</v>
      </c>
      <c r="F675" s="13" t="str">
        <f t="shared" si="42"/>
        <v>04</v>
      </c>
      <c r="G675" s="6" t="s">
        <v>1864</v>
      </c>
      <c r="H675" s="6" t="s">
        <v>1865</v>
      </c>
      <c r="I675" s="6" t="s">
        <v>1735</v>
      </c>
      <c r="J675" s="6" t="s">
        <v>1173</v>
      </c>
      <c r="L675" t="str">
        <f t="shared" si="43"/>
        <v>('C7355', 'Rufina Vargas Andres', '1979-09-04', '830 High Point Court', '(322) 327-1204', 'camenisch@yahoo.ca', 'A'),</v>
      </c>
    </row>
    <row r="676" spans="1:12" x14ac:dyDescent="0.35">
      <c r="A676" s="6" t="s">
        <v>182</v>
      </c>
      <c r="B676" s="6" t="s">
        <v>1520</v>
      </c>
      <c r="C676" s="7">
        <v>31588</v>
      </c>
      <c r="D676" s="10" t="str">
        <f t="shared" si="40"/>
        <v>1986</v>
      </c>
      <c r="E676" s="13" t="str">
        <f t="shared" si="41"/>
        <v>06</v>
      </c>
      <c r="F676" s="13" t="str">
        <f t="shared" si="42"/>
        <v>25</v>
      </c>
      <c r="G676" s="6" t="s">
        <v>1521</v>
      </c>
      <c r="H676" s="6" t="s">
        <v>1522</v>
      </c>
      <c r="I676" s="6" t="s">
        <v>1523</v>
      </c>
      <c r="J676" s="6" t="s">
        <v>1173</v>
      </c>
      <c r="L676" t="str">
        <f t="shared" si="43"/>
        <v>('C7358', 'Socorro Morales Guerrero', '1986-06-25', 'PH82 4OY', '(205) 877-2303', 'jipsen@outlook.com', 'A'),</v>
      </c>
    </row>
    <row r="677" spans="1:12" x14ac:dyDescent="0.35">
      <c r="A677" s="6" t="s">
        <v>1081</v>
      </c>
      <c r="B677" s="6" t="s">
        <v>4540</v>
      </c>
      <c r="C677" s="7">
        <v>30698</v>
      </c>
      <c r="D677" s="10" t="str">
        <f t="shared" si="40"/>
        <v>1984</v>
      </c>
      <c r="E677" s="13" t="str">
        <f t="shared" si="41"/>
        <v>01</v>
      </c>
      <c r="F677" s="13" t="str">
        <f t="shared" si="42"/>
        <v>17</v>
      </c>
      <c r="G677" s="6" t="s">
        <v>4541</v>
      </c>
      <c r="H677" s="6" t="s">
        <v>4542</v>
      </c>
      <c r="I677" s="6" t="s">
        <v>4543</v>
      </c>
      <c r="J677" s="6" t="s">
        <v>1173</v>
      </c>
      <c r="L677" t="str">
        <f t="shared" si="43"/>
        <v>('C7361', 'Severo de Goñi', '1984-01-17', '8948 St Louis Ave.', '(352) 604-1886', 'bulletin@att.net', 'A'),</v>
      </c>
    </row>
    <row r="678" spans="1:12" x14ac:dyDescent="0.35">
      <c r="A678" s="6" t="s">
        <v>482</v>
      </c>
      <c r="B678" s="6" t="s">
        <v>2384</v>
      </c>
      <c r="C678" s="7">
        <v>33744</v>
      </c>
      <c r="D678" s="10" t="str">
        <f t="shared" si="40"/>
        <v>1992</v>
      </c>
      <c r="E678" s="13" t="str">
        <f t="shared" si="41"/>
        <v>05</v>
      </c>
      <c r="F678" s="13" t="str">
        <f t="shared" si="42"/>
        <v>20</v>
      </c>
      <c r="G678" s="6" t="s">
        <v>2385</v>
      </c>
      <c r="H678" s="6" t="s">
        <v>2386</v>
      </c>
      <c r="I678" s="6" t="s">
        <v>2387</v>
      </c>
      <c r="J678" s="6" t="s">
        <v>1204</v>
      </c>
      <c r="L678" t="str">
        <f t="shared" si="43"/>
        <v>('C7378', 'Felipe Carro Ramis', '1992-05-20', 'Greely, ON K4P 4T2', '(852) 388-3751', 'improv@live.com', 'C'),</v>
      </c>
    </row>
    <row r="679" spans="1:12" x14ac:dyDescent="0.35">
      <c r="A679" s="6" t="s">
        <v>977</v>
      </c>
      <c r="B679" s="6" t="s">
        <v>4126</v>
      </c>
      <c r="C679" s="7">
        <v>34340</v>
      </c>
      <c r="D679" s="10" t="str">
        <f t="shared" si="40"/>
        <v>1994</v>
      </c>
      <c r="E679" s="13" t="str">
        <f t="shared" si="41"/>
        <v>01</v>
      </c>
      <c r="F679" s="13" t="str">
        <f t="shared" si="42"/>
        <v>06</v>
      </c>
      <c r="G679" s="6" t="s">
        <v>4127</v>
      </c>
      <c r="H679" s="6" t="s">
        <v>4128</v>
      </c>
      <c r="I679" s="6" t="s">
        <v>4129</v>
      </c>
      <c r="J679" s="6" t="s">
        <v>1204</v>
      </c>
      <c r="L679" t="str">
        <f t="shared" si="43"/>
        <v>('C7384', 'Leocadio Escalona', '1994-01-06', '735 N. Yukon Street', '(572) 498-8666', 'kaiser@comcast.net', 'C'),</v>
      </c>
    </row>
    <row r="680" spans="1:12" x14ac:dyDescent="0.35">
      <c r="A680" s="6" t="s">
        <v>287</v>
      </c>
      <c r="B680" s="6" t="s">
        <v>1792</v>
      </c>
      <c r="C680" s="7">
        <v>35826</v>
      </c>
      <c r="D680" s="10" t="str">
        <f t="shared" si="40"/>
        <v>1998</v>
      </c>
      <c r="E680" s="13" t="str">
        <f t="shared" si="41"/>
        <v>01</v>
      </c>
      <c r="F680" s="13" t="str">
        <f t="shared" si="42"/>
        <v>31</v>
      </c>
      <c r="G680" s="6" t="s">
        <v>1793</v>
      </c>
      <c r="H680" s="6" t="s">
        <v>1794</v>
      </c>
      <c r="I680" s="6" t="s">
        <v>1795</v>
      </c>
      <c r="J680" s="6" t="s">
        <v>1209</v>
      </c>
      <c r="L680" t="str">
        <f t="shared" si="43"/>
        <v>('C7385', 'Elías Sacristán Vázquez', '1998-01-31', '404 Railroad St.', '(461) 976-3596', 'dmouse@sbcglobal.net', 'B'),</v>
      </c>
    </row>
    <row r="681" spans="1:12" x14ac:dyDescent="0.35">
      <c r="A681" s="6" t="s">
        <v>271</v>
      </c>
      <c r="B681" s="6" t="s">
        <v>1744</v>
      </c>
      <c r="C681" s="7">
        <v>34635</v>
      </c>
      <c r="D681" s="10" t="str">
        <f t="shared" si="40"/>
        <v>1994</v>
      </c>
      <c r="E681" s="13" t="str">
        <f t="shared" si="41"/>
        <v>10</v>
      </c>
      <c r="F681" s="13" t="str">
        <f t="shared" si="42"/>
        <v>28</v>
      </c>
      <c r="G681" s="6" t="s">
        <v>1745</v>
      </c>
      <c r="H681" s="6" t="s">
        <v>1746</v>
      </c>
      <c r="I681" s="6" t="s">
        <v>1747</v>
      </c>
      <c r="J681" s="6" t="s">
        <v>1178</v>
      </c>
      <c r="L681" t="str">
        <f t="shared" si="43"/>
        <v>('C7399', 'Rafa Camino Perelló', '1994-10-28', '5 West Henry Smith Street', '(551) 404-1539', 'british@comcast.net', 'E'),</v>
      </c>
    </row>
    <row r="682" spans="1:12" x14ac:dyDescent="0.35">
      <c r="A682" s="6" t="s">
        <v>839</v>
      </c>
      <c r="B682" s="6" t="s">
        <v>3636</v>
      </c>
      <c r="C682" s="7">
        <v>34211</v>
      </c>
      <c r="D682" s="10" t="str">
        <f t="shared" si="40"/>
        <v>1993</v>
      </c>
      <c r="E682" s="13" t="str">
        <f t="shared" si="41"/>
        <v>08</v>
      </c>
      <c r="F682" s="13" t="str">
        <f t="shared" si="42"/>
        <v>30</v>
      </c>
      <c r="G682" s="6" t="s">
        <v>3084</v>
      </c>
      <c r="H682" s="6" t="s">
        <v>3637</v>
      </c>
      <c r="I682" s="6" t="s">
        <v>3638</v>
      </c>
      <c r="J682" s="6" t="s">
        <v>1191</v>
      </c>
      <c r="L682" t="str">
        <f t="shared" si="43"/>
        <v>('C7406', 'Claudia Clemente Bertrán', '1993-08-30', 'London', '(913) 721-8266', 'grolschie@mac.com', 'D'),</v>
      </c>
    </row>
    <row r="683" spans="1:12" x14ac:dyDescent="0.35">
      <c r="A683" s="6" t="s">
        <v>687</v>
      </c>
      <c r="B683" s="6" t="s">
        <v>3123</v>
      </c>
      <c r="C683" s="7">
        <v>33268</v>
      </c>
      <c r="D683" s="10" t="str">
        <f t="shared" si="40"/>
        <v>1991</v>
      </c>
      <c r="E683" s="13" t="str">
        <f t="shared" si="41"/>
        <v>01</v>
      </c>
      <c r="F683" s="13" t="str">
        <f t="shared" si="42"/>
        <v>30</v>
      </c>
      <c r="G683" s="6" t="s">
        <v>3084</v>
      </c>
      <c r="H683" s="6" t="s">
        <v>3124</v>
      </c>
      <c r="I683" s="6" t="s">
        <v>3125</v>
      </c>
      <c r="J683" s="6" t="s">
        <v>1173</v>
      </c>
      <c r="L683" t="str">
        <f t="shared" si="43"/>
        <v>('C7416', 'Danilo Jose Antonio Escobar Muro', '1991-01-30', 'London', '(632) 905-5610', 'clkao@mac.com', 'A'),</v>
      </c>
    </row>
    <row r="684" spans="1:12" x14ac:dyDescent="0.35">
      <c r="A684" s="6" t="s">
        <v>486</v>
      </c>
      <c r="B684" s="6" t="s">
        <v>2400</v>
      </c>
      <c r="C684" s="7">
        <v>35169</v>
      </c>
      <c r="D684" s="10" t="str">
        <f t="shared" si="40"/>
        <v>1996</v>
      </c>
      <c r="E684" s="13" t="str">
        <f t="shared" si="41"/>
        <v>04</v>
      </c>
      <c r="F684" s="13" t="str">
        <f t="shared" si="42"/>
        <v>14</v>
      </c>
      <c r="G684" s="6" t="s">
        <v>2401</v>
      </c>
      <c r="H684" s="6" t="s">
        <v>2402</v>
      </c>
      <c r="I684" s="6" t="s">
        <v>2403</v>
      </c>
      <c r="J684" s="6" t="s">
        <v>1204</v>
      </c>
      <c r="L684" t="str">
        <f t="shared" si="43"/>
        <v>('C7435', 'Alonso Díaz Donoso', '1996-04-14', 'Grimsby, ON L3M 5X9', '(733) 648-0855', 'jyoliver@sbcglobal.net', 'C'),</v>
      </c>
    </row>
    <row r="685" spans="1:12" x14ac:dyDescent="0.35">
      <c r="A685" s="6" t="s">
        <v>342</v>
      </c>
      <c r="B685" s="6" t="s">
        <v>1946</v>
      </c>
      <c r="C685" s="7">
        <v>32776</v>
      </c>
      <c r="D685" s="10" t="str">
        <f t="shared" si="40"/>
        <v>1989</v>
      </c>
      <c r="E685" s="13" t="str">
        <f t="shared" si="41"/>
        <v>09</v>
      </c>
      <c r="F685" s="13" t="str">
        <f t="shared" si="42"/>
        <v>25</v>
      </c>
      <c r="G685" s="6" t="s">
        <v>1947</v>
      </c>
      <c r="H685" s="6" t="s">
        <v>1948</v>
      </c>
      <c r="I685" s="6" t="s">
        <v>1949</v>
      </c>
      <c r="J685" s="6" t="s">
        <v>1191</v>
      </c>
      <c r="L685" t="str">
        <f t="shared" si="43"/>
        <v>('C7450', 'Eustaquio Palacios Francisco', '1989-09-25', 'Van Nuys, CA 91405', '(395) 780-5461', 'goldberg@yahoo.com', 'D'),</v>
      </c>
    </row>
    <row r="686" spans="1:12" x14ac:dyDescent="0.35">
      <c r="A686" s="6" t="s">
        <v>234</v>
      </c>
      <c r="B686" s="6" t="s">
        <v>1652</v>
      </c>
      <c r="C686" s="7">
        <v>28705</v>
      </c>
      <c r="D686" s="10" t="str">
        <f t="shared" si="40"/>
        <v>1978</v>
      </c>
      <c r="E686" s="13" t="str">
        <f t="shared" si="41"/>
        <v>08</v>
      </c>
      <c r="F686" s="13" t="str">
        <f t="shared" si="42"/>
        <v>03</v>
      </c>
      <c r="G686" s="6" t="s">
        <v>1653</v>
      </c>
      <c r="H686" s="6" t="s">
        <v>1654</v>
      </c>
      <c r="I686" s="6" t="s">
        <v>1655</v>
      </c>
      <c r="J686" s="6" t="s">
        <v>1209</v>
      </c>
      <c r="L686" t="str">
        <f t="shared" si="43"/>
        <v>('C7456', 'Abel Carrasco-Belda', '1978-08-03', '3 Sunset Street', '(497) 402-3196', 'bryanw@outlook.com', 'B'),</v>
      </c>
    </row>
    <row r="687" spans="1:12" x14ac:dyDescent="0.35">
      <c r="A687" s="6" t="s">
        <v>1151</v>
      </c>
      <c r="B687" s="6" t="s">
        <v>4819</v>
      </c>
      <c r="C687" s="7">
        <v>29981</v>
      </c>
      <c r="D687" s="10" t="str">
        <f t="shared" si="40"/>
        <v>1982</v>
      </c>
      <c r="E687" s="13" t="str">
        <f t="shared" si="41"/>
        <v>01</v>
      </c>
      <c r="F687" s="13" t="str">
        <f t="shared" si="42"/>
        <v>30</v>
      </c>
      <c r="G687" s="6" t="s">
        <v>4820</v>
      </c>
      <c r="H687" s="6" t="s">
        <v>4821</v>
      </c>
      <c r="I687" s="6" t="s">
        <v>4822</v>
      </c>
      <c r="J687" s="6" t="s">
        <v>1209</v>
      </c>
      <c r="L687" t="str">
        <f t="shared" si="43"/>
        <v>('C7457', 'Lisandro Benavides Barba', '1982-01-30', '61 Aspen Street', '(562) 687-6697', 'jdhedden@me.com', 'B'),</v>
      </c>
    </row>
    <row r="688" spans="1:12" x14ac:dyDescent="0.35">
      <c r="A688" s="6" t="s">
        <v>233</v>
      </c>
      <c r="B688" s="6" t="s">
        <v>1648</v>
      </c>
      <c r="C688" s="7">
        <v>32259</v>
      </c>
      <c r="D688" s="10" t="str">
        <f t="shared" si="40"/>
        <v>1988</v>
      </c>
      <c r="E688" s="13" t="str">
        <f t="shared" si="41"/>
        <v>04</v>
      </c>
      <c r="F688" s="13" t="str">
        <f t="shared" si="42"/>
        <v>26</v>
      </c>
      <c r="G688" s="6" t="s">
        <v>1649</v>
      </c>
      <c r="H688" s="6" t="s">
        <v>1650</v>
      </c>
      <c r="I688" s="6" t="s">
        <v>1651</v>
      </c>
      <c r="J688" s="6" t="s">
        <v>1173</v>
      </c>
      <c r="L688" t="str">
        <f t="shared" si="43"/>
        <v>('C7459', 'Sosimo Roig Bayo', '1988-04-26', '9530 Homewood St.', '(615) 522-3616', 'tbeck@gmail.com', 'A'),</v>
      </c>
    </row>
    <row r="689" spans="1:12" x14ac:dyDescent="0.35">
      <c r="A689" s="6" t="s">
        <v>179</v>
      </c>
      <c r="B689" s="6" t="s">
        <v>1512</v>
      </c>
      <c r="C689" s="7">
        <v>35432</v>
      </c>
      <c r="D689" s="10" t="str">
        <f t="shared" si="40"/>
        <v>1997</v>
      </c>
      <c r="E689" s="13" t="str">
        <f t="shared" si="41"/>
        <v>01</v>
      </c>
      <c r="F689" s="13" t="str">
        <f t="shared" si="42"/>
        <v>02</v>
      </c>
      <c r="G689" s="6" t="s">
        <v>1513</v>
      </c>
      <c r="H689" s="6" t="s">
        <v>1514</v>
      </c>
      <c r="I689" s="6" t="s">
        <v>1515</v>
      </c>
      <c r="J689" s="6" t="s">
        <v>1191</v>
      </c>
      <c r="L689" t="str">
        <f t="shared" si="43"/>
        <v>('C7470', 'Jordi de Perea', '1997-01-02', 'OUTER HEBRIDES', '(611) 728-9360', 'parkes@hotmail.com', 'D'),</v>
      </c>
    </row>
    <row r="690" spans="1:12" x14ac:dyDescent="0.35">
      <c r="A690" s="6" t="s">
        <v>81</v>
      </c>
      <c r="B690" s="6" t="s">
        <v>1286</v>
      </c>
      <c r="C690" s="7">
        <v>31584</v>
      </c>
      <c r="D690" s="10" t="str">
        <f t="shared" si="40"/>
        <v>1986</v>
      </c>
      <c r="E690" s="13" t="str">
        <f t="shared" si="41"/>
        <v>06</v>
      </c>
      <c r="F690" s="13" t="str">
        <f t="shared" si="42"/>
        <v>21</v>
      </c>
      <c r="G690" s="6" t="s">
        <v>1287</v>
      </c>
      <c r="H690" s="6" t="s">
        <v>1288</v>
      </c>
      <c r="I690" s="6" t="s">
        <v>1289</v>
      </c>
      <c r="J690" s="6" t="s">
        <v>1204</v>
      </c>
      <c r="L690" t="str">
        <f t="shared" si="43"/>
        <v>('C7497', 'Otilia Mercader Jimenez', '1986-06-21', '323 1st St.', '(525) 814-4351', 'leocharre@me.com', 'C'),</v>
      </c>
    </row>
    <row r="691" spans="1:12" x14ac:dyDescent="0.35">
      <c r="A691" s="6" t="s">
        <v>436</v>
      </c>
      <c r="B691" s="6" t="s">
        <v>2225</v>
      </c>
      <c r="C691" s="7">
        <v>35800</v>
      </c>
      <c r="D691" s="10" t="str">
        <f t="shared" si="40"/>
        <v>1998</v>
      </c>
      <c r="E691" s="13" t="str">
        <f t="shared" si="41"/>
        <v>01</v>
      </c>
      <c r="F691" s="13" t="str">
        <f t="shared" si="42"/>
        <v>05</v>
      </c>
      <c r="G691" s="6" t="s">
        <v>2226</v>
      </c>
      <c r="H691" s="6" t="s">
        <v>2227</v>
      </c>
      <c r="I691" s="6" t="s">
        <v>2228</v>
      </c>
      <c r="J691" s="6" t="s">
        <v>1178</v>
      </c>
      <c r="L691" t="str">
        <f t="shared" si="43"/>
        <v>('C7499', 'Claudio Maximino Cobos Córdoba', '1998-01-05', 'Fort Saskatchewan, AB T8L 4M9', '(838) 478-1283', 'ovprit@msn.com', 'E'),</v>
      </c>
    </row>
    <row r="692" spans="1:12" x14ac:dyDescent="0.35">
      <c r="A692" s="6" t="s">
        <v>578</v>
      </c>
      <c r="B692" s="6" t="s">
        <v>2740</v>
      </c>
      <c r="C692" s="7">
        <v>30383</v>
      </c>
      <c r="D692" s="10" t="str">
        <f t="shared" si="40"/>
        <v>1983</v>
      </c>
      <c r="E692" s="13" t="str">
        <f t="shared" si="41"/>
        <v>03</v>
      </c>
      <c r="F692" s="13" t="str">
        <f t="shared" si="42"/>
        <v>08</v>
      </c>
      <c r="G692" s="6" t="s">
        <v>2741</v>
      </c>
      <c r="H692" s="6" t="s">
        <v>2742</v>
      </c>
      <c r="I692" s="6" t="s">
        <v>2743</v>
      </c>
      <c r="J692" s="6" t="s">
        <v>1178</v>
      </c>
      <c r="L692" t="str">
        <f t="shared" si="43"/>
        <v>('C7505', 'Eliana Solsona Girón', '1983-03-08', 'Tampa, FL 33615', '(263) 379-6789', 'mahbub@verizon.net', 'E'),</v>
      </c>
    </row>
    <row r="693" spans="1:12" x14ac:dyDescent="0.35">
      <c r="A693" s="6" t="s">
        <v>890</v>
      </c>
      <c r="B693" s="6" t="s">
        <v>3822</v>
      </c>
      <c r="C693" s="7">
        <v>30501</v>
      </c>
      <c r="D693" s="10" t="str">
        <f t="shared" si="40"/>
        <v>1983</v>
      </c>
      <c r="E693" s="13" t="str">
        <f t="shared" si="41"/>
        <v>07</v>
      </c>
      <c r="F693" s="13" t="str">
        <f t="shared" si="42"/>
        <v>04</v>
      </c>
      <c r="G693" s="6" t="s">
        <v>3084</v>
      </c>
      <c r="H693" s="6" t="s">
        <v>3823</v>
      </c>
      <c r="I693" s="6" t="s">
        <v>3824</v>
      </c>
      <c r="J693" s="6" t="s">
        <v>1191</v>
      </c>
      <c r="L693" t="str">
        <f t="shared" si="43"/>
        <v>('C7513', 'Jose Francisco Martí Crespo', '1983-07-04', 'London', '(728) 630-9093', 'lbaxter@verizon.net', 'D'),</v>
      </c>
    </row>
    <row r="694" spans="1:12" x14ac:dyDescent="0.35">
      <c r="A694" s="6" t="s">
        <v>1058</v>
      </c>
      <c r="B694" s="6" t="s">
        <v>4449</v>
      </c>
      <c r="C694" s="7">
        <v>26846</v>
      </c>
      <c r="D694" s="10" t="str">
        <f t="shared" si="40"/>
        <v>1973</v>
      </c>
      <c r="E694" s="13" t="str">
        <f t="shared" si="41"/>
        <v>07</v>
      </c>
      <c r="F694" s="13" t="str">
        <f t="shared" si="42"/>
        <v>01</v>
      </c>
      <c r="G694" s="6" t="s">
        <v>4450</v>
      </c>
      <c r="H694" s="6" t="s">
        <v>4451</v>
      </c>
      <c r="I694" s="6" t="s">
        <v>2519</v>
      </c>
      <c r="J694" s="6" t="s">
        <v>1178</v>
      </c>
      <c r="L694" t="str">
        <f t="shared" si="43"/>
        <v>('C7541', 'Luisa Redondo Salom', '1973-07-01', '501 Foster Ave.', '(383) 357-1843', 'dburrows@comcast.net', 'E'),</v>
      </c>
    </row>
    <row r="695" spans="1:12" x14ac:dyDescent="0.35">
      <c r="A695" s="6" t="s">
        <v>698</v>
      </c>
      <c r="B695" s="6" t="s">
        <v>3163</v>
      </c>
      <c r="C695" s="7">
        <v>33507</v>
      </c>
      <c r="D695" s="10" t="str">
        <f t="shared" si="40"/>
        <v>1991</v>
      </c>
      <c r="E695" s="13" t="str">
        <f t="shared" si="41"/>
        <v>09</v>
      </c>
      <c r="F695" s="13" t="str">
        <f t="shared" si="42"/>
        <v>26</v>
      </c>
      <c r="G695" s="6" t="s">
        <v>3164</v>
      </c>
      <c r="H695" s="6" t="s">
        <v>3165</v>
      </c>
      <c r="I695" s="6" t="s">
        <v>3166</v>
      </c>
      <c r="J695" s="6" t="s">
        <v>1191</v>
      </c>
      <c r="L695" t="str">
        <f t="shared" si="43"/>
        <v>('C7556', 'Felicidad Amor Cerdán', '1991-09-26', 'E98 4TE', '(494) 899-6340', 'cgarcia@live.com', 'D'),</v>
      </c>
    </row>
    <row r="696" spans="1:12" x14ac:dyDescent="0.35">
      <c r="A696" s="6" t="s">
        <v>634</v>
      </c>
      <c r="B696" s="6" t="s">
        <v>2930</v>
      </c>
      <c r="C696" s="7">
        <v>31785</v>
      </c>
      <c r="D696" s="10" t="str">
        <f t="shared" si="40"/>
        <v>1987</v>
      </c>
      <c r="E696" s="13" t="str">
        <f t="shared" si="41"/>
        <v>01</v>
      </c>
      <c r="F696" s="13" t="str">
        <f t="shared" si="42"/>
        <v>08</v>
      </c>
      <c r="G696" s="6" t="s">
        <v>2931</v>
      </c>
      <c r="H696" s="6" t="s">
        <v>2932</v>
      </c>
      <c r="I696" s="6" t="s">
        <v>2933</v>
      </c>
      <c r="J696" s="6" t="s">
        <v>1178</v>
      </c>
      <c r="L696" t="str">
        <f t="shared" si="43"/>
        <v>('C7557', 'Carmelo Valentín Mancebo', '1987-01-08', 'Fort Lauderdale, FL 33311', '(305) 393-0553', 'psichel@me.com', 'E'),</v>
      </c>
    </row>
    <row r="697" spans="1:12" x14ac:dyDescent="0.35">
      <c r="A697" s="6" t="s">
        <v>113</v>
      </c>
      <c r="B697" s="6" t="s">
        <v>1355</v>
      </c>
      <c r="C697" s="7">
        <v>36594</v>
      </c>
      <c r="D697" s="10" t="str">
        <f t="shared" si="40"/>
        <v>2000</v>
      </c>
      <c r="E697" s="13" t="str">
        <f t="shared" si="41"/>
        <v>03</v>
      </c>
      <c r="F697" s="13" t="str">
        <f t="shared" si="42"/>
        <v>09</v>
      </c>
      <c r="G697" s="6" t="s">
        <v>1356</v>
      </c>
      <c r="H697" s="6" t="s">
        <v>1357</v>
      </c>
      <c r="I697" s="6" t="s">
        <v>1358</v>
      </c>
      <c r="J697" s="6" t="s">
        <v>1204</v>
      </c>
      <c r="L697" t="str">
        <f t="shared" si="43"/>
        <v>('C7601', 'Ovidio Lamas', '2000-03-09', 'DUNDEE', '(435) 742-6743', 'policies@sbcglobal.net', 'C'),</v>
      </c>
    </row>
    <row r="698" spans="1:12" x14ac:dyDescent="0.35">
      <c r="A698" s="6" t="s">
        <v>1070</v>
      </c>
      <c r="B698" s="6" t="s">
        <v>4496</v>
      </c>
      <c r="C698" s="7">
        <v>35983</v>
      </c>
      <c r="D698" s="10" t="str">
        <f t="shared" si="40"/>
        <v>1998</v>
      </c>
      <c r="E698" s="13" t="str">
        <f t="shared" si="41"/>
        <v>07</v>
      </c>
      <c r="F698" s="13" t="str">
        <f t="shared" si="42"/>
        <v>07</v>
      </c>
      <c r="G698" s="6" t="s">
        <v>4497</v>
      </c>
      <c r="H698" s="6" t="s">
        <v>4498</v>
      </c>
      <c r="I698" s="6" t="s">
        <v>4499</v>
      </c>
      <c r="J698" s="6" t="s">
        <v>1209</v>
      </c>
      <c r="L698" t="str">
        <f t="shared" si="43"/>
        <v>('C7609', 'Martirio Samper Tena', '1998-07-07', '9809 Gates Street', '(415) 828-3663', 'dwendlan@gmail.com', 'B'),</v>
      </c>
    </row>
    <row r="699" spans="1:12" x14ac:dyDescent="0.35">
      <c r="A699" s="6" t="s">
        <v>507</v>
      </c>
      <c r="B699" s="6" t="s">
        <v>2472</v>
      </c>
      <c r="C699" s="7">
        <v>29111</v>
      </c>
      <c r="D699" s="10" t="str">
        <f t="shared" si="40"/>
        <v>1979</v>
      </c>
      <c r="E699" s="13" t="str">
        <f t="shared" si="41"/>
        <v>09</v>
      </c>
      <c r="F699" s="13" t="str">
        <f t="shared" si="42"/>
        <v>13</v>
      </c>
      <c r="G699" s="6" t="s">
        <v>2473</v>
      </c>
      <c r="H699" s="6" t="s">
        <v>2474</v>
      </c>
      <c r="I699" s="6" t="s">
        <v>2475</v>
      </c>
      <c r="J699" s="6" t="s">
        <v>1173</v>
      </c>
      <c r="L699" t="str">
        <f t="shared" si="43"/>
        <v>('C7635', 'Rosario Paz Figueroa', '1979-09-13', 'Winter Haven, FL 33880', '(776) 448-2874', 'rfoley@mac.com', 'A'),</v>
      </c>
    </row>
    <row r="700" spans="1:12" x14ac:dyDescent="0.35">
      <c r="A700" s="6" t="s">
        <v>17</v>
      </c>
      <c r="B700" s="6" t="s">
        <v>1179</v>
      </c>
      <c r="C700" s="7">
        <v>32979</v>
      </c>
      <c r="D700" s="10" t="str">
        <f t="shared" si="40"/>
        <v>1990</v>
      </c>
      <c r="E700" s="13" t="str">
        <f t="shared" si="41"/>
        <v>04</v>
      </c>
      <c r="F700" s="13" t="str">
        <f t="shared" si="42"/>
        <v>16</v>
      </c>
      <c r="G700" s="6" t="s">
        <v>1180</v>
      </c>
      <c r="H700" s="6" t="s">
        <v>1181</v>
      </c>
      <c r="I700" s="6" t="s">
        <v>1182</v>
      </c>
      <c r="J700" s="6" t="s">
        <v>1178</v>
      </c>
      <c r="L700" t="str">
        <f t="shared" si="43"/>
        <v>('C7652', 'Lucho Andreu Amat', '1990-04-16', '9448 Fairfield St.', '(246) 245-7306', 'psichel@sbcglobal.net', 'E'),</v>
      </c>
    </row>
    <row r="701" spans="1:12" x14ac:dyDescent="0.35">
      <c r="A701" s="6" t="s">
        <v>900</v>
      </c>
      <c r="B701" s="6" t="s">
        <v>3858</v>
      </c>
      <c r="C701" s="7">
        <v>34333</v>
      </c>
      <c r="D701" s="10" t="str">
        <f t="shared" si="40"/>
        <v>1993</v>
      </c>
      <c r="E701" s="13" t="str">
        <f t="shared" si="41"/>
        <v>12</v>
      </c>
      <c r="F701" s="13" t="str">
        <f t="shared" si="42"/>
        <v>30</v>
      </c>
      <c r="G701" s="6" t="s">
        <v>1433</v>
      </c>
      <c r="H701" s="6" t="s">
        <v>3859</v>
      </c>
      <c r="I701" s="6" t="s">
        <v>3860</v>
      </c>
      <c r="J701" s="6" t="s">
        <v>1204</v>
      </c>
      <c r="L701" t="str">
        <f t="shared" si="43"/>
        <v>('C7654', 'Renato Machado Pla', '1993-12-30', '5 Kingsway', '(499) 251-4292', 'mailarc@verizon.net', 'C'),</v>
      </c>
    </row>
    <row r="702" spans="1:12" x14ac:dyDescent="0.35">
      <c r="A702" s="6" t="s">
        <v>941</v>
      </c>
      <c r="B702" s="6" t="s">
        <v>3999</v>
      </c>
      <c r="C702" s="7">
        <v>35544</v>
      </c>
      <c r="D702" s="10" t="str">
        <f t="shared" si="40"/>
        <v>1997</v>
      </c>
      <c r="E702" s="13" t="str">
        <f t="shared" si="41"/>
        <v>04</v>
      </c>
      <c r="F702" s="13" t="str">
        <f t="shared" si="42"/>
        <v>24</v>
      </c>
      <c r="G702" s="6" t="s">
        <v>4000</v>
      </c>
      <c r="H702" s="6" t="s">
        <v>4001</v>
      </c>
      <c r="I702" s="6" t="s">
        <v>4002</v>
      </c>
      <c r="J702" s="6" t="s">
        <v>1178</v>
      </c>
      <c r="L702" t="str">
        <f t="shared" si="43"/>
        <v>('C7655', 'Alba Batalla Valls', '1997-04-24', '24 Kings Road', '(535) 857-6686', 'lishoy@comcast.net', 'E'),</v>
      </c>
    </row>
    <row r="703" spans="1:12" x14ac:dyDescent="0.35">
      <c r="A703" s="6" t="s">
        <v>856</v>
      </c>
      <c r="B703" s="6" t="s">
        <v>3698</v>
      </c>
      <c r="C703" s="7">
        <v>29310</v>
      </c>
      <c r="D703" s="10" t="str">
        <f t="shared" si="40"/>
        <v>1980</v>
      </c>
      <c r="E703" s="13" t="str">
        <f t="shared" si="41"/>
        <v>03</v>
      </c>
      <c r="F703" s="13" t="str">
        <f t="shared" si="42"/>
        <v>30</v>
      </c>
      <c r="G703" s="6" t="s">
        <v>3699</v>
      </c>
      <c r="H703" s="6" t="s">
        <v>3700</v>
      </c>
      <c r="I703" s="6" t="s">
        <v>3701</v>
      </c>
      <c r="J703" s="6" t="s">
        <v>1178</v>
      </c>
      <c r="L703" t="str">
        <f t="shared" si="43"/>
        <v>('C7658', 'Melania Ariadna Barceló Garcés', '1980-03-30', 'WC72 9NZ', '(419) 691-3967', 'hermanab@mac.com', 'E'),</v>
      </c>
    </row>
    <row r="704" spans="1:12" x14ac:dyDescent="0.35">
      <c r="A704" s="6" t="s">
        <v>593</v>
      </c>
      <c r="B704" s="6" t="s">
        <v>2796</v>
      </c>
      <c r="C704" s="7">
        <v>27667</v>
      </c>
      <c r="D704" s="10" t="str">
        <f t="shared" si="40"/>
        <v>1975</v>
      </c>
      <c r="E704" s="13" t="str">
        <f t="shared" si="41"/>
        <v>09</v>
      </c>
      <c r="F704" s="13" t="str">
        <f t="shared" si="42"/>
        <v>30</v>
      </c>
      <c r="G704" s="6" t="s">
        <v>2797</v>
      </c>
      <c r="H704" s="6" t="s">
        <v>2798</v>
      </c>
      <c r="I704" s="6" t="s">
        <v>2799</v>
      </c>
      <c r="J704" s="6" t="s">
        <v>1178</v>
      </c>
      <c r="L704" t="str">
        <f t="shared" si="43"/>
        <v>('C7662', 'Calisto Menéndez', '1975-09-30', 'Ormond Beach, FL 32174', '(648) 441-1338', 'tubajon@yahoo.ca', 'E'),</v>
      </c>
    </row>
    <row r="705" spans="1:12" x14ac:dyDescent="0.35">
      <c r="A705" s="6" t="s">
        <v>892</v>
      </c>
      <c r="B705" s="6" t="s">
        <v>3829</v>
      </c>
      <c r="C705" s="7">
        <v>28490</v>
      </c>
      <c r="D705" s="10" t="str">
        <f t="shared" si="40"/>
        <v>1977</v>
      </c>
      <c r="E705" s="13" t="str">
        <f t="shared" si="41"/>
        <v>12</v>
      </c>
      <c r="F705" s="13" t="str">
        <f t="shared" si="42"/>
        <v>31</v>
      </c>
      <c r="G705" s="6" t="s">
        <v>3830</v>
      </c>
      <c r="H705" s="6" t="s">
        <v>3831</v>
      </c>
      <c r="I705" s="6" t="s">
        <v>3832</v>
      </c>
      <c r="J705" s="6" t="s">
        <v>1178</v>
      </c>
      <c r="L705" t="str">
        <f t="shared" si="43"/>
        <v>('C7664', 'Sofía Campillo Meléndez', '1977-12-31', 'SE29 0XB', '(303) 888-3580', 'intlprog@optonline.net', 'E'),</v>
      </c>
    </row>
    <row r="706" spans="1:12" x14ac:dyDescent="0.35">
      <c r="A706" s="6" t="s">
        <v>1083</v>
      </c>
      <c r="B706" s="6" t="s">
        <v>4548</v>
      </c>
      <c r="C706" s="7">
        <v>26486</v>
      </c>
      <c r="D706" s="10" t="str">
        <f t="shared" ref="D706:D769" si="44">TEXT(C706,"aaaa")</f>
        <v>1972</v>
      </c>
      <c r="E706" s="13" t="str">
        <f t="shared" ref="E706:E769" si="45">TEXT(C706,"mm")</f>
        <v>07</v>
      </c>
      <c r="F706" s="13" t="str">
        <f t="shared" si="42"/>
        <v>06</v>
      </c>
      <c r="G706" s="6" t="s">
        <v>4549</v>
      </c>
      <c r="H706" s="6" t="s">
        <v>4550</v>
      </c>
      <c r="I706" s="6" t="s">
        <v>4551</v>
      </c>
      <c r="J706" s="6" t="s">
        <v>1178</v>
      </c>
      <c r="L706" t="str">
        <f t="shared" si="43"/>
        <v>('C7701', 'Adelia Campo-Bueno', '1972-07-06', '679 Oak Meadow Ave.', '(900) 365-3438', 'dieman@mac.com', 'E'),</v>
      </c>
    </row>
    <row r="707" spans="1:12" x14ac:dyDescent="0.35">
      <c r="A707" s="6" t="s">
        <v>756</v>
      </c>
      <c r="B707" s="6" t="s">
        <v>3356</v>
      </c>
      <c r="C707" s="7">
        <v>26961</v>
      </c>
      <c r="D707" s="10" t="str">
        <f t="shared" si="44"/>
        <v>1973</v>
      </c>
      <c r="E707" s="13" t="str">
        <f t="shared" si="45"/>
        <v>10</v>
      </c>
      <c r="F707" s="13" t="str">
        <f t="shared" ref="F707:F770" si="46">TEXT(C707,"dd")</f>
        <v>24</v>
      </c>
      <c r="G707" s="6" t="s">
        <v>3357</v>
      </c>
      <c r="H707" s="6" t="s">
        <v>3358</v>
      </c>
      <c r="I707" s="6" t="s">
        <v>3359</v>
      </c>
      <c r="J707" s="6" t="s">
        <v>1191</v>
      </c>
      <c r="L707" t="str">
        <f t="shared" ref="L707:L770" si="47">CONCATENATE("(","'",A707,"', ","'",B707,"', ","'",D707,"-",E707,"-",F707,"', ","'",G707,"', ","'",H707,"', ","'",I707,"', ","'",J707,"'",")",",")</f>
        <v>('C7726', 'Sonia Pacífica Aranda Durán', '1973-10-24', '95 South Street', '(876) 391-9261', 'nacho@icloud.com', 'D'),</v>
      </c>
    </row>
    <row r="708" spans="1:12" x14ac:dyDescent="0.35">
      <c r="A708" s="6" t="s">
        <v>655</v>
      </c>
      <c r="B708" s="6" t="s">
        <v>3006</v>
      </c>
      <c r="C708" s="7">
        <v>28847</v>
      </c>
      <c r="D708" s="10" t="str">
        <f t="shared" si="44"/>
        <v>1978</v>
      </c>
      <c r="E708" s="13" t="str">
        <f t="shared" si="45"/>
        <v>12</v>
      </c>
      <c r="F708" s="13" t="str">
        <f t="shared" si="46"/>
        <v>23</v>
      </c>
      <c r="G708" s="6" t="s">
        <v>3007</v>
      </c>
      <c r="H708" s="6" t="s">
        <v>3008</v>
      </c>
      <c r="I708" s="6" t="s">
        <v>3009</v>
      </c>
      <c r="J708" s="6" t="s">
        <v>1178</v>
      </c>
      <c r="L708" t="str">
        <f t="shared" si="47"/>
        <v>('C7729', 'Marisela Quintero Quintero', '1978-12-23', '17 Silver Spear Drive', '(873) 828-7242', 'csilvers@gmail.com', 'E'),</v>
      </c>
    </row>
    <row r="709" spans="1:12" x14ac:dyDescent="0.35">
      <c r="A709" s="6" t="s">
        <v>469</v>
      </c>
      <c r="B709" s="6" t="s">
        <v>2333</v>
      </c>
      <c r="C709" s="7">
        <v>26571</v>
      </c>
      <c r="D709" s="10" t="str">
        <f t="shared" si="44"/>
        <v>1972</v>
      </c>
      <c r="E709" s="13" t="str">
        <f t="shared" si="45"/>
        <v>09</v>
      </c>
      <c r="F709" s="13" t="str">
        <f t="shared" si="46"/>
        <v>29</v>
      </c>
      <c r="G709" s="6" t="s">
        <v>2334</v>
      </c>
      <c r="H709" s="6" t="s">
        <v>2335</v>
      </c>
      <c r="I709" s="6" t="s">
        <v>1330</v>
      </c>
      <c r="J709" s="6" t="s">
        <v>1173</v>
      </c>
      <c r="L709" t="str">
        <f t="shared" si="47"/>
        <v>('C7747', 'Anabel Pou Lasa', '1972-09-29', 'Eskasoni, NS B1W 1S9', '(350) 900-0774', 'noneme@me.com', 'A'),</v>
      </c>
    </row>
    <row r="710" spans="1:12" x14ac:dyDescent="0.35">
      <c r="A710" s="6" t="s">
        <v>964</v>
      </c>
      <c r="B710" s="6" t="s">
        <v>4078</v>
      </c>
      <c r="C710" s="7">
        <v>35955</v>
      </c>
      <c r="D710" s="10" t="str">
        <f t="shared" si="44"/>
        <v>1998</v>
      </c>
      <c r="E710" s="13" t="str">
        <f t="shared" si="45"/>
        <v>06</v>
      </c>
      <c r="F710" s="13" t="str">
        <f t="shared" si="46"/>
        <v>09</v>
      </c>
      <c r="G710" s="6" t="s">
        <v>4079</v>
      </c>
      <c r="H710" s="6" t="s">
        <v>4080</v>
      </c>
      <c r="I710" s="6" t="s">
        <v>4081</v>
      </c>
      <c r="J710" s="6" t="s">
        <v>1209</v>
      </c>
      <c r="L710" t="str">
        <f t="shared" si="47"/>
        <v>('C7751', 'Felicidad de Bernal', '1998-06-09', 'NW58 3QB', '(487) 640-6779', 'kudra@comcast.net', 'B'),</v>
      </c>
    </row>
    <row r="711" spans="1:12" x14ac:dyDescent="0.35">
      <c r="A711" s="6" t="s">
        <v>623</v>
      </c>
      <c r="B711" s="6" t="s">
        <v>2886</v>
      </c>
      <c r="C711" s="7">
        <v>30646</v>
      </c>
      <c r="D711" s="10" t="str">
        <f t="shared" si="44"/>
        <v>1983</v>
      </c>
      <c r="E711" s="13" t="str">
        <f t="shared" si="45"/>
        <v>11</v>
      </c>
      <c r="F711" s="13" t="str">
        <f t="shared" si="46"/>
        <v>26</v>
      </c>
      <c r="G711" s="6" t="s">
        <v>2887</v>
      </c>
      <c r="H711" s="6" t="s">
        <v>2888</v>
      </c>
      <c r="I711" s="6" t="s">
        <v>2889</v>
      </c>
      <c r="J711" s="6" t="s">
        <v>1209</v>
      </c>
      <c r="L711" t="str">
        <f t="shared" si="47"/>
        <v>('C7768', 'Juan Lerma Melero', '1983-11-26', 'Miami, FL 33172', '(948) 883-9967', 'cyrus@outlook.com', 'B'),</v>
      </c>
    </row>
    <row r="712" spans="1:12" x14ac:dyDescent="0.35">
      <c r="A712" s="6" t="s">
        <v>1128</v>
      </c>
      <c r="B712" s="6" t="s">
        <v>4727</v>
      </c>
      <c r="C712" s="7">
        <v>25995</v>
      </c>
      <c r="D712" s="10" t="str">
        <f t="shared" si="44"/>
        <v>1971</v>
      </c>
      <c r="E712" s="13" t="str">
        <f t="shared" si="45"/>
        <v>03</v>
      </c>
      <c r="F712" s="13" t="str">
        <f t="shared" si="46"/>
        <v>03</v>
      </c>
      <c r="G712" s="6" t="s">
        <v>4728</v>
      </c>
      <c r="H712" s="6" t="s">
        <v>4729</v>
      </c>
      <c r="I712" s="6" t="s">
        <v>4730</v>
      </c>
      <c r="J712" s="6" t="s">
        <v>1173</v>
      </c>
      <c r="L712" t="str">
        <f t="shared" si="47"/>
        <v>('C7770', 'Luis Ángel Téllez Conde', '1971-03-03', '9834 Pennington Ave.', '(212) 757-8062', 'mirod@aol.com', 'A'),</v>
      </c>
    </row>
    <row r="713" spans="1:12" x14ac:dyDescent="0.35">
      <c r="A713" s="6" t="s">
        <v>126</v>
      </c>
      <c r="B713" s="6" t="s">
        <v>1388</v>
      </c>
      <c r="C713" s="7">
        <v>33770</v>
      </c>
      <c r="D713" s="10" t="str">
        <f t="shared" si="44"/>
        <v>1992</v>
      </c>
      <c r="E713" s="13" t="str">
        <f t="shared" si="45"/>
        <v>06</v>
      </c>
      <c r="F713" s="13" t="str">
        <f t="shared" si="46"/>
        <v>15</v>
      </c>
      <c r="G713" s="6" t="s">
        <v>1389</v>
      </c>
      <c r="H713" s="6" t="s">
        <v>1390</v>
      </c>
      <c r="I713" s="6" t="s">
        <v>1391</v>
      </c>
      <c r="J713" s="6" t="s">
        <v>1209</v>
      </c>
      <c r="L713" t="str">
        <f t="shared" si="47"/>
        <v>('C7783', 'Javiera Bartolomé Torrens', '1992-06-15', 'WD65 4RB', '(724) 882-6713', 'meinkej@hotmail.com', 'B'),</v>
      </c>
    </row>
    <row r="714" spans="1:12" x14ac:dyDescent="0.35">
      <c r="A714" s="6" t="s">
        <v>971</v>
      </c>
      <c r="B714" s="6" t="s">
        <v>4104</v>
      </c>
      <c r="C714" s="7">
        <v>35618</v>
      </c>
      <c r="D714" s="10" t="str">
        <f t="shared" si="44"/>
        <v>1997</v>
      </c>
      <c r="E714" s="13" t="str">
        <f t="shared" si="45"/>
        <v>07</v>
      </c>
      <c r="F714" s="13" t="str">
        <f t="shared" si="46"/>
        <v>07</v>
      </c>
      <c r="G714" s="6" t="s">
        <v>3084</v>
      </c>
      <c r="H714" s="6" t="s">
        <v>4105</v>
      </c>
      <c r="I714" s="6" t="s">
        <v>2969</v>
      </c>
      <c r="J714" s="6" t="s">
        <v>1173</v>
      </c>
      <c r="L714" t="str">
        <f t="shared" si="47"/>
        <v>('C7785', 'Bárbara Arcos Cases', '1997-07-07', 'London', '(320) 535-5081', 'jeffcovey@me.com', 'A'),</v>
      </c>
    </row>
    <row r="715" spans="1:12" x14ac:dyDescent="0.35">
      <c r="A715" s="6" t="s">
        <v>300</v>
      </c>
      <c r="B715" s="6" t="s">
        <v>1824</v>
      </c>
      <c r="C715" s="7">
        <v>34599</v>
      </c>
      <c r="D715" s="10" t="str">
        <f t="shared" si="44"/>
        <v>1994</v>
      </c>
      <c r="E715" s="13" t="str">
        <f t="shared" si="45"/>
        <v>09</v>
      </c>
      <c r="F715" s="13" t="str">
        <f t="shared" si="46"/>
        <v>22</v>
      </c>
      <c r="G715" s="6" t="s">
        <v>1825</v>
      </c>
      <c r="H715" s="6" t="s">
        <v>1826</v>
      </c>
      <c r="I715" s="6" t="s">
        <v>1451</v>
      </c>
      <c r="J715" s="6" t="s">
        <v>1173</v>
      </c>
      <c r="L715" t="str">
        <f t="shared" si="47"/>
        <v>('C7789', 'Teodora Jerez Tormo', '1994-09-22', '8356 Bank Ave.', '(433) 213-5953', 'kludge@comcast.net', 'A'),</v>
      </c>
    </row>
    <row r="716" spans="1:12" x14ac:dyDescent="0.35">
      <c r="A716" s="6" t="s">
        <v>927</v>
      </c>
      <c r="B716" s="6" t="s">
        <v>3952</v>
      </c>
      <c r="C716" s="7">
        <v>30247</v>
      </c>
      <c r="D716" s="10" t="str">
        <f t="shared" si="44"/>
        <v>1982</v>
      </c>
      <c r="E716" s="13" t="str">
        <f t="shared" si="45"/>
        <v>10</v>
      </c>
      <c r="F716" s="13" t="str">
        <f t="shared" si="46"/>
        <v>23</v>
      </c>
      <c r="G716" s="6" t="s">
        <v>3084</v>
      </c>
      <c r="H716" s="6" t="s">
        <v>3953</v>
      </c>
      <c r="I716" s="6" t="s">
        <v>3954</v>
      </c>
      <c r="J716" s="6" t="s">
        <v>1191</v>
      </c>
      <c r="L716" t="str">
        <f t="shared" si="47"/>
        <v>('C7798', 'Nerea Leon Puga', '1982-10-23', 'London', '(360) 620-0866', 'claesjac@aol.com', 'D'),</v>
      </c>
    </row>
    <row r="717" spans="1:12" x14ac:dyDescent="0.35">
      <c r="A717" s="6" t="s">
        <v>996</v>
      </c>
      <c r="B717" s="6" t="s">
        <v>4201</v>
      </c>
      <c r="C717" s="7">
        <v>28967</v>
      </c>
      <c r="D717" s="10" t="str">
        <f t="shared" si="44"/>
        <v>1979</v>
      </c>
      <c r="E717" s="13" t="str">
        <f t="shared" si="45"/>
        <v>04</v>
      </c>
      <c r="F717" s="13" t="str">
        <f t="shared" si="46"/>
        <v>22</v>
      </c>
      <c r="G717" s="6" t="s">
        <v>4202</v>
      </c>
      <c r="H717" s="6" t="s">
        <v>4203</v>
      </c>
      <c r="I717" s="6" t="s">
        <v>4204</v>
      </c>
      <c r="J717" s="6" t="s">
        <v>1209</v>
      </c>
      <c r="L717" t="str">
        <f t="shared" si="47"/>
        <v>('C7802', 'María Ángeles de Valbuena', '1979-04-22', '810 10th St.', '(240) 906-5404', 'chaffar@live.com', 'B'),</v>
      </c>
    </row>
    <row r="718" spans="1:12" x14ac:dyDescent="0.35">
      <c r="A718" s="6" t="s">
        <v>925</v>
      </c>
      <c r="B718" s="6" t="s">
        <v>3944</v>
      </c>
      <c r="C718" s="7">
        <v>28924</v>
      </c>
      <c r="D718" s="10" t="str">
        <f t="shared" si="44"/>
        <v>1979</v>
      </c>
      <c r="E718" s="13" t="str">
        <f t="shared" si="45"/>
        <v>03</v>
      </c>
      <c r="F718" s="13" t="str">
        <f t="shared" si="46"/>
        <v>10</v>
      </c>
      <c r="G718" s="6" t="s">
        <v>3945</v>
      </c>
      <c r="H718" s="6" t="s">
        <v>3946</v>
      </c>
      <c r="I718" s="6" t="s">
        <v>3947</v>
      </c>
      <c r="J718" s="6" t="s">
        <v>1204</v>
      </c>
      <c r="L718" t="str">
        <f t="shared" si="47"/>
        <v>('C7813', 'Alcides Tello Fernandez', '1979-03-10', '9505 The Grove', '(315) 840-0702', 'grossman@verizon.net', 'C'),</v>
      </c>
    </row>
    <row r="719" spans="1:12" x14ac:dyDescent="0.35">
      <c r="A719" s="6" t="s">
        <v>416</v>
      </c>
      <c r="B719" s="6" t="s">
        <v>2165</v>
      </c>
      <c r="C719" s="7">
        <v>33868</v>
      </c>
      <c r="D719" s="10" t="str">
        <f t="shared" si="44"/>
        <v>1992</v>
      </c>
      <c r="E719" s="13" t="str">
        <f t="shared" si="45"/>
        <v>09</v>
      </c>
      <c r="F719" s="13" t="str">
        <f t="shared" si="46"/>
        <v>21</v>
      </c>
      <c r="G719" s="6" t="s">
        <v>2166</v>
      </c>
      <c r="H719" s="6" t="s">
        <v>2167</v>
      </c>
      <c r="I719" s="6" t="s">
        <v>2168</v>
      </c>
      <c r="J719" s="6" t="s">
        <v>1191</v>
      </c>
      <c r="L719" t="str">
        <f t="shared" si="47"/>
        <v>('C7816', 'Dalila Pino Verdú', '1992-09-21', 'Kanata, ON K2K 4A8', '(420) 583-7227', 'marnanel@icloud.com', 'D'),</v>
      </c>
    </row>
    <row r="720" spans="1:12" x14ac:dyDescent="0.35">
      <c r="A720" s="6" t="s">
        <v>1107</v>
      </c>
      <c r="B720" s="6" t="s">
        <v>4644</v>
      </c>
      <c r="C720" s="7">
        <v>36414</v>
      </c>
      <c r="D720" s="10" t="str">
        <f t="shared" si="44"/>
        <v>1999</v>
      </c>
      <c r="E720" s="13" t="str">
        <f t="shared" si="45"/>
        <v>09</v>
      </c>
      <c r="F720" s="13" t="str">
        <f t="shared" si="46"/>
        <v>11</v>
      </c>
      <c r="G720" s="6" t="s">
        <v>4645</v>
      </c>
      <c r="H720" s="6" t="s">
        <v>4646</v>
      </c>
      <c r="I720" s="6" t="s">
        <v>4647</v>
      </c>
      <c r="J720" s="6" t="s">
        <v>1204</v>
      </c>
      <c r="L720" t="str">
        <f t="shared" si="47"/>
        <v>('C7820', 'Angelina Royo Canals', '1999-09-11', '8877 Selby Rd.', '(987) 536-2384', 'ateniese@hotmail.com', 'C'),</v>
      </c>
    </row>
    <row r="721" spans="1:12" x14ac:dyDescent="0.35">
      <c r="A721" s="6" t="s">
        <v>712</v>
      </c>
      <c r="B721" s="6" t="s">
        <v>3207</v>
      </c>
      <c r="C721" s="7">
        <v>26786</v>
      </c>
      <c r="D721" s="10" t="str">
        <f t="shared" si="44"/>
        <v>1973</v>
      </c>
      <c r="E721" s="13" t="str">
        <f t="shared" si="45"/>
        <v>05</v>
      </c>
      <c r="F721" s="13" t="str">
        <f t="shared" si="46"/>
        <v>02</v>
      </c>
      <c r="G721" s="6" t="s">
        <v>3208</v>
      </c>
      <c r="H721" s="6" t="s">
        <v>3209</v>
      </c>
      <c r="I721" s="6" t="s">
        <v>3210</v>
      </c>
      <c r="J721" s="6" t="s">
        <v>1191</v>
      </c>
      <c r="L721" t="str">
        <f t="shared" si="47"/>
        <v>('C7822', 'Benjamín de Palau', '1973-05-02', 'NW17 8IR', '(841) 890-5507', 'ajlitt@gmail.com', 'D'),</v>
      </c>
    </row>
    <row r="722" spans="1:12" x14ac:dyDescent="0.35">
      <c r="A722" s="6" t="s">
        <v>592</v>
      </c>
      <c r="B722" s="6" t="s">
        <v>2792</v>
      </c>
      <c r="C722" s="7">
        <v>32224</v>
      </c>
      <c r="D722" s="10" t="str">
        <f t="shared" si="44"/>
        <v>1988</v>
      </c>
      <c r="E722" s="13" t="str">
        <f t="shared" si="45"/>
        <v>03</v>
      </c>
      <c r="F722" s="13" t="str">
        <f t="shared" si="46"/>
        <v>22</v>
      </c>
      <c r="G722" s="6" t="s">
        <v>2793</v>
      </c>
      <c r="H722" s="6" t="s">
        <v>2794</v>
      </c>
      <c r="I722" s="6" t="s">
        <v>2795</v>
      </c>
      <c r="J722" s="6" t="s">
        <v>1191</v>
      </c>
      <c r="L722" t="str">
        <f t="shared" si="47"/>
        <v>('C7827', 'Alexandra Ámbar Armengol Campos', '1988-03-22', 'Jacksonville, FL 32244', '(639) 405-1427', 'vsprintf@live.com', 'D'),</v>
      </c>
    </row>
    <row r="723" spans="1:12" x14ac:dyDescent="0.35">
      <c r="A723" s="6" t="s">
        <v>1127</v>
      </c>
      <c r="B723" s="6" t="s">
        <v>4723</v>
      </c>
      <c r="C723" s="7">
        <v>25572</v>
      </c>
      <c r="D723" s="10" t="str">
        <f t="shared" si="44"/>
        <v>1970</v>
      </c>
      <c r="E723" s="13" t="str">
        <f t="shared" si="45"/>
        <v>01</v>
      </c>
      <c r="F723" s="13" t="str">
        <f t="shared" si="46"/>
        <v>04</v>
      </c>
      <c r="G723" s="6" t="s">
        <v>4724</v>
      </c>
      <c r="H723" s="6" t="s">
        <v>4725</v>
      </c>
      <c r="I723" s="6" t="s">
        <v>4726</v>
      </c>
      <c r="J723" s="6" t="s">
        <v>1204</v>
      </c>
      <c r="L723" t="str">
        <f t="shared" si="47"/>
        <v>('C7830', 'Pepita del Gallart', '1970-01-04', '8995 Rockledge Street', '(455) 437-3253', 'dawnsong@icloud.com', 'C'),</v>
      </c>
    </row>
    <row r="724" spans="1:12" x14ac:dyDescent="0.35">
      <c r="A724" s="6" t="s">
        <v>543</v>
      </c>
      <c r="B724" s="6" t="s">
        <v>2608</v>
      </c>
      <c r="C724" s="7">
        <v>34225</v>
      </c>
      <c r="D724" s="10" t="str">
        <f t="shared" si="44"/>
        <v>1993</v>
      </c>
      <c r="E724" s="13" t="str">
        <f t="shared" si="45"/>
        <v>09</v>
      </c>
      <c r="F724" s="13" t="str">
        <f t="shared" si="46"/>
        <v>13</v>
      </c>
      <c r="G724" s="6" t="s">
        <v>2609</v>
      </c>
      <c r="H724" s="6" t="s">
        <v>2610</v>
      </c>
      <c r="I724" s="6" t="s">
        <v>2611</v>
      </c>
      <c r="J724" s="6" t="s">
        <v>1191</v>
      </c>
      <c r="L724" t="str">
        <f t="shared" si="47"/>
        <v>('C7831', 'Ligia Linares Isern', '1993-09-13', 'Miami, FL 33196', '(595) 770-6147', 'gamma@sbcglobal.net', 'D'),</v>
      </c>
    </row>
    <row r="725" spans="1:12" x14ac:dyDescent="0.35">
      <c r="A725" s="6" t="s">
        <v>546</v>
      </c>
      <c r="B725" s="6" t="s">
        <v>2616</v>
      </c>
      <c r="C725" s="7">
        <v>34272</v>
      </c>
      <c r="D725" s="10" t="str">
        <f t="shared" si="44"/>
        <v>1993</v>
      </c>
      <c r="E725" s="13" t="str">
        <f t="shared" si="45"/>
        <v>10</v>
      </c>
      <c r="F725" s="13" t="str">
        <f t="shared" si="46"/>
        <v>30</v>
      </c>
      <c r="G725" s="6" t="s">
        <v>2617</v>
      </c>
      <c r="H725" s="6" t="s">
        <v>2618</v>
      </c>
      <c r="I725" s="6" t="s">
        <v>2619</v>
      </c>
      <c r="J725" s="6" t="s">
        <v>1204</v>
      </c>
      <c r="L725" t="str">
        <f t="shared" si="47"/>
        <v>('C7844', 'Chus Larrañaga Hernando', '1993-10-30', 'Orlando, FL 32839', '(518) 447-3410', 'conteb@mac.com', 'C'),</v>
      </c>
    </row>
    <row r="726" spans="1:12" x14ac:dyDescent="0.35">
      <c r="A726" s="6" t="s">
        <v>1150</v>
      </c>
      <c r="B726" s="6" t="s">
        <v>4815</v>
      </c>
      <c r="C726" s="7">
        <v>36274</v>
      </c>
      <c r="D726" s="10" t="str">
        <f t="shared" si="44"/>
        <v>1999</v>
      </c>
      <c r="E726" s="13" t="str">
        <f t="shared" si="45"/>
        <v>04</v>
      </c>
      <c r="F726" s="13" t="str">
        <f t="shared" si="46"/>
        <v>24</v>
      </c>
      <c r="G726" s="6" t="s">
        <v>4816</v>
      </c>
      <c r="H726" s="6" t="s">
        <v>4817</v>
      </c>
      <c r="I726" s="6" t="s">
        <v>4818</v>
      </c>
      <c r="J726" s="6" t="s">
        <v>1178</v>
      </c>
      <c r="L726" t="str">
        <f t="shared" si="47"/>
        <v>('C7854', 'Hermenegildo de Tolosa', '1999-04-24', '401 Arcadia St.', '(574) 310-1480', 'baveja@msn.com', 'E'),</v>
      </c>
    </row>
    <row r="727" spans="1:12" x14ac:dyDescent="0.35">
      <c r="A727" s="6" t="s">
        <v>992</v>
      </c>
      <c r="B727" s="6" t="s">
        <v>4185</v>
      </c>
      <c r="C727" s="7">
        <v>35295</v>
      </c>
      <c r="D727" s="10" t="str">
        <f t="shared" si="44"/>
        <v>1996</v>
      </c>
      <c r="E727" s="13" t="str">
        <f t="shared" si="45"/>
        <v>08</v>
      </c>
      <c r="F727" s="13" t="str">
        <f t="shared" si="46"/>
        <v>18</v>
      </c>
      <c r="G727" s="6" t="s">
        <v>4186</v>
      </c>
      <c r="H727" s="6" t="s">
        <v>4187</v>
      </c>
      <c r="I727" s="6" t="s">
        <v>4188</v>
      </c>
      <c r="J727" s="6" t="s">
        <v>1209</v>
      </c>
      <c r="L727" t="str">
        <f t="shared" si="47"/>
        <v>('C7855', 'Clemente de Coloma', '1996-08-18', '48 Sunbeam St.', '(891) 535-5328', 'falcao@live.com', 'B'),</v>
      </c>
    </row>
    <row r="728" spans="1:12" x14ac:dyDescent="0.35">
      <c r="A728" s="6" t="s">
        <v>691</v>
      </c>
      <c r="B728" s="6" t="s">
        <v>3137</v>
      </c>
      <c r="C728" s="7">
        <v>25733</v>
      </c>
      <c r="D728" s="10" t="str">
        <f t="shared" si="44"/>
        <v>1970</v>
      </c>
      <c r="E728" s="13" t="str">
        <f t="shared" si="45"/>
        <v>06</v>
      </c>
      <c r="F728" s="13" t="str">
        <f t="shared" si="46"/>
        <v>14</v>
      </c>
      <c r="G728" s="6" t="s">
        <v>3138</v>
      </c>
      <c r="H728" s="6" t="s">
        <v>3139</v>
      </c>
      <c r="I728" s="6" t="s">
        <v>3140</v>
      </c>
      <c r="J728" s="6" t="s">
        <v>1191</v>
      </c>
      <c r="L728" t="str">
        <f t="shared" si="47"/>
        <v>('C7884', 'Paola González Piquer', '1970-06-14', '165 Springfield Road', '(878) 768-5731', 'tezbo@verizon.net', 'D'),</v>
      </c>
    </row>
    <row r="729" spans="1:12" x14ac:dyDescent="0.35">
      <c r="A729" s="6" t="s">
        <v>137</v>
      </c>
      <c r="B729" s="6" t="s">
        <v>1412</v>
      </c>
      <c r="C729" s="7">
        <v>36212</v>
      </c>
      <c r="D729" s="10" t="str">
        <f t="shared" si="44"/>
        <v>1999</v>
      </c>
      <c r="E729" s="13" t="str">
        <f t="shared" si="45"/>
        <v>02</v>
      </c>
      <c r="F729" s="13" t="str">
        <f t="shared" si="46"/>
        <v>21</v>
      </c>
      <c r="G729" s="6" t="s">
        <v>1413</v>
      </c>
      <c r="H729" s="6" t="s">
        <v>1414</v>
      </c>
      <c r="I729" s="6" t="s">
        <v>1415</v>
      </c>
      <c r="J729" s="6" t="s">
        <v>1178</v>
      </c>
      <c r="L729" t="str">
        <f t="shared" si="47"/>
        <v>('C7885', 'África Morcillo', '1999-02-21', 'EC18 9MF', '(295) 530-5752', 'claypool@comcast.net', 'E'),</v>
      </c>
    </row>
    <row r="730" spans="1:12" x14ac:dyDescent="0.35">
      <c r="A730" s="6" t="s">
        <v>562</v>
      </c>
      <c r="B730" s="6" t="s">
        <v>2676</v>
      </c>
      <c r="C730" s="7">
        <v>33256</v>
      </c>
      <c r="D730" s="10" t="str">
        <f t="shared" si="44"/>
        <v>1991</v>
      </c>
      <c r="E730" s="13" t="str">
        <f t="shared" si="45"/>
        <v>01</v>
      </c>
      <c r="F730" s="13" t="str">
        <f t="shared" si="46"/>
        <v>18</v>
      </c>
      <c r="G730" s="6" t="s">
        <v>2677</v>
      </c>
      <c r="H730" s="6" t="s">
        <v>2678</v>
      </c>
      <c r="I730" s="6" t="s">
        <v>2679</v>
      </c>
      <c r="J730" s="6" t="s">
        <v>1191</v>
      </c>
      <c r="L730" t="str">
        <f t="shared" si="47"/>
        <v>('C7888', 'Jose Ramón de Aguilera', '1991-01-18', 'Miami, FL 33134', '(368) 282-4245', 'hermes@aol.com', 'D'),</v>
      </c>
    </row>
    <row r="731" spans="1:12" x14ac:dyDescent="0.35">
      <c r="A731" s="6" t="s">
        <v>740</v>
      </c>
      <c r="B731" s="6" t="s">
        <v>3299</v>
      </c>
      <c r="C731" s="7">
        <v>30793</v>
      </c>
      <c r="D731" s="10" t="str">
        <f t="shared" si="44"/>
        <v>1984</v>
      </c>
      <c r="E731" s="13" t="str">
        <f t="shared" si="45"/>
        <v>04</v>
      </c>
      <c r="F731" s="13" t="str">
        <f t="shared" si="46"/>
        <v>21</v>
      </c>
      <c r="G731" s="6" t="s">
        <v>3084</v>
      </c>
      <c r="H731" s="6" t="s">
        <v>3300</v>
      </c>
      <c r="I731" s="6" t="s">
        <v>3301</v>
      </c>
      <c r="J731" s="6" t="s">
        <v>1204</v>
      </c>
      <c r="L731" t="str">
        <f t="shared" si="47"/>
        <v>('C7908', 'Danilo Matas Vicente', '1984-04-21', 'London', '(422) 591-9860', 'choset@yahoo.com', 'C'),</v>
      </c>
    </row>
    <row r="732" spans="1:12" x14ac:dyDescent="0.35">
      <c r="A732" s="6" t="s">
        <v>863</v>
      </c>
      <c r="B732" s="6" t="s">
        <v>3724</v>
      </c>
      <c r="C732" s="7">
        <v>34092</v>
      </c>
      <c r="D732" s="10" t="str">
        <f t="shared" si="44"/>
        <v>1993</v>
      </c>
      <c r="E732" s="13" t="str">
        <f t="shared" si="45"/>
        <v>05</v>
      </c>
      <c r="F732" s="13" t="str">
        <f t="shared" si="46"/>
        <v>03</v>
      </c>
      <c r="G732" s="6" t="s">
        <v>3084</v>
      </c>
      <c r="H732" s="6" t="s">
        <v>3725</v>
      </c>
      <c r="I732" s="6" t="s">
        <v>3726</v>
      </c>
      <c r="J732" s="6" t="s">
        <v>1209</v>
      </c>
      <c r="L732" t="str">
        <f t="shared" si="47"/>
        <v>('C7914', 'Felicia Novoa Cózar', '1993-05-03', 'London', '(255) 815-9078', 'thassine@sbcglobal.net', 'B'),</v>
      </c>
    </row>
    <row r="733" spans="1:12" x14ac:dyDescent="0.35">
      <c r="A733" s="6" t="s">
        <v>832</v>
      </c>
      <c r="B733" s="6" t="s">
        <v>3610</v>
      </c>
      <c r="C733" s="7">
        <v>32481</v>
      </c>
      <c r="D733" s="10" t="str">
        <f t="shared" si="44"/>
        <v>1988</v>
      </c>
      <c r="E733" s="13" t="str">
        <f t="shared" si="45"/>
        <v>12</v>
      </c>
      <c r="F733" s="13" t="str">
        <f t="shared" si="46"/>
        <v>04</v>
      </c>
      <c r="G733" s="6" t="s">
        <v>3611</v>
      </c>
      <c r="H733" s="6" t="s">
        <v>3612</v>
      </c>
      <c r="I733" s="6" t="s">
        <v>3613</v>
      </c>
      <c r="J733" s="6" t="s">
        <v>1178</v>
      </c>
      <c r="L733" t="str">
        <f t="shared" si="47"/>
        <v>('C7918', 'Toribio Aller Parra', '1988-12-04', 'NW41 9IZ', '(560) 348-7975', 'luebke@gmail.com', 'E'),</v>
      </c>
    </row>
    <row r="734" spans="1:12" x14ac:dyDescent="0.35">
      <c r="A734" s="6" t="s">
        <v>668</v>
      </c>
      <c r="B734" s="6" t="s">
        <v>3050</v>
      </c>
      <c r="C734" s="7">
        <v>35934</v>
      </c>
      <c r="D734" s="10" t="str">
        <f t="shared" si="44"/>
        <v>1998</v>
      </c>
      <c r="E734" s="13" t="str">
        <f t="shared" si="45"/>
        <v>05</v>
      </c>
      <c r="F734" s="13" t="str">
        <f t="shared" si="46"/>
        <v>19</v>
      </c>
      <c r="G734" s="6" t="s">
        <v>3051</v>
      </c>
      <c r="H734" s="6" t="s">
        <v>3052</v>
      </c>
      <c r="I734" s="6" t="s">
        <v>3053</v>
      </c>
      <c r="J734" s="6" t="s">
        <v>1173</v>
      </c>
      <c r="L734" t="str">
        <f t="shared" si="47"/>
        <v>('C7922', 'Roxana Sanjuan Nieto', '1998-05-19', '895 Sleepy Hollow St.', '(698) 412-9077', 'hoangle@verizon.net', 'A'),</v>
      </c>
    </row>
    <row r="735" spans="1:12" x14ac:dyDescent="0.35">
      <c r="A735" s="6" t="s">
        <v>357</v>
      </c>
      <c r="B735" s="6" t="s">
        <v>1994</v>
      </c>
      <c r="C735" s="7">
        <v>26643</v>
      </c>
      <c r="D735" s="10" t="str">
        <f t="shared" si="44"/>
        <v>1972</v>
      </c>
      <c r="E735" s="13" t="str">
        <f t="shared" si="45"/>
        <v>12</v>
      </c>
      <c r="F735" s="13" t="str">
        <f t="shared" si="46"/>
        <v>10</v>
      </c>
      <c r="G735" s="6" t="s">
        <v>1995</v>
      </c>
      <c r="H735" s="6" t="s">
        <v>1996</v>
      </c>
      <c r="I735" s="6" t="s">
        <v>1997</v>
      </c>
      <c r="J735" s="6" t="s">
        <v>1191</v>
      </c>
      <c r="L735" t="str">
        <f t="shared" si="47"/>
        <v>('C7953', 'Carla Blanes España', '1972-12-10', 'Oakland, CA 94601', '(357) 769-3070', 'rbarreira@icloud.com', 'D'),</v>
      </c>
    </row>
    <row r="736" spans="1:12" x14ac:dyDescent="0.35">
      <c r="A736" s="6" t="s">
        <v>329</v>
      </c>
      <c r="B736" s="6" t="s">
        <v>1906</v>
      </c>
      <c r="C736" s="7">
        <v>36088</v>
      </c>
      <c r="D736" s="10" t="str">
        <f t="shared" si="44"/>
        <v>1998</v>
      </c>
      <c r="E736" s="13" t="str">
        <f t="shared" si="45"/>
        <v>10</v>
      </c>
      <c r="F736" s="13" t="str">
        <f t="shared" si="46"/>
        <v>20</v>
      </c>
      <c r="G736" s="6" t="s">
        <v>1907</v>
      </c>
      <c r="H736" s="6" t="s">
        <v>1908</v>
      </c>
      <c r="I736" s="6" t="s">
        <v>1909</v>
      </c>
      <c r="J736" s="6" t="s">
        <v>1191</v>
      </c>
      <c r="L736" t="str">
        <f t="shared" si="47"/>
        <v>('C7979', 'Narciso del Anaya', '1998-10-20', 'Folsom, CA 95630', '(243) 692-9341', 'jsnover@gmail.com', 'D'),</v>
      </c>
    </row>
    <row r="737" spans="1:12" x14ac:dyDescent="0.35">
      <c r="A737" s="6" t="s">
        <v>1130</v>
      </c>
      <c r="B737" s="6" t="s">
        <v>4735</v>
      </c>
      <c r="C737" s="7">
        <v>26166</v>
      </c>
      <c r="D737" s="10" t="str">
        <f t="shared" si="44"/>
        <v>1971</v>
      </c>
      <c r="E737" s="13" t="str">
        <f t="shared" si="45"/>
        <v>08</v>
      </c>
      <c r="F737" s="13" t="str">
        <f t="shared" si="46"/>
        <v>21</v>
      </c>
      <c r="G737" s="6" t="s">
        <v>4736</v>
      </c>
      <c r="H737" s="6" t="s">
        <v>4737</v>
      </c>
      <c r="I737" s="6" t="s">
        <v>4738</v>
      </c>
      <c r="J737" s="6" t="s">
        <v>1209</v>
      </c>
      <c r="L737" t="str">
        <f t="shared" si="47"/>
        <v>('C8007', 'Catalina Solé Porras', '1971-08-21', '178 Oakland Lane', '(203) 626-2113', 'treeves@comcast.net', 'B'),</v>
      </c>
    </row>
    <row r="738" spans="1:12" x14ac:dyDescent="0.35">
      <c r="A738" s="6" t="s">
        <v>990</v>
      </c>
      <c r="B738" s="6" t="s">
        <v>4177</v>
      </c>
      <c r="C738" s="7">
        <v>31959</v>
      </c>
      <c r="D738" s="10" t="str">
        <f t="shared" si="44"/>
        <v>1987</v>
      </c>
      <c r="E738" s="13" t="str">
        <f t="shared" si="45"/>
        <v>07</v>
      </c>
      <c r="F738" s="13" t="str">
        <f t="shared" si="46"/>
        <v>01</v>
      </c>
      <c r="G738" s="6" t="s">
        <v>4178</v>
      </c>
      <c r="H738" s="6" t="s">
        <v>4179</v>
      </c>
      <c r="I738" s="6" t="s">
        <v>4180</v>
      </c>
      <c r="J738" s="6" t="s">
        <v>1191</v>
      </c>
      <c r="L738" t="str">
        <f t="shared" si="47"/>
        <v>('C8030', 'Emilia Oliveras Granados', '1987-07-01', '8473 South Lilac Court', '(398) 878-0122', 'jyoliver@att.net', 'D'),</v>
      </c>
    </row>
    <row r="739" spans="1:12" x14ac:dyDescent="0.35">
      <c r="A739" s="6" t="s">
        <v>791</v>
      </c>
      <c r="B739" s="6" t="s">
        <v>3475</v>
      </c>
      <c r="C739" s="7">
        <v>26044</v>
      </c>
      <c r="D739" s="10" t="str">
        <f t="shared" si="44"/>
        <v>1971</v>
      </c>
      <c r="E739" s="13" t="str">
        <f t="shared" si="45"/>
        <v>04</v>
      </c>
      <c r="F739" s="13" t="str">
        <f t="shared" si="46"/>
        <v>21</v>
      </c>
      <c r="G739" s="6" t="s">
        <v>3476</v>
      </c>
      <c r="H739" s="6" t="s">
        <v>3477</v>
      </c>
      <c r="I739" s="6" t="s">
        <v>3478</v>
      </c>
      <c r="J739" s="6" t="s">
        <v>1204</v>
      </c>
      <c r="L739" t="str">
        <f t="shared" si="47"/>
        <v>('C8036', 'Iris Camino-Briones', '1971-04-21', '5 George Street', '(473) 919-0061', 'andale@icloud.com', 'C'),</v>
      </c>
    </row>
    <row r="740" spans="1:12" x14ac:dyDescent="0.35">
      <c r="A740" s="6" t="s">
        <v>519</v>
      </c>
      <c r="B740" s="6" t="s">
        <v>2516</v>
      </c>
      <c r="C740" s="7">
        <v>28354</v>
      </c>
      <c r="D740" s="10" t="str">
        <f t="shared" si="44"/>
        <v>1977</v>
      </c>
      <c r="E740" s="13" t="str">
        <f t="shared" si="45"/>
        <v>08</v>
      </c>
      <c r="F740" s="13" t="str">
        <f t="shared" si="46"/>
        <v>17</v>
      </c>
      <c r="G740" s="6" t="s">
        <v>2517</v>
      </c>
      <c r="H740" s="6" t="s">
        <v>2518</v>
      </c>
      <c r="I740" s="6" t="s">
        <v>2519</v>
      </c>
      <c r="J740" s="6" t="s">
        <v>1204</v>
      </c>
      <c r="L740" t="str">
        <f t="shared" si="47"/>
        <v>('C8039', 'Marcos Arnal Sola', '1977-08-17', 'Miami, FL 33183', '(558) 212-5147', 'dburrows@comcast.net', 'C'),</v>
      </c>
    </row>
    <row r="741" spans="1:12" x14ac:dyDescent="0.35">
      <c r="A741" s="6" t="s">
        <v>591</v>
      </c>
      <c r="B741" s="6" t="s">
        <v>2788</v>
      </c>
      <c r="C741" s="7">
        <v>30192</v>
      </c>
      <c r="D741" s="10" t="str">
        <f t="shared" si="44"/>
        <v>1982</v>
      </c>
      <c r="E741" s="13" t="str">
        <f t="shared" si="45"/>
        <v>08</v>
      </c>
      <c r="F741" s="13" t="str">
        <f t="shared" si="46"/>
        <v>29</v>
      </c>
      <c r="G741" s="6" t="s">
        <v>2789</v>
      </c>
      <c r="H741" s="6" t="s">
        <v>2790</v>
      </c>
      <c r="I741" s="6" t="s">
        <v>2791</v>
      </c>
      <c r="J741" s="6" t="s">
        <v>1204</v>
      </c>
      <c r="L741" t="str">
        <f t="shared" si="47"/>
        <v>('C8044', 'Asdrubal Franco Montaña', '1982-08-29', 'Middleburg, FL 32068', '(688) 304-8571', 'credmond@me.com', 'C'),</v>
      </c>
    </row>
    <row r="742" spans="1:12" x14ac:dyDescent="0.35">
      <c r="A742" s="6" t="s">
        <v>772</v>
      </c>
      <c r="B742" s="6" t="s">
        <v>3411</v>
      </c>
      <c r="C742" s="7">
        <v>30006</v>
      </c>
      <c r="D742" s="10" t="str">
        <f t="shared" si="44"/>
        <v>1982</v>
      </c>
      <c r="E742" s="13" t="str">
        <f t="shared" si="45"/>
        <v>02</v>
      </c>
      <c r="F742" s="13" t="str">
        <f t="shared" si="46"/>
        <v>24</v>
      </c>
      <c r="G742" s="6" t="s">
        <v>3412</v>
      </c>
      <c r="H742" s="6" t="s">
        <v>3413</v>
      </c>
      <c r="I742" s="6" t="s">
        <v>3414</v>
      </c>
      <c r="J742" s="6" t="s">
        <v>1178</v>
      </c>
      <c r="L742" t="str">
        <f t="shared" si="47"/>
        <v>('C8054', 'Héctor Puga Tudela', '1982-02-24', '62 Richmond Road', '(308) 927-4163', 'ramollin@icloud.com', 'E'),</v>
      </c>
    </row>
    <row r="743" spans="1:12" x14ac:dyDescent="0.35">
      <c r="A743" s="6" t="s">
        <v>551</v>
      </c>
      <c r="B743" s="6" t="s">
        <v>2636</v>
      </c>
      <c r="C743" s="7">
        <v>31804</v>
      </c>
      <c r="D743" s="10" t="str">
        <f t="shared" si="44"/>
        <v>1987</v>
      </c>
      <c r="E743" s="13" t="str">
        <f t="shared" si="45"/>
        <v>01</v>
      </c>
      <c r="F743" s="13" t="str">
        <f t="shared" si="46"/>
        <v>27</v>
      </c>
      <c r="G743" s="6" t="s">
        <v>2637</v>
      </c>
      <c r="H743" s="6" t="s">
        <v>2638</v>
      </c>
      <c r="I743" s="6" t="s">
        <v>2639</v>
      </c>
      <c r="J743" s="6" t="s">
        <v>1209</v>
      </c>
      <c r="L743" t="str">
        <f t="shared" si="47"/>
        <v>('C8055', 'Amílcar Ortega Gallo', '1987-01-27', 'Fort Lauderdale, FL 33334', '(256) 505-6404', 'aschmitz@sbcglobal.net', 'B'),</v>
      </c>
    </row>
    <row r="744" spans="1:12" x14ac:dyDescent="0.35">
      <c r="A744" s="6" t="s">
        <v>978</v>
      </c>
      <c r="B744" s="6" t="s">
        <v>4130</v>
      </c>
      <c r="C744" s="7">
        <v>27036</v>
      </c>
      <c r="D744" s="10" t="str">
        <f t="shared" si="44"/>
        <v>1974</v>
      </c>
      <c r="E744" s="13" t="str">
        <f t="shared" si="45"/>
        <v>01</v>
      </c>
      <c r="F744" s="13" t="str">
        <f t="shared" si="46"/>
        <v>07</v>
      </c>
      <c r="G744" s="6" t="s">
        <v>4131</v>
      </c>
      <c r="H744" s="6" t="s">
        <v>4132</v>
      </c>
      <c r="I744" s="6" t="s">
        <v>4133</v>
      </c>
      <c r="J744" s="6" t="s">
        <v>1191</v>
      </c>
      <c r="L744" t="str">
        <f t="shared" si="47"/>
        <v>('C8074', 'Carina Barroso Lopez', '1974-01-07', '3 Holly Ave.', '(716) 425-2898', 'kildjean@hotmail.com', 'D'),</v>
      </c>
    </row>
    <row r="745" spans="1:12" x14ac:dyDescent="0.35">
      <c r="A745" s="6" t="s">
        <v>528</v>
      </c>
      <c r="B745" s="6" t="s">
        <v>2552</v>
      </c>
      <c r="C745" s="7">
        <v>28735</v>
      </c>
      <c r="D745" s="10" t="str">
        <f t="shared" si="44"/>
        <v>1978</v>
      </c>
      <c r="E745" s="13" t="str">
        <f t="shared" si="45"/>
        <v>09</v>
      </c>
      <c r="F745" s="13" t="str">
        <f t="shared" si="46"/>
        <v>02</v>
      </c>
      <c r="G745" s="6" t="s">
        <v>2553</v>
      </c>
      <c r="H745" s="6" t="s">
        <v>2554</v>
      </c>
      <c r="I745" s="6" t="s">
        <v>2555</v>
      </c>
      <c r="J745" s="6" t="s">
        <v>1173</v>
      </c>
      <c r="L745" t="str">
        <f t="shared" si="47"/>
        <v>('C8092', 'Eli Rovira Busquets', '1978-09-02', 'Pompano Beach, FL 33064', '(675) 655-1424', 'pappp@icloud.com', 'A'),</v>
      </c>
    </row>
    <row r="746" spans="1:12" x14ac:dyDescent="0.35">
      <c r="A746" s="6" t="s">
        <v>1077</v>
      </c>
      <c r="B746" s="6" t="s">
        <v>4524</v>
      </c>
      <c r="C746" s="7">
        <v>33565</v>
      </c>
      <c r="D746" s="10" t="str">
        <f t="shared" si="44"/>
        <v>1991</v>
      </c>
      <c r="E746" s="13" t="str">
        <f t="shared" si="45"/>
        <v>11</v>
      </c>
      <c r="F746" s="13" t="str">
        <f t="shared" si="46"/>
        <v>23</v>
      </c>
      <c r="G746" s="6" t="s">
        <v>4525</v>
      </c>
      <c r="H746" s="6" t="s">
        <v>4526</v>
      </c>
      <c r="I746" s="6" t="s">
        <v>4527</v>
      </c>
      <c r="J746" s="6" t="s">
        <v>1204</v>
      </c>
      <c r="L746" t="str">
        <f t="shared" si="47"/>
        <v>('C8093', 'Poncio Cerdán', '1991-11-23', '328 E. Windfall Ave.', '(922) 668-4401', 'oracle@hotmail.com', 'C'),</v>
      </c>
    </row>
    <row r="747" spans="1:12" x14ac:dyDescent="0.35">
      <c r="A747" s="6" t="s">
        <v>693</v>
      </c>
      <c r="B747" s="6" t="s">
        <v>3145</v>
      </c>
      <c r="C747" s="7">
        <v>35214</v>
      </c>
      <c r="D747" s="10" t="str">
        <f t="shared" si="44"/>
        <v>1996</v>
      </c>
      <c r="E747" s="13" t="str">
        <f t="shared" si="45"/>
        <v>05</v>
      </c>
      <c r="F747" s="13" t="str">
        <f t="shared" si="46"/>
        <v>29</v>
      </c>
      <c r="G747" s="6" t="s">
        <v>3084</v>
      </c>
      <c r="H747" s="6" t="s">
        <v>3146</v>
      </c>
      <c r="I747" s="6" t="s">
        <v>3147</v>
      </c>
      <c r="J747" s="6" t="s">
        <v>1178</v>
      </c>
      <c r="L747" t="str">
        <f t="shared" si="47"/>
        <v>('C8098', 'Andrés Cortés Fuertes', '1996-05-29', 'London', '(799) 915-9575', 'benanov@me.com', 'E'),</v>
      </c>
    </row>
    <row r="748" spans="1:12" x14ac:dyDescent="0.35">
      <c r="A748" s="6" t="s">
        <v>100</v>
      </c>
      <c r="B748" s="6" t="s">
        <v>1327</v>
      </c>
      <c r="C748" s="7">
        <v>29692</v>
      </c>
      <c r="D748" s="10" t="str">
        <f t="shared" si="44"/>
        <v>1981</v>
      </c>
      <c r="E748" s="13" t="str">
        <f t="shared" si="45"/>
        <v>04</v>
      </c>
      <c r="F748" s="13" t="str">
        <f t="shared" si="46"/>
        <v>16</v>
      </c>
      <c r="G748" s="6" t="s">
        <v>1328</v>
      </c>
      <c r="H748" s="6" t="s">
        <v>1329</v>
      </c>
      <c r="I748" s="6" t="s">
        <v>1330</v>
      </c>
      <c r="J748" s="6" t="s">
        <v>1178</v>
      </c>
      <c r="L748" t="str">
        <f t="shared" si="47"/>
        <v>('C8103', 'Cándida Sedano Jiménez', '1981-04-16', '850 School St.', '(876) 612-6879', 'noneme@me.com', 'E'),</v>
      </c>
    </row>
    <row r="749" spans="1:12" x14ac:dyDescent="0.35">
      <c r="A749" s="6" t="s">
        <v>704</v>
      </c>
      <c r="B749" s="6" t="s">
        <v>3181</v>
      </c>
      <c r="C749" s="7">
        <v>31443</v>
      </c>
      <c r="D749" s="10" t="str">
        <f t="shared" si="44"/>
        <v>1986</v>
      </c>
      <c r="E749" s="13" t="str">
        <f t="shared" si="45"/>
        <v>01</v>
      </c>
      <c r="F749" s="13" t="str">
        <f t="shared" si="46"/>
        <v>31</v>
      </c>
      <c r="G749" s="6" t="s">
        <v>3182</v>
      </c>
      <c r="H749" s="6" t="s">
        <v>3183</v>
      </c>
      <c r="I749" s="6" t="s">
        <v>3184</v>
      </c>
      <c r="J749" s="6" t="s">
        <v>1209</v>
      </c>
      <c r="L749" t="str">
        <f t="shared" si="47"/>
        <v>('C8124', 'Dalila Torre Amores', '1986-01-31', '9 Station Road', '(574) 819-4630', 'ninenine@comcast.net', 'B'),</v>
      </c>
    </row>
    <row r="750" spans="1:12" x14ac:dyDescent="0.35">
      <c r="A750" s="6" t="s">
        <v>262</v>
      </c>
      <c r="B750" s="6" t="s">
        <v>1720</v>
      </c>
      <c r="C750" s="7">
        <v>28963</v>
      </c>
      <c r="D750" s="10" t="str">
        <f t="shared" si="44"/>
        <v>1979</v>
      </c>
      <c r="E750" s="13" t="str">
        <f t="shared" si="45"/>
        <v>04</v>
      </c>
      <c r="F750" s="13" t="str">
        <f t="shared" si="46"/>
        <v>18</v>
      </c>
      <c r="G750" s="6" t="s">
        <v>1721</v>
      </c>
      <c r="H750" s="6" t="s">
        <v>1722</v>
      </c>
      <c r="I750" s="6" t="s">
        <v>1723</v>
      </c>
      <c r="J750" s="6" t="s">
        <v>1191</v>
      </c>
      <c r="L750" t="str">
        <f t="shared" si="47"/>
        <v>('C8131', 'Carmina Cervera', '1979-04-18', '12 Cypress Avenue', '(930) 420-2085', 'jhardin@hotmail.com', 'D'),</v>
      </c>
    </row>
    <row r="751" spans="1:12" x14ac:dyDescent="0.35">
      <c r="A751" s="6" t="s">
        <v>1110</v>
      </c>
      <c r="B751" s="6" t="s">
        <v>4656</v>
      </c>
      <c r="C751" s="7">
        <v>28533</v>
      </c>
      <c r="D751" s="10" t="str">
        <f t="shared" si="44"/>
        <v>1978</v>
      </c>
      <c r="E751" s="13" t="str">
        <f t="shared" si="45"/>
        <v>02</v>
      </c>
      <c r="F751" s="13" t="str">
        <f t="shared" si="46"/>
        <v>12</v>
      </c>
      <c r="G751" s="6" t="s">
        <v>4657</v>
      </c>
      <c r="H751" s="6" t="s">
        <v>4658</v>
      </c>
      <c r="I751" s="6" t="s">
        <v>4659</v>
      </c>
      <c r="J751" s="6" t="s">
        <v>1173</v>
      </c>
      <c r="L751" t="str">
        <f t="shared" si="47"/>
        <v>('C8132', 'Blanca Lucas Cortés', '1978-02-12', '824 Woodside Avenue', '(932) 338-3282', 'mbrown@live.com', 'A'),</v>
      </c>
    </row>
    <row r="752" spans="1:12" x14ac:dyDescent="0.35">
      <c r="A752" s="6" t="s">
        <v>39</v>
      </c>
      <c r="B752" s="6" t="s">
        <v>1210</v>
      </c>
      <c r="C752" s="7">
        <v>31781</v>
      </c>
      <c r="D752" s="10" t="str">
        <f t="shared" si="44"/>
        <v>1987</v>
      </c>
      <c r="E752" s="13" t="str">
        <f t="shared" si="45"/>
        <v>01</v>
      </c>
      <c r="F752" s="13" t="str">
        <f t="shared" si="46"/>
        <v>04</v>
      </c>
      <c r="G752" s="6" t="s">
        <v>1211</v>
      </c>
      <c r="H752" s="6" t="s">
        <v>1212</v>
      </c>
      <c r="I752" s="6" t="s">
        <v>1213</v>
      </c>
      <c r="J752" s="6" t="s">
        <v>1178</v>
      </c>
      <c r="L752" t="str">
        <f t="shared" si="47"/>
        <v>('C8141', 'Teófila Villanueva Molina', '1987-01-04', '8728 Boston Street', '(305) 491-4988', 'slaff@icloud.com', 'E'),</v>
      </c>
    </row>
    <row r="753" spans="1:12" x14ac:dyDescent="0.35">
      <c r="A753" s="6" t="s">
        <v>365</v>
      </c>
      <c r="B753" s="6" t="s">
        <v>2021</v>
      </c>
      <c r="C753" s="7">
        <v>30020</v>
      </c>
      <c r="D753" s="10" t="str">
        <f t="shared" si="44"/>
        <v>1982</v>
      </c>
      <c r="E753" s="13" t="str">
        <f t="shared" si="45"/>
        <v>03</v>
      </c>
      <c r="F753" s="13" t="str">
        <f t="shared" si="46"/>
        <v>10</v>
      </c>
      <c r="G753" s="6" t="s">
        <v>2022</v>
      </c>
      <c r="H753" s="6" t="s">
        <v>2023</v>
      </c>
      <c r="I753" s="6" t="s">
        <v>2024</v>
      </c>
      <c r="J753" s="6" t="s">
        <v>1209</v>
      </c>
      <c r="L753" t="str">
        <f t="shared" si="47"/>
        <v>('C8144', 'Alberto Rius Rius', '1982-03-10', 'Salinas, CA 93905', '(411) 283-4519', 'singer@mac.com', 'B'),</v>
      </c>
    </row>
    <row r="754" spans="1:12" x14ac:dyDescent="0.35">
      <c r="A754" s="6" t="s">
        <v>216</v>
      </c>
      <c r="B754" s="6" t="s">
        <v>1604</v>
      </c>
      <c r="C754" s="7">
        <v>28945</v>
      </c>
      <c r="D754" s="10" t="str">
        <f t="shared" si="44"/>
        <v>1979</v>
      </c>
      <c r="E754" s="13" t="str">
        <f t="shared" si="45"/>
        <v>03</v>
      </c>
      <c r="F754" s="13" t="str">
        <f t="shared" si="46"/>
        <v>31</v>
      </c>
      <c r="G754" s="6" t="s">
        <v>1605</v>
      </c>
      <c r="H754" s="6" t="s">
        <v>1606</v>
      </c>
      <c r="I754" s="6" t="s">
        <v>1607</v>
      </c>
      <c r="J754" s="6" t="s">
        <v>1178</v>
      </c>
      <c r="L754" t="str">
        <f t="shared" si="47"/>
        <v>('C8167', 'Nicolasa Aurelia Lasa Puig', '1979-03-31', 'LE96 5AZ', '(393) 626-4948', 'bryam@icloud.com', 'E'),</v>
      </c>
    </row>
    <row r="755" spans="1:12" x14ac:dyDescent="0.35">
      <c r="A755" s="6" t="s">
        <v>441</v>
      </c>
      <c r="B755" s="6" t="s">
        <v>2245</v>
      </c>
      <c r="C755" s="7">
        <v>31077</v>
      </c>
      <c r="D755" s="10" t="str">
        <f t="shared" si="44"/>
        <v>1985</v>
      </c>
      <c r="E755" s="13" t="str">
        <f t="shared" si="45"/>
        <v>01</v>
      </c>
      <c r="F755" s="13" t="str">
        <f t="shared" si="46"/>
        <v>30</v>
      </c>
      <c r="G755" s="6" t="s">
        <v>2246</v>
      </c>
      <c r="H755" s="6" t="s">
        <v>2247</v>
      </c>
      <c r="I755" s="6" t="s">
        <v>2248</v>
      </c>
      <c r="J755" s="6" t="s">
        <v>1178</v>
      </c>
      <c r="L755" t="str">
        <f t="shared" si="47"/>
        <v>('C8190', 'Amaya Ruiz Campoy', '1985-01-30', 'Boiestown, NB E6A 0J5', '(614) 742-3346', 'sabren@comcast.net', 'E'),</v>
      </c>
    </row>
    <row r="756" spans="1:12" x14ac:dyDescent="0.35">
      <c r="A756" s="6" t="s">
        <v>1093</v>
      </c>
      <c r="B756" s="6" t="s">
        <v>4588</v>
      </c>
      <c r="C756" s="7">
        <v>32141</v>
      </c>
      <c r="D756" s="10" t="str">
        <f t="shared" si="44"/>
        <v>1987</v>
      </c>
      <c r="E756" s="13" t="str">
        <f t="shared" si="45"/>
        <v>12</v>
      </c>
      <c r="F756" s="13" t="str">
        <f t="shared" si="46"/>
        <v>30</v>
      </c>
      <c r="G756" s="6" t="s">
        <v>4589</v>
      </c>
      <c r="H756" s="6" t="s">
        <v>4590</v>
      </c>
      <c r="I756" s="6" t="s">
        <v>4591</v>
      </c>
      <c r="J756" s="6" t="s">
        <v>1173</v>
      </c>
      <c r="L756" t="str">
        <f t="shared" si="47"/>
        <v>('C8193', 'Blanca Moya Fabregat', '1987-12-30', '905 Wrangler Lane', '(347) 835-6563', 'catalog@hotmail.com', 'A'),</v>
      </c>
    </row>
    <row r="757" spans="1:12" x14ac:dyDescent="0.35">
      <c r="A757" s="6" t="s">
        <v>65</v>
      </c>
      <c r="B757" s="6" t="s">
        <v>1254</v>
      </c>
      <c r="C757" s="7">
        <v>29037</v>
      </c>
      <c r="D757" s="10" t="str">
        <f t="shared" si="44"/>
        <v>1979</v>
      </c>
      <c r="E757" s="13" t="str">
        <f t="shared" si="45"/>
        <v>07</v>
      </c>
      <c r="F757" s="13" t="str">
        <f t="shared" si="46"/>
        <v>01</v>
      </c>
      <c r="G757" s="6" t="s">
        <v>1255</v>
      </c>
      <c r="H757" s="6" t="s">
        <v>1256</v>
      </c>
      <c r="I757" s="6" t="s">
        <v>1257</v>
      </c>
      <c r="J757" s="6" t="s">
        <v>1191</v>
      </c>
      <c r="L757" t="str">
        <f t="shared" si="47"/>
        <v>('C8199', 'Patricio Manzano Pomares', '1979-07-01', '9 Marconi Road', '(993) 960-7653', 'arnold@live.com', 'D'),</v>
      </c>
    </row>
    <row r="758" spans="1:12" x14ac:dyDescent="0.35">
      <c r="A758" s="6" t="s">
        <v>636</v>
      </c>
      <c r="B758" s="6" t="s">
        <v>2938</v>
      </c>
      <c r="C758" s="7">
        <v>27734</v>
      </c>
      <c r="D758" s="10" t="str">
        <f t="shared" si="44"/>
        <v>1975</v>
      </c>
      <c r="E758" s="13" t="str">
        <f t="shared" si="45"/>
        <v>12</v>
      </c>
      <c r="F758" s="13" t="str">
        <f t="shared" si="46"/>
        <v>06</v>
      </c>
      <c r="G758" s="6" t="s">
        <v>2939</v>
      </c>
      <c r="H758" s="6" t="s">
        <v>2940</v>
      </c>
      <c r="I758" s="6" t="s">
        <v>2941</v>
      </c>
      <c r="J758" s="6" t="s">
        <v>1204</v>
      </c>
      <c r="L758" t="str">
        <f t="shared" si="47"/>
        <v>('C8216', 'Ruben del Azorin', '1975-12-06', 'Hialeah, FL 33012', '(225) 944-9455', 'ccohen@hotmail.com', 'C'),</v>
      </c>
    </row>
    <row r="759" spans="1:12" x14ac:dyDescent="0.35">
      <c r="A759" s="6" t="s">
        <v>934</v>
      </c>
      <c r="B759" s="6" t="s">
        <v>3977</v>
      </c>
      <c r="C759" s="7">
        <v>34528</v>
      </c>
      <c r="D759" s="10" t="str">
        <f t="shared" si="44"/>
        <v>1994</v>
      </c>
      <c r="E759" s="13" t="str">
        <f t="shared" si="45"/>
        <v>07</v>
      </c>
      <c r="F759" s="13" t="str">
        <f t="shared" si="46"/>
        <v>13</v>
      </c>
      <c r="G759" s="6" t="s">
        <v>3978</v>
      </c>
      <c r="H759" s="6" t="s">
        <v>3979</v>
      </c>
      <c r="I759" s="6" t="s">
        <v>3980</v>
      </c>
      <c r="J759" s="6" t="s">
        <v>1173</v>
      </c>
      <c r="L759" t="str">
        <f t="shared" si="47"/>
        <v>('C8219', 'Gabino Aranda Godoy', '1994-07-13', '11 The Avenue', '(998) 487-9102', 'atmarks@aol.com', 'A'),</v>
      </c>
    </row>
    <row r="760" spans="1:12" x14ac:dyDescent="0.35">
      <c r="A760" s="6" t="s">
        <v>1029</v>
      </c>
      <c r="B760" s="6" t="s">
        <v>4333</v>
      </c>
      <c r="C760" s="7">
        <v>33989</v>
      </c>
      <c r="D760" s="10" t="str">
        <f t="shared" si="44"/>
        <v>1993</v>
      </c>
      <c r="E760" s="13" t="str">
        <f t="shared" si="45"/>
        <v>01</v>
      </c>
      <c r="F760" s="13" t="str">
        <f t="shared" si="46"/>
        <v>20</v>
      </c>
      <c r="G760" s="6" t="s">
        <v>4334</v>
      </c>
      <c r="H760" s="6" t="s">
        <v>4335</v>
      </c>
      <c r="I760" s="6" t="s">
        <v>4336</v>
      </c>
      <c r="J760" s="6" t="s">
        <v>1204</v>
      </c>
      <c r="L760" t="str">
        <f t="shared" si="47"/>
        <v>('C8233', 'Marisela Milla-Martorell', '1993-01-20', '94 Beach St.', '(954) 421-2884', 'jdray@aol.com', 'C'),</v>
      </c>
    </row>
    <row r="761" spans="1:12" x14ac:dyDescent="0.35">
      <c r="A761" s="6" t="s">
        <v>531</v>
      </c>
      <c r="B761" s="6" t="s">
        <v>2564</v>
      </c>
      <c r="C761" s="7">
        <v>27619</v>
      </c>
      <c r="D761" s="10" t="str">
        <f t="shared" si="44"/>
        <v>1975</v>
      </c>
      <c r="E761" s="13" t="str">
        <f t="shared" si="45"/>
        <v>08</v>
      </c>
      <c r="F761" s="13" t="str">
        <f t="shared" si="46"/>
        <v>13</v>
      </c>
      <c r="G761" s="6" t="s">
        <v>2565</v>
      </c>
      <c r="H761" s="6" t="s">
        <v>2566</v>
      </c>
      <c r="I761" s="6" t="s">
        <v>2567</v>
      </c>
      <c r="J761" s="6" t="s">
        <v>1191</v>
      </c>
      <c r="L761" t="str">
        <f t="shared" si="47"/>
        <v>('C8246', 'Jose Luis Salgado Monreal', '1975-08-13', 'Hollywood, FL 33025', '(728) 554-8409', 'dexter@yahoo.ca', 'D'),</v>
      </c>
    </row>
    <row r="762" spans="1:12" x14ac:dyDescent="0.35">
      <c r="A762" s="6" t="s">
        <v>727</v>
      </c>
      <c r="B762" s="6" t="s">
        <v>3251</v>
      </c>
      <c r="C762" s="7">
        <v>29053</v>
      </c>
      <c r="D762" s="10" t="str">
        <f t="shared" si="44"/>
        <v>1979</v>
      </c>
      <c r="E762" s="13" t="str">
        <f t="shared" si="45"/>
        <v>07</v>
      </c>
      <c r="F762" s="13" t="str">
        <f t="shared" si="46"/>
        <v>17</v>
      </c>
      <c r="G762" s="6" t="s">
        <v>3252</v>
      </c>
      <c r="H762" s="6" t="s">
        <v>3253</v>
      </c>
      <c r="I762" s="6" t="s">
        <v>3254</v>
      </c>
      <c r="J762" s="6" t="s">
        <v>1191</v>
      </c>
      <c r="L762" t="str">
        <f t="shared" si="47"/>
        <v>('C8248', 'Pastora Galán Mariño', '1979-07-17', 'E64 5WK', '(782) 483-8539', 'ribet@yahoo.ca', 'D'),</v>
      </c>
    </row>
    <row r="763" spans="1:12" x14ac:dyDescent="0.35">
      <c r="A763" s="6" t="s">
        <v>844</v>
      </c>
      <c r="B763" s="6" t="s">
        <v>3654</v>
      </c>
      <c r="C763" s="7">
        <v>36089</v>
      </c>
      <c r="D763" s="10" t="str">
        <f t="shared" si="44"/>
        <v>1998</v>
      </c>
      <c r="E763" s="13" t="str">
        <f t="shared" si="45"/>
        <v>10</v>
      </c>
      <c r="F763" s="13" t="str">
        <f t="shared" si="46"/>
        <v>21</v>
      </c>
      <c r="G763" s="6" t="s">
        <v>3655</v>
      </c>
      <c r="H763" s="6" t="s">
        <v>3656</v>
      </c>
      <c r="I763" s="6" t="s">
        <v>3657</v>
      </c>
      <c r="J763" s="6" t="s">
        <v>1173</v>
      </c>
      <c r="L763" t="str">
        <f t="shared" si="47"/>
        <v>('C8249', 'Norberto Cerdá-Fernández', '1998-10-21', 'SE80 7ZT', '(402) 426-6854', 'payned@sbcglobal.net', 'A'),</v>
      </c>
    </row>
    <row r="764" spans="1:12" x14ac:dyDescent="0.35">
      <c r="A764" s="6" t="s">
        <v>294</v>
      </c>
      <c r="B764" s="6" t="s">
        <v>1808</v>
      </c>
      <c r="C764" s="7">
        <v>35093</v>
      </c>
      <c r="D764" s="10" t="str">
        <f t="shared" si="44"/>
        <v>1996</v>
      </c>
      <c r="E764" s="13" t="str">
        <f t="shared" si="45"/>
        <v>01</v>
      </c>
      <c r="F764" s="13" t="str">
        <f t="shared" si="46"/>
        <v>29</v>
      </c>
      <c r="G764" s="6" t="s">
        <v>1809</v>
      </c>
      <c r="H764" s="6" t="s">
        <v>1810</v>
      </c>
      <c r="I764" s="6" t="s">
        <v>1811</v>
      </c>
      <c r="J764" s="6" t="s">
        <v>1178</v>
      </c>
      <c r="L764" t="str">
        <f t="shared" si="47"/>
        <v>('C8258', 'Evangelina Barragán Castell', '1996-01-29', '234 W. Riverside St.', '(357) 352-8928', 'crandall@sbcglobal.net', 'E'),</v>
      </c>
    </row>
    <row r="765" spans="1:12" x14ac:dyDescent="0.35">
      <c r="A765" s="6" t="s">
        <v>187</v>
      </c>
      <c r="B765" s="6" t="s">
        <v>1532</v>
      </c>
      <c r="C765" s="7">
        <v>30162</v>
      </c>
      <c r="D765" s="10" t="str">
        <f t="shared" si="44"/>
        <v>1982</v>
      </c>
      <c r="E765" s="13" t="str">
        <f t="shared" si="45"/>
        <v>07</v>
      </c>
      <c r="F765" s="13" t="str">
        <f t="shared" si="46"/>
        <v>30</v>
      </c>
      <c r="G765" s="6" t="s">
        <v>1533</v>
      </c>
      <c r="H765" s="6" t="s">
        <v>1534</v>
      </c>
      <c r="I765" s="6" t="s">
        <v>1535</v>
      </c>
      <c r="J765" s="6" t="s">
        <v>1173</v>
      </c>
      <c r="L765" t="str">
        <f t="shared" si="47"/>
        <v>('C8278', 'Teodosio Niño', '1982-07-30', 'WR45 4AU', '(892) 339-6497', 'zwood@verizon.net', 'A'),</v>
      </c>
    </row>
    <row r="766" spans="1:12" x14ac:dyDescent="0.35">
      <c r="A766" s="6" t="s">
        <v>84</v>
      </c>
      <c r="B766" s="6" t="s">
        <v>1290</v>
      </c>
      <c r="C766" s="7">
        <v>35503</v>
      </c>
      <c r="D766" s="10" t="str">
        <f t="shared" si="44"/>
        <v>1997</v>
      </c>
      <c r="E766" s="13" t="str">
        <f t="shared" si="45"/>
        <v>03</v>
      </c>
      <c r="F766" s="13" t="str">
        <f t="shared" si="46"/>
        <v>14</v>
      </c>
      <c r="G766" s="6" t="s">
        <v>1291</v>
      </c>
      <c r="H766" s="6" t="s">
        <v>1292</v>
      </c>
      <c r="I766" s="6" t="s">
        <v>1293</v>
      </c>
      <c r="J766" s="6" t="s">
        <v>1209</v>
      </c>
      <c r="L766" t="str">
        <f t="shared" si="47"/>
        <v>('C8282', 'Nadia Reyes-Bosch', '1997-03-14', '8127 Pawnee Lane', '(872) 458-4785', 'kewley@icloud.com', 'B'),</v>
      </c>
    </row>
    <row r="767" spans="1:12" x14ac:dyDescent="0.35">
      <c r="A767" s="6" t="s">
        <v>459</v>
      </c>
      <c r="B767" s="6" t="s">
        <v>2301</v>
      </c>
      <c r="C767" s="7">
        <v>25678</v>
      </c>
      <c r="D767" s="10" t="str">
        <f t="shared" si="44"/>
        <v>1970</v>
      </c>
      <c r="E767" s="13" t="str">
        <f t="shared" si="45"/>
        <v>04</v>
      </c>
      <c r="F767" s="13" t="str">
        <f t="shared" si="46"/>
        <v>20</v>
      </c>
      <c r="G767" s="6" t="s">
        <v>2302</v>
      </c>
      <c r="H767" s="6" t="s">
        <v>2303</v>
      </c>
      <c r="I767" s="6" t="s">
        <v>2304</v>
      </c>
      <c r="J767" s="6" t="s">
        <v>1173</v>
      </c>
      <c r="L767" t="str">
        <f t="shared" si="47"/>
        <v>('C8292', 'Timoteo Pacheco Pozo', '1970-04-20', 'St. Albert, AB T8N 8R8', '(738) 345-5103', 'damian@icloud.com', 'A'),</v>
      </c>
    </row>
    <row r="768" spans="1:12" x14ac:dyDescent="0.35">
      <c r="A768" s="6" t="s">
        <v>837</v>
      </c>
      <c r="B768" s="6" t="s">
        <v>3628</v>
      </c>
      <c r="C768" s="7">
        <v>36321</v>
      </c>
      <c r="D768" s="10" t="str">
        <f t="shared" si="44"/>
        <v>1999</v>
      </c>
      <c r="E768" s="13" t="str">
        <f t="shared" si="45"/>
        <v>06</v>
      </c>
      <c r="F768" s="13" t="str">
        <f t="shared" si="46"/>
        <v>10</v>
      </c>
      <c r="G768" s="6" t="s">
        <v>3629</v>
      </c>
      <c r="H768" s="6" t="s">
        <v>3630</v>
      </c>
      <c r="I768" s="6" t="s">
        <v>3631</v>
      </c>
      <c r="J768" s="6" t="s">
        <v>1178</v>
      </c>
      <c r="L768" t="str">
        <f t="shared" si="47"/>
        <v>('C8293', 'Ciro Hernando Puga Patiño', '1999-06-10', '78 Springfield Road', '(848) 779-2483', 'policies@hotmail.com', 'E'),</v>
      </c>
    </row>
    <row r="769" spans="1:12" x14ac:dyDescent="0.35">
      <c r="A769" s="6" t="s">
        <v>574</v>
      </c>
      <c r="B769" s="6" t="s">
        <v>2724</v>
      </c>
      <c r="C769" s="7">
        <v>34341</v>
      </c>
      <c r="D769" s="10" t="str">
        <f t="shared" si="44"/>
        <v>1994</v>
      </c>
      <c r="E769" s="13" t="str">
        <f t="shared" si="45"/>
        <v>01</v>
      </c>
      <c r="F769" s="13" t="str">
        <f t="shared" si="46"/>
        <v>07</v>
      </c>
      <c r="G769" s="6" t="s">
        <v>2725</v>
      </c>
      <c r="H769" s="6" t="s">
        <v>2726</v>
      </c>
      <c r="I769" s="6" t="s">
        <v>2727</v>
      </c>
      <c r="J769" s="6" t="s">
        <v>1173</v>
      </c>
      <c r="L769" t="str">
        <f t="shared" si="47"/>
        <v>('C8296', 'Vasco Tamayo Barrio', '1994-01-07', 'Hollywood, FL 33024', '(479) 389-7125', 'anicolao@aol.com', 'A'),</v>
      </c>
    </row>
    <row r="770" spans="1:12" x14ac:dyDescent="0.35">
      <c r="A770" s="6" t="s">
        <v>424</v>
      </c>
      <c r="B770" s="6" t="s">
        <v>2189</v>
      </c>
      <c r="C770" s="7">
        <v>26615</v>
      </c>
      <c r="D770" s="10" t="str">
        <f t="shared" ref="D770:D833" si="48">TEXT(C770,"aaaa")</f>
        <v>1972</v>
      </c>
      <c r="E770" s="13" t="str">
        <f t="shared" ref="E770:E833" si="49">TEXT(C770,"mm")</f>
        <v>11</v>
      </c>
      <c r="F770" s="13" t="str">
        <f t="shared" si="46"/>
        <v>12</v>
      </c>
      <c r="G770" s="6" t="s">
        <v>2190</v>
      </c>
      <c r="H770" s="6" t="s">
        <v>2191</v>
      </c>
      <c r="I770" s="6" t="s">
        <v>2192</v>
      </c>
      <c r="J770" s="6" t="s">
        <v>1204</v>
      </c>
      <c r="L770" t="str">
        <f t="shared" si="47"/>
        <v>('C8307', 'Eva González Cano', '1972-11-12', 'Windsor, LB A2B 0T8', '(286) 747-9510', 'neonatus@live.com', 'C'),</v>
      </c>
    </row>
    <row r="771" spans="1:12" x14ac:dyDescent="0.35">
      <c r="A771" s="6" t="s">
        <v>240</v>
      </c>
      <c r="B771" s="6" t="s">
        <v>1664</v>
      </c>
      <c r="C771" s="7">
        <v>26082</v>
      </c>
      <c r="D771" s="10" t="str">
        <f t="shared" si="48"/>
        <v>1971</v>
      </c>
      <c r="E771" s="13" t="str">
        <f t="shared" si="49"/>
        <v>05</v>
      </c>
      <c r="F771" s="13" t="str">
        <f t="shared" ref="F771:F834" si="50">TEXT(C771,"dd")</f>
        <v>29</v>
      </c>
      <c r="G771" s="6" t="s">
        <v>1665</v>
      </c>
      <c r="H771" s="6" t="s">
        <v>1666</v>
      </c>
      <c r="I771" s="6" t="s">
        <v>1667</v>
      </c>
      <c r="J771" s="6" t="s">
        <v>1204</v>
      </c>
      <c r="L771" t="str">
        <f t="shared" ref="L771:L834" si="51">CONCATENATE("(","'",A771,"', ","'",B771,"', ","'",D771,"-",E771,"-",F771,"', ","'",G771,"', ","'",H771,"', ","'",I771,"', ","'",J771,"'",")",",")</f>
        <v>('C8321', 'Leoncio Pombo Nadal', '1971-05-29', '78 Hamilton St.', '(650) 230-0049', 'mxiao@comcast.net', 'C'),</v>
      </c>
    </row>
    <row r="772" spans="1:12" x14ac:dyDescent="0.35">
      <c r="A772" s="6" t="s">
        <v>628</v>
      </c>
      <c r="B772" s="6" t="s">
        <v>2906</v>
      </c>
      <c r="C772" s="7">
        <v>30821</v>
      </c>
      <c r="D772" s="10" t="str">
        <f t="shared" si="48"/>
        <v>1984</v>
      </c>
      <c r="E772" s="13" t="str">
        <f t="shared" si="49"/>
        <v>05</v>
      </c>
      <c r="F772" s="13" t="str">
        <f t="shared" si="50"/>
        <v>19</v>
      </c>
      <c r="G772" s="6" t="s">
        <v>2907</v>
      </c>
      <c r="H772" s="6" t="s">
        <v>2908</v>
      </c>
      <c r="I772" s="6" t="s">
        <v>2909</v>
      </c>
      <c r="J772" s="6" t="s">
        <v>1204</v>
      </c>
      <c r="L772" t="str">
        <f t="shared" si="51"/>
        <v>('C8347', 'Marina Gisbert Huertas', '1984-05-19', 'Daytona Beach, FL 32114', '(454) 330-7142', 'pthomsen@icloud.com', 'C'),</v>
      </c>
    </row>
    <row r="773" spans="1:12" x14ac:dyDescent="0.35">
      <c r="A773" s="6" t="s">
        <v>635</v>
      </c>
      <c r="B773" s="6" t="s">
        <v>2934</v>
      </c>
      <c r="C773" s="7">
        <v>34823</v>
      </c>
      <c r="D773" s="10" t="str">
        <f t="shared" si="48"/>
        <v>1995</v>
      </c>
      <c r="E773" s="13" t="str">
        <f t="shared" si="49"/>
        <v>05</v>
      </c>
      <c r="F773" s="13" t="str">
        <f t="shared" si="50"/>
        <v>04</v>
      </c>
      <c r="G773" s="6" t="s">
        <v>2935</v>
      </c>
      <c r="H773" s="6" t="s">
        <v>2936</v>
      </c>
      <c r="I773" s="6" t="s">
        <v>2937</v>
      </c>
      <c r="J773" s="6" t="s">
        <v>1173</v>
      </c>
      <c r="L773" t="str">
        <f t="shared" si="51"/>
        <v>('C8375', 'Jose Ramón Nicolás Marco', '1995-05-04', 'Pensacola, FL 32514', '(640) 477-1369', 'chronos@comcast.net', 'A'),</v>
      </c>
    </row>
    <row r="774" spans="1:12" x14ac:dyDescent="0.35">
      <c r="A774" s="6" t="s">
        <v>950</v>
      </c>
      <c r="B774" s="6" t="s">
        <v>4028</v>
      </c>
      <c r="C774" s="7">
        <v>31830</v>
      </c>
      <c r="D774" s="10" t="str">
        <f t="shared" si="48"/>
        <v>1987</v>
      </c>
      <c r="E774" s="13" t="str">
        <f t="shared" si="49"/>
        <v>02</v>
      </c>
      <c r="F774" s="13" t="str">
        <f t="shared" si="50"/>
        <v>22</v>
      </c>
      <c r="G774" s="6" t="s">
        <v>3084</v>
      </c>
      <c r="H774" s="6" t="s">
        <v>4029</v>
      </c>
      <c r="I774" s="6" t="s">
        <v>4030</v>
      </c>
      <c r="J774" s="6" t="s">
        <v>1173</v>
      </c>
      <c r="L774" t="str">
        <f t="shared" si="51"/>
        <v>('C8380', 'Aníbal Acero', '1987-02-22', 'London', '(305) 495-3592', 'jgmyers@att.net', 'A'),</v>
      </c>
    </row>
    <row r="775" spans="1:12" x14ac:dyDescent="0.35">
      <c r="A775" s="6" t="s">
        <v>895</v>
      </c>
      <c r="B775" s="6" t="s">
        <v>3840</v>
      </c>
      <c r="C775" s="7">
        <v>31039</v>
      </c>
      <c r="D775" s="10" t="str">
        <f t="shared" si="48"/>
        <v>1984</v>
      </c>
      <c r="E775" s="13" t="str">
        <f t="shared" si="49"/>
        <v>12</v>
      </c>
      <c r="F775" s="13" t="str">
        <f t="shared" si="50"/>
        <v>23</v>
      </c>
      <c r="G775" s="6" t="s">
        <v>3841</v>
      </c>
      <c r="H775" s="6" t="s">
        <v>3842</v>
      </c>
      <c r="I775" s="6" t="s">
        <v>3843</v>
      </c>
      <c r="J775" s="6" t="s">
        <v>1178</v>
      </c>
      <c r="L775" t="str">
        <f t="shared" si="51"/>
        <v>('C8388', 'Pascuala Conde-Amat', '1984-12-23', 'NW49 8JX', '(933) 493-1296', 'teverett@yahoo.com', 'E'),</v>
      </c>
    </row>
    <row r="776" spans="1:12" x14ac:dyDescent="0.35">
      <c r="A776" s="6" t="s">
        <v>641</v>
      </c>
      <c r="B776" s="6" t="s">
        <v>2958</v>
      </c>
      <c r="C776" s="7">
        <v>30040</v>
      </c>
      <c r="D776" s="10" t="str">
        <f t="shared" si="48"/>
        <v>1982</v>
      </c>
      <c r="E776" s="13" t="str">
        <f t="shared" si="49"/>
        <v>03</v>
      </c>
      <c r="F776" s="13" t="str">
        <f t="shared" si="50"/>
        <v>30</v>
      </c>
      <c r="G776" s="6" t="s">
        <v>2959</v>
      </c>
      <c r="H776" s="6" t="s">
        <v>2960</v>
      </c>
      <c r="I776" s="6" t="s">
        <v>2961</v>
      </c>
      <c r="J776" s="6" t="s">
        <v>1178</v>
      </c>
      <c r="L776" t="str">
        <f t="shared" si="51"/>
        <v>('C8391', 'Pío del Lastra', '1982-03-30', 'Kissimmee, FL 34741', '(447) 481-7902', 'goresky@aol.com', 'E'),</v>
      </c>
    </row>
    <row r="777" spans="1:12" x14ac:dyDescent="0.35">
      <c r="A777" s="6" t="s">
        <v>37</v>
      </c>
      <c r="B777" s="6" t="s">
        <v>1205</v>
      </c>
      <c r="C777" s="7">
        <v>29339</v>
      </c>
      <c r="D777" s="10" t="str">
        <f t="shared" si="48"/>
        <v>1980</v>
      </c>
      <c r="E777" s="13" t="str">
        <f t="shared" si="49"/>
        <v>04</v>
      </c>
      <c r="F777" s="13" t="str">
        <f t="shared" si="50"/>
        <v>28</v>
      </c>
      <c r="G777" s="6" t="s">
        <v>1206</v>
      </c>
      <c r="H777" s="6" t="s">
        <v>1207</v>
      </c>
      <c r="I777" s="6" t="s">
        <v>1208</v>
      </c>
      <c r="J777" s="6" t="s">
        <v>1209</v>
      </c>
      <c r="L777" t="str">
        <f t="shared" si="51"/>
        <v>('C8394', 'Nidia Saez Campoy', '1980-04-28', '86 Surrey St.', '(265) 609-6654', 'flakeg@verizon.net', 'B'),</v>
      </c>
    </row>
    <row r="778" spans="1:12" x14ac:dyDescent="0.35">
      <c r="A778" s="6" t="s">
        <v>748</v>
      </c>
      <c r="B778" s="6" t="s">
        <v>3327</v>
      </c>
      <c r="C778" s="7">
        <v>25988</v>
      </c>
      <c r="D778" s="10" t="str">
        <f t="shared" si="48"/>
        <v>1971</v>
      </c>
      <c r="E778" s="13" t="str">
        <f t="shared" si="49"/>
        <v>02</v>
      </c>
      <c r="F778" s="13" t="str">
        <f t="shared" si="50"/>
        <v>24</v>
      </c>
      <c r="G778" s="6" t="s">
        <v>3328</v>
      </c>
      <c r="H778" s="6" t="s">
        <v>3329</v>
      </c>
      <c r="I778" s="6" t="s">
        <v>3330</v>
      </c>
      <c r="J778" s="6" t="s">
        <v>1191</v>
      </c>
      <c r="L778" t="str">
        <f t="shared" si="51"/>
        <v>('C8406', 'Sigfrido Urrutia Vargas', '1971-02-24', 'SE57 3KJ', '(501) 237-3656', 'gbacon@gmail.com', 'D'),</v>
      </c>
    </row>
    <row r="779" spans="1:12" x14ac:dyDescent="0.35">
      <c r="A779" s="6" t="s">
        <v>453</v>
      </c>
      <c r="B779" s="6" t="s">
        <v>2281</v>
      </c>
      <c r="C779" s="7">
        <v>27431</v>
      </c>
      <c r="D779" s="10" t="str">
        <f t="shared" si="48"/>
        <v>1975</v>
      </c>
      <c r="E779" s="13" t="str">
        <f t="shared" si="49"/>
        <v>02</v>
      </c>
      <c r="F779" s="13" t="str">
        <f t="shared" si="50"/>
        <v>06</v>
      </c>
      <c r="G779" s="6" t="s">
        <v>2282</v>
      </c>
      <c r="H779" s="6" t="s">
        <v>2283</v>
      </c>
      <c r="I779" s="6" t="s">
        <v>2284</v>
      </c>
      <c r="J779" s="6" t="s">
        <v>1209</v>
      </c>
      <c r="L779" t="str">
        <f t="shared" si="51"/>
        <v>('C8423', 'Seve Villanueva Anaya', '1975-02-06', 'Lac-Megantic, QC G6B 4L9', '(336) 788-8866', 'jelmer@gmail.com', 'B'),</v>
      </c>
    </row>
    <row r="780" spans="1:12" x14ac:dyDescent="0.35">
      <c r="A780" s="6" t="s">
        <v>290</v>
      </c>
      <c r="B780" s="6" t="s">
        <v>1800</v>
      </c>
      <c r="C780" s="7">
        <v>35349</v>
      </c>
      <c r="D780" s="10" t="str">
        <f t="shared" si="48"/>
        <v>1996</v>
      </c>
      <c r="E780" s="13" t="str">
        <f t="shared" si="49"/>
        <v>10</v>
      </c>
      <c r="F780" s="13" t="str">
        <f t="shared" si="50"/>
        <v>11</v>
      </c>
      <c r="G780" s="6" t="s">
        <v>1801</v>
      </c>
      <c r="H780" s="6" t="s">
        <v>1802</v>
      </c>
      <c r="I780" s="6" t="s">
        <v>1803</v>
      </c>
      <c r="J780" s="6" t="s">
        <v>1209</v>
      </c>
      <c r="L780" t="str">
        <f t="shared" si="51"/>
        <v>('C8429', 'Vera Ribes-Cases', '1996-10-11', '9 South Theatre Ave.', '(279) 586-2100', 'tjensen@att.net', 'B'),</v>
      </c>
    </row>
    <row r="781" spans="1:12" x14ac:dyDescent="0.35">
      <c r="A781" s="6" t="s">
        <v>949</v>
      </c>
      <c r="B781" s="6" t="s">
        <v>4024</v>
      </c>
      <c r="C781" s="7">
        <v>35886</v>
      </c>
      <c r="D781" s="10" t="str">
        <f t="shared" si="48"/>
        <v>1998</v>
      </c>
      <c r="E781" s="13" t="str">
        <f t="shared" si="49"/>
        <v>04</v>
      </c>
      <c r="F781" s="13" t="str">
        <f t="shared" si="50"/>
        <v>01</v>
      </c>
      <c r="G781" s="6" t="s">
        <v>4025</v>
      </c>
      <c r="H781" s="6" t="s">
        <v>4026</v>
      </c>
      <c r="I781" s="6" t="s">
        <v>4027</v>
      </c>
      <c r="J781" s="6" t="s">
        <v>1173</v>
      </c>
      <c r="L781" t="str">
        <f t="shared" si="51"/>
        <v>('C8447', 'Zaira Calderón Ariño', '1998-04-01', 'SE36 8WH', '(366) 665-1941', 'okroeger@yahoo.com', 'A'),</v>
      </c>
    </row>
    <row r="782" spans="1:12" x14ac:dyDescent="0.35">
      <c r="A782" s="6" t="s">
        <v>968</v>
      </c>
      <c r="B782" s="6" t="s">
        <v>4093</v>
      </c>
      <c r="C782" s="7">
        <v>32352</v>
      </c>
      <c r="D782" s="10" t="str">
        <f t="shared" si="48"/>
        <v>1988</v>
      </c>
      <c r="E782" s="13" t="str">
        <f t="shared" si="49"/>
        <v>07</v>
      </c>
      <c r="F782" s="13" t="str">
        <f t="shared" si="50"/>
        <v>28</v>
      </c>
      <c r="G782" s="6" t="s">
        <v>3084</v>
      </c>
      <c r="H782" s="6" t="s">
        <v>4094</v>
      </c>
      <c r="I782" s="6" t="s">
        <v>4095</v>
      </c>
      <c r="J782" s="6" t="s">
        <v>1178</v>
      </c>
      <c r="L782" t="str">
        <f t="shared" si="51"/>
        <v>('C8461', 'Concepción Bustamante', '1988-07-28', 'London', '(857) 335-5320', 'kjohnson@mac.com', 'E'),</v>
      </c>
    </row>
    <row r="783" spans="1:12" x14ac:dyDescent="0.35">
      <c r="A783" s="6" t="s">
        <v>177</v>
      </c>
      <c r="B783" s="6" t="s">
        <v>1504</v>
      </c>
      <c r="C783" s="7">
        <v>33040</v>
      </c>
      <c r="D783" s="10" t="str">
        <f t="shared" si="48"/>
        <v>1990</v>
      </c>
      <c r="E783" s="13" t="str">
        <f t="shared" si="49"/>
        <v>06</v>
      </c>
      <c r="F783" s="13" t="str">
        <f t="shared" si="50"/>
        <v>16</v>
      </c>
      <c r="G783" s="6" t="s">
        <v>1505</v>
      </c>
      <c r="H783" s="6" t="s">
        <v>1506</v>
      </c>
      <c r="I783" s="6" t="s">
        <v>1507</v>
      </c>
      <c r="J783" s="6" t="s">
        <v>1204</v>
      </c>
      <c r="L783" t="str">
        <f t="shared" si="51"/>
        <v>('C8476', 'Abel Uribe Cerro', '1990-06-16', '58 Highfield Road', '(996) 458-0103', 'british@me.com', 'C'),</v>
      </c>
    </row>
    <row r="784" spans="1:12" x14ac:dyDescent="0.35">
      <c r="A784" s="6" t="s">
        <v>1020</v>
      </c>
      <c r="B784" s="6" t="s">
        <v>4297</v>
      </c>
      <c r="C784" s="7">
        <v>26532</v>
      </c>
      <c r="D784" s="10" t="str">
        <f t="shared" si="48"/>
        <v>1972</v>
      </c>
      <c r="E784" s="13" t="str">
        <f t="shared" si="49"/>
        <v>08</v>
      </c>
      <c r="F784" s="13" t="str">
        <f t="shared" si="50"/>
        <v>21</v>
      </c>
      <c r="G784" s="6" t="s">
        <v>4298</v>
      </c>
      <c r="H784" s="6" t="s">
        <v>4299</v>
      </c>
      <c r="I784" s="6" t="s">
        <v>4300</v>
      </c>
      <c r="J784" s="6" t="s">
        <v>1204</v>
      </c>
      <c r="L784" t="str">
        <f t="shared" si="51"/>
        <v>('C8479', 'Pascual Pedro Ruiz', '1972-08-21', '8497 3rd St.', '(933) 613-2582', 'kwilliams@icloud.com', 'C'),</v>
      </c>
    </row>
    <row r="785" spans="1:12" x14ac:dyDescent="0.35">
      <c r="A785" s="6" t="s">
        <v>251</v>
      </c>
      <c r="B785" s="6" t="s">
        <v>1692</v>
      </c>
      <c r="C785" s="7">
        <v>26910</v>
      </c>
      <c r="D785" s="10" t="str">
        <f t="shared" si="48"/>
        <v>1973</v>
      </c>
      <c r="E785" s="13" t="str">
        <f t="shared" si="49"/>
        <v>09</v>
      </c>
      <c r="F785" s="13" t="str">
        <f t="shared" si="50"/>
        <v>03</v>
      </c>
      <c r="G785" s="6" t="s">
        <v>1693</v>
      </c>
      <c r="H785" s="6" t="s">
        <v>1694</v>
      </c>
      <c r="I785" s="6" t="s">
        <v>1695</v>
      </c>
      <c r="J785" s="6" t="s">
        <v>1178</v>
      </c>
      <c r="L785" t="str">
        <f t="shared" si="51"/>
        <v>('C8482', 'Esteban del Múñiz', '1973-09-03', '34 Anderson Ave.', '(397) 693-0198', 'solomon@yahoo.ca', 'E'),</v>
      </c>
    </row>
    <row r="786" spans="1:12" x14ac:dyDescent="0.35">
      <c r="A786" s="6" t="s">
        <v>789</v>
      </c>
      <c r="B786" s="6" t="s">
        <v>3468</v>
      </c>
      <c r="C786" s="7">
        <v>31952</v>
      </c>
      <c r="D786" s="10" t="str">
        <f t="shared" si="48"/>
        <v>1987</v>
      </c>
      <c r="E786" s="13" t="str">
        <f t="shared" si="49"/>
        <v>06</v>
      </c>
      <c r="F786" s="13" t="str">
        <f t="shared" si="50"/>
        <v>24</v>
      </c>
      <c r="G786" s="6" t="s">
        <v>3469</v>
      </c>
      <c r="H786" s="6" t="s">
        <v>3470</v>
      </c>
      <c r="I786" s="6" t="s">
        <v>3471</v>
      </c>
      <c r="J786" s="6" t="s">
        <v>1209</v>
      </c>
      <c r="L786" t="str">
        <f t="shared" si="51"/>
        <v>('C8486', 'Modesta Lledó Izquierdo', '1987-06-24', 'SE59 7HT', '(812) 508-9807', 'jsbach@msn.com', 'B'),</v>
      </c>
    </row>
    <row r="787" spans="1:12" x14ac:dyDescent="0.35">
      <c r="A787" s="6" t="s">
        <v>356</v>
      </c>
      <c r="B787" s="6" t="s">
        <v>1990</v>
      </c>
      <c r="C787" s="7">
        <v>25615</v>
      </c>
      <c r="D787" s="10" t="str">
        <f t="shared" si="48"/>
        <v>1970</v>
      </c>
      <c r="E787" s="13" t="str">
        <f t="shared" si="49"/>
        <v>02</v>
      </c>
      <c r="F787" s="13" t="str">
        <f t="shared" si="50"/>
        <v>16</v>
      </c>
      <c r="G787" s="6" t="s">
        <v>1991</v>
      </c>
      <c r="H787" s="6" t="s">
        <v>1992</v>
      </c>
      <c r="I787" s="6" t="s">
        <v>1993</v>
      </c>
      <c r="J787" s="6" t="s">
        <v>1191</v>
      </c>
      <c r="L787" t="str">
        <f t="shared" si="51"/>
        <v>('C8489', 'Juan Carlos del Cordero', '1970-02-16', 'Alameda, CA 94501', '(200) 565-5639', 'dobey@msn.com', 'D'),</v>
      </c>
    </row>
    <row r="788" spans="1:12" x14ac:dyDescent="0.35">
      <c r="A788" s="6" t="s">
        <v>576</v>
      </c>
      <c r="B788" s="6" t="s">
        <v>2732</v>
      </c>
      <c r="C788" s="7">
        <v>34219</v>
      </c>
      <c r="D788" s="10" t="str">
        <f t="shared" si="48"/>
        <v>1993</v>
      </c>
      <c r="E788" s="13" t="str">
        <f t="shared" si="49"/>
        <v>09</v>
      </c>
      <c r="F788" s="13" t="str">
        <f t="shared" si="50"/>
        <v>07</v>
      </c>
      <c r="G788" s="6" t="s">
        <v>2733</v>
      </c>
      <c r="H788" s="6" t="s">
        <v>2734</v>
      </c>
      <c r="I788" s="6" t="s">
        <v>2735</v>
      </c>
      <c r="J788" s="6" t="s">
        <v>1191</v>
      </c>
      <c r="L788" t="str">
        <f t="shared" si="51"/>
        <v>('C8490', 'Felix Guardia Arenas', '1993-09-07', 'Miami, FL 33173', '(463) 645-5648', 'tokuhirom@comcast.net', 'D'),</v>
      </c>
    </row>
    <row r="789" spans="1:12" x14ac:dyDescent="0.35">
      <c r="A789" s="6" t="s">
        <v>522</v>
      </c>
      <c r="B789" s="6" t="s">
        <v>2528</v>
      </c>
      <c r="C789" s="7">
        <v>26257</v>
      </c>
      <c r="D789" s="10" t="str">
        <f t="shared" si="48"/>
        <v>1971</v>
      </c>
      <c r="E789" s="13" t="str">
        <f t="shared" si="49"/>
        <v>11</v>
      </c>
      <c r="F789" s="13" t="str">
        <f t="shared" si="50"/>
        <v>20</v>
      </c>
      <c r="G789" s="6" t="s">
        <v>2529</v>
      </c>
      <c r="H789" s="6" t="s">
        <v>2530</v>
      </c>
      <c r="I789" s="6" t="s">
        <v>2531</v>
      </c>
      <c r="J789" s="6" t="s">
        <v>1191</v>
      </c>
      <c r="L789" t="str">
        <f t="shared" si="51"/>
        <v>('C8494', 'Carolina Ferreras Bolaños', '1971-11-20', 'Hialeah, FL 33013', '(496) 239-3951', 'gumpish@optonline.net', 'D'),</v>
      </c>
    </row>
    <row r="790" spans="1:12" x14ac:dyDescent="0.35">
      <c r="A790" s="6" t="s">
        <v>305</v>
      </c>
      <c r="B790" s="6" t="s">
        <v>1839</v>
      </c>
      <c r="C790" s="7">
        <v>36188</v>
      </c>
      <c r="D790" s="10" t="str">
        <f t="shared" si="48"/>
        <v>1999</v>
      </c>
      <c r="E790" s="13" t="str">
        <f t="shared" si="49"/>
        <v>01</v>
      </c>
      <c r="F790" s="13" t="str">
        <f t="shared" si="50"/>
        <v>28</v>
      </c>
      <c r="G790" s="6" t="s">
        <v>1840</v>
      </c>
      <c r="H790" s="6" t="s">
        <v>1841</v>
      </c>
      <c r="I790" s="6" t="s">
        <v>1842</v>
      </c>
      <c r="J790" s="6" t="s">
        <v>1204</v>
      </c>
      <c r="L790" t="str">
        <f t="shared" si="51"/>
        <v>('C8508', 'Jacinta Paz Domingo Rivas', '1999-01-28', '277 Halifax Dr.', '(622) 903-6022', 'sopwith@att.net', 'C'),</v>
      </c>
    </row>
    <row r="791" spans="1:12" x14ac:dyDescent="0.35">
      <c r="A791" s="6" t="s">
        <v>568</v>
      </c>
      <c r="B791" s="6" t="s">
        <v>2700</v>
      </c>
      <c r="C791" s="7">
        <v>35042</v>
      </c>
      <c r="D791" s="10" t="str">
        <f t="shared" si="48"/>
        <v>1995</v>
      </c>
      <c r="E791" s="13" t="str">
        <f t="shared" si="49"/>
        <v>12</v>
      </c>
      <c r="F791" s="13" t="str">
        <f t="shared" si="50"/>
        <v>09</v>
      </c>
      <c r="G791" s="6" t="s">
        <v>2701</v>
      </c>
      <c r="H791" s="6" t="s">
        <v>2702</v>
      </c>
      <c r="I791" s="6" t="s">
        <v>2703</v>
      </c>
      <c r="J791" s="6" t="s">
        <v>1191</v>
      </c>
      <c r="L791" t="str">
        <f t="shared" si="51"/>
        <v>('C8510', 'Ildefonso Guillén Arrieta', '1995-12-09', 'Port Saint Lucie, FL 34952', '(923) 852-7654', 'shawnce@optonline.net', 'D'),</v>
      </c>
    </row>
    <row r="792" spans="1:12" x14ac:dyDescent="0.35">
      <c r="A792" s="6" t="s">
        <v>657</v>
      </c>
      <c r="B792" s="6" t="s">
        <v>3014</v>
      </c>
      <c r="C792" s="7">
        <v>27943</v>
      </c>
      <c r="D792" s="10" t="str">
        <f t="shared" si="48"/>
        <v>1976</v>
      </c>
      <c r="E792" s="13" t="str">
        <f t="shared" si="49"/>
        <v>07</v>
      </c>
      <c r="F792" s="13" t="str">
        <f t="shared" si="50"/>
        <v>02</v>
      </c>
      <c r="G792" s="6" t="s">
        <v>3015</v>
      </c>
      <c r="H792" s="6" t="s">
        <v>3016</v>
      </c>
      <c r="I792" s="6" t="s">
        <v>3017</v>
      </c>
      <c r="J792" s="6" t="s">
        <v>1173</v>
      </c>
      <c r="L792" t="str">
        <f t="shared" si="51"/>
        <v>('C8512', 'Luciana Gaya Álvaro', '1976-07-02', '9661 Aspen St.', '(668) 821-9575', 'cantu@gmail.com', 'A'),</v>
      </c>
    </row>
    <row r="793" spans="1:12" x14ac:dyDescent="0.35">
      <c r="A793" s="6" t="s">
        <v>974</v>
      </c>
      <c r="B793" s="6" t="s">
        <v>4114</v>
      </c>
      <c r="C793" s="7">
        <v>30220</v>
      </c>
      <c r="D793" s="10" t="str">
        <f t="shared" si="48"/>
        <v>1982</v>
      </c>
      <c r="E793" s="13" t="str">
        <f t="shared" si="49"/>
        <v>09</v>
      </c>
      <c r="F793" s="13" t="str">
        <f t="shared" si="50"/>
        <v>26</v>
      </c>
      <c r="G793" s="6" t="s">
        <v>4115</v>
      </c>
      <c r="H793" s="6" t="s">
        <v>4116</v>
      </c>
      <c r="I793" s="6" t="s">
        <v>4117</v>
      </c>
      <c r="J793" s="6" t="s">
        <v>1209</v>
      </c>
      <c r="L793" t="str">
        <f t="shared" si="51"/>
        <v>('C8516', 'Estefanía Peñas', '1982-09-26', '847 S. Manor St.', '(381) 532-2238', 'gerlo@optonline.net', 'B'),</v>
      </c>
    </row>
    <row r="794" spans="1:12" x14ac:dyDescent="0.35">
      <c r="A794" s="6" t="s">
        <v>98</v>
      </c>
      <c r="B794" s="6" t="s">
        <v>1323</v>
      </c>
      <c r="C794" s="7">
        <v>32471</v>
      </c>
      <c r="D794" s="10" t="str">
        <f t="shared" si="48"/>
        <v>1988</v>
      </c>
      <c r="E794" s="13" t="str">
        <f t="shared" si="49"/>
        <v>11</v>
      </c>
      <c r="F794" s="13" t="str">
        <f t="shared" si="50"/>
        <v>24</v>
      </c>
      <c r="G794" s="6" t="s">
        <v>1324</v>
      </c>
      <c r="H794" s="6" t="s">
        <v>1325</v>
      </c>
      <c r="I794" s="6" t="s">
        <v>1326</v>
      </c>
      <c r="J794" s="6" t="s">
        <v>1209</v>
      </c>
      <c r="L794" t="str">
        <f t="shared" si="51"/>
        <v>('C8517', 'Toño Hidalgo Blázquez', '1988-11-24', '30 N. Park Avenue', '(737) 772-3449', 'improv@comcast.net', 'B'),</v>
      </c>
    </row>
    <row r="795" spans="1:12" x14ac:dyDescent="0.35">
      <c r="A795" s="6" t="s">
        <v>743</v>
      </c>
      <c r="B795" s="6" t="s">
        <v>3310</v>
      </c>
      <c r="C795" s="7">
        <v>31820</v>
      </c>
      <c r="D795" s="10" t="str">
        <f t="shared" si="48"/>
        <v>1987</v>
      </c>
      <c r="E795" s="13" t="str">
        <f t="shared" si="49"/>
        <v>02</v>
      </c>
      <c r="F795" s="13" t="str">
        <f t="shared" si="50"/>
        <v>12</v>
      </c>
      <c r="G795" s="6" t="s">
        <v>3084</v>
      </c>
      <c r="H795" s="6" t="s">
        <v>3311</v>
      </c>
      <c r="I795" s="6" t="s">
        <v>3312</v>
      </c>
      <c r="J795" s="6" t="s">
        <v>1173</v>
      </c>
      <c r="L795" t="str">
        <f t="shared" si="51"/>
        <v>('C8520', 'Nicolás Pascual Gabaldón Paniagua', '1987-02-12', 'London', '(953) 224-1239', 'jgmyers@yahoo.com', 'A'),</v>
      </c>
    </row>
    <row r="796" spans="1:12" x14ac:dyDescent="0.35">
      <c r="A796" s="6" t="s">
        <v>615</v>
      </c>
      <c r="B796" s="6" t="s">
        <v>2866</v>
      </c>
      <c r="C796" s="7">
        <v>26242</v>
      </c>
      <c r="D796" s="10" t="str">
        <f t="shared" si="48"/>
        <v>1971</v>
      </c>
      <c r="E796" s="13" t="str">
        <f t="shared" si="49"/>
        <v>11</v>
      </c>
      <c r="F796" s="13" t="str">
        <f t="shared" si="50"/>
        <v>05</v>
      </c>
      <c r="G796" s="6" t="s">
        <v>2867</v>
      </c>
      <c r="H796" s="6" t="s">
        <v>2868</v>
      </c>
      <c r="I796" s="6" t="s">
        <v>2869</v>
      </c>
      <c r="J796" s="6" t="s">
        <v>1204</v>
      </c>
      <c r="L796" t="str">
        <f t="shared" si="51"/>
        <v>('C8529', 'Luisina Chus Acosta Losa', '1971-11-05', 'Jacksonville, FL 32211', '(864) 796-2642', 'library@me.com', 'C'),</v>
      </c>
    </row>
    <row r="797" spans="1:12" x14ac:dyDescent="0.35">
      <c r="A797" s="6" t="s">
        <v>338</v>
      </c>
      <c r="B797" s="6" t="s">
        <v>1930</v>
      </c>
      <c r="C797" s="7">
        <v>25720</v>
      </c>
      <c r="D797" s="10" t="str">
        <f t="shared" si="48"/>
        <v>1970</v>
      </c>
      <c r="E797" s="13" t="str">
        <f t="shared" si="49"/>
        <v>06</v>
      </c>
      <c r="F797" s="13" t="str">
        <f t="shared" si="50"/>
        <v>01</v>
      </c>
      <c r="G797" s="6" t="s">
        <v>1931</v>
      </c>
      <c r="H797" s="6" t="s">
        <v>1932</v>
      </c>
      <c r="I797" s="6" t="s">
        <v>1933</v>
      </c>
      <c r="J797" s="6" t="s">
        <v>1204</v>
      </c>
      <c r="L797" t="str">
        <f t="shared" si="51"/>
        <v>('C8535', 'Saturnino Palacios Lamas', '1970-06-01', 'Los Angeles, CA 90026', '(223) 360-1632', 'lauronen@icloud.com', 'C'),</v>
      </c>
    </row>
    <row r="798" spans="1:12" x14ac:dyDescent="0.35">
      <c r="A798" s="6" t="s">
        <v>891</v>
      </c>
      <c r="B798" s="6" t="s">
        <v>3825</v>
      </c>
      <c r="C798" s="7">
        <v>32308</v>
      </c>
      <c r="D798" s="10" t="str">
        <f t="shared" si="48"/>
        <v>1988</v>
      </c>
      <c r="E798" s="13" t="str">
        <f t="shared" si="49"/>
        <v>06</v>
      </c>
      <c r="F798" s="13" t="str">
        <f t="shared" si="50"/>
        <v>14</v>
      </c>
      <c r="G798" s="6" t="s">
        <v>3826</v>
      </c>
      <c r="H798" s="6" t="s">
        <v>3827</v>
      </c>
      <c r="I798" s="6" t="s">
        <v>3828</v>
      </c>
      <c r="J798" s="6" t="s">
        <v>1204</v>
      </c>
      <c r="L798" t="str">
        <f t="shared" si="51"/>
        <v>('C8537', 'Teresita Donaire Prieto', '1988-06-14', '45 South Street', '(375) 276-9555', 'rnewman@yahoo.com', 'C'),</v>
      </c>
    </row>
    <row r="799" spans="1:12" x14ac:dyDescent="0.35">
      <c r="A799" s="6" t="s">
        <v>984</v>
      </c>
      <c r="B799" s="6" t="s">
        <v>4153</v>
      </c>
      <c r="C799" s="7">
        <v>29211</v>
      </c>
      <c r="D799" s="10" t="str">
        <f t="shared" si="48"/>
        <v>1979</v>
      </c>
      <c r="E799" s="13" t="str">
        <f t="shared" si="49"/>
        <v>12</v>
      </c>
      <c r="F799" s="13" t="str">
        <f t="shared" si="50"/>
        <v>22</v>
      </c>
      <c r="G799" s="6" t="s">
        <v>4154</v>
      </c>
      <c r="H799" s="6" t="s">
        <v>4155</v>
      </c>
      <c r="I799" s="6" t="s">
        <v>4156</v>
      </c>
      <c r="J799" s="6" t="s">
        <v>1204</v>
      </c>
      <c r="L799" t="str">
        <f t="shared" si="51"/>
        <v>('C8546', 'María Sáenz Azorin', '1979-12-22', '9283 High Ridge Drive', '(659) 984-6638', 'vsprintf@att.net', 'C'),</v>
      </c>
    </row>
    <row r="800" spans="1:12" x14ac:dyDescent="0.35">
      <c r="A800" s="6" t="s">
        <v>1004</v>
      </c>
      <c r="B800" s="6" t="s">
        <v>4233</v>
      </c>
      <c r="C800" s="7">
        <v>31633</v>
      </c>
      <c r="D800" s="10" t="str">
        <f t="shared" si="48"/>
        <v>1986</v>
      </c>
      <c r="E800" s="13" t="str">
        <f t="shared" si="49"/>
        <v>08</v>
      </c>
      <c r="F800" s="13" t="str">
        <f t="shared" si="50"/>
        <v>09</v>
      </c>
      <c r="G800" s="6" t="s">
        <v>4234</v>
      </c>
      <c r="H800" s="6" t="s">
        <v>4235</v>
      </c>
      <c r="I800" s="6" t="s">
        <v>4236</v>
      </c>
      <c r="J800" s="6" t="s">
        <v>1204</v>
      </c>
      <c r="L800" t="str">
        <f t="shared" si="51"/>
        <v>('C8549', 'Juan Luis Ángel Alemany', '1986-08-09', '73 Alderwood St.', '(471) 210-6992', 'nelson@yahoo.com', 'C'),</v>
      </c>
    </row>
    <row r="801" spans="1:12" x14ac:dyDescent="0.35">
      <c r="A801" s="6" t="s">
        <v>411</v>
      </c>
      <c r="B801" s="6" t="s">
        <v>2153</v>
      </c>
      <c r="C801" s="7">
        <v>32483</v>
      </c>
      <c r="D801" s="10" t="str">
        <f t="shared" si="48"/>
        <v>1988</v>
      </c>
      <c r="E801" s="13" t="str">
        <f t="shared" si="49"/>
        <v>12</v>
      </c>
      <c r="F801" s="13" t="str">
        <f t="shared" si="50"/>
        <v>06</v>
      </c>
      <c r="G801" s="6" t="s">
        <v>2154</v>
      </c>
      <c r="H801" s="6" t="s">
        <v>2155</v>
      </c>
      <c r="I801" s="6" t="s">
        <v>2156</v>
      </c>
      <c r="J801" s="6" t="s">
        <v>1191</v>
      </c>
      <c r="L801" t="str">
        <f t="shared" si="51"/>
        <v>('C8551', 'Juan Antonio Benet', '1988-12-06', 'Esquimalt, BC V9A 7T3', '(296) 380-9560', 'parkes@icloud.com', 'D'),</v>
      </c>
    </row>
    <row r="802" spans="1:12" x14ac:dyDescent="0.35">
      <c r="A802" s="6" t="s">
        <v>885</v>
      </c>
      <c r="B802" s="6" t="s">
        <v>3803</v>
      </c>
      <c r="C802" s="7">
        <v>31624</v>
      </c>
      <c r="D802" s="10" t="str">
        <f t="shared" si="48"/>
        <v>1986</v>
      </c>
      <c r="E802" s="13" t="str">
        <f t="shared" si="49"/>
        <v>07</v>
      </c>
      <c r="F802" s="13" t="str">
        <f t="shared" si="50"/>
        <v>31</v>
      </c>
      <c r="G802" s="6" t="s">
        <v>3804</v>
      </c>
      <c r="H802" s="6" t="s">
        <v>3805</v>
      </c>
      <c r="I802" s="6" t="s">
        <v>3806</v>
      </c>
      <c r="J802" s="6" t="s">
        <v>1209</v>
      </c>
      <c r="L802" t="str">
        <f t="shared" si="51"/>
        <v>('C8591', 'Marco del Almansa', '1986-07-31', '874 Manor Road', '(454) 251-7217', 'csilvers@outlook.com', 'B'),</v>
      </c>
    </row>
    <row r="803" spans="1:12" x14ac:dyDescent="0.35">
      <c r="A803" s="6" t="s">
        <v>78</v>
      </c>
      <c r="B803" s="6" t="s">
        <v>1278</v>
      </c>
      <c r="C803" s="7">
        <v>32613</v>
      </c>
      <c r="D803" s="10" t="str">
        <f t="shared" si="48"/>
        <v>1989</v>
      </c>
      <c r="E803" s="13" t="str">
        <f t="shared" si="49"/>
        <v>04</v>
      </c>
      <c r="F803" s="13" t="str">
        <f t="shared" si="50"/>
        <v>15</v>
      </c>
      <c r="G803" s="6" t="s">
        <v>1279</v>
      </c>
      <c r="H803" s="6" t="s">
        <v>1280</v>
      </c>
      <c r="I803" s="6" t="s">
        <v>1281</v>
      </c>
      <c r="J803" s="6" t="s">
        <v>1204</v>
      </c>
      <c r="L803" t="str">
        <f t="shared" si="51"/>
        <v>('C8598', 'Melania Cobos Lozano', '1989-04-15', '911 Charles St.', '(768) 242-5793', 'dhrakar@live.com', 'C'),</v>
      </c>
    </row>
    <row r="804" spans="1:12" x14ac:dyDescent="0.35">
      <c r="A804" s="6" t="s">
        <v>1161</v>
      </c>
      <c r="B804" s="6" t="s">
        <v>4858</v>
      </c>
      <c r="C804" s="7">
        <v>33187</v>
      </c>
      <c r="D804" s="10" t="str">
        <f t="shared" si="48"/>
        <v>1990</v>
      </c>
      <c r="E804" s="13" t="str">
        <f t="shared" si="49"/>
        <v>11</v>
      </c>
      <c r="F804" s="13" t="str">
        <f t="shared" si="50"/>
        <v>10</v>
      </c>
      <c r="G804" s="6" t="s">
        <v>4859</v>
      </c>
      <c r="H804" s="6" t="s">
        <v>4860</v>
      </c>
      <c r="I804" s="6" t="s">
        <v>4861</v>
      </c>
      <c r="J804" s="6" t="s">
        <v>1173</v>
      </c>
      <c r="L804" t="str">
        <f t="shared" si="51"/>
        <v>('C8608', 'Ariel Bejarano Gimenez', '1990-11-10', '135 Airport Ave.', '(415) 935-8378', 'smpeters@gmail.com', 'A'),</v>
      </c>
    </row>
    <row r="805" spans="1:12" x14ac:dyDescent="0.35">
      <c r="A805" s="6" t="s">
        <v>828</v>
      </c>
      <c r="B805" s="6" t="s">
        <v>3595</v>
      </c>
      <c r="C805" s="7">
        <v>26991</v>
      </c>
      <c r="D805" s="10" t="str">
        <f t="shared" si="48"/>
        <v>1973</v>
      </c>
      <c r="E805" s="13" t="str">
        <f t="shared" si="49"/>
        <v>11</v>
      </c>
      <c r="F805" s="13" t="str">
        <f t="shared" si="50"/>
        <v>23</v>
      </c>
      <c r="G805" s="6" t="s">
        <v>3596</v>
      </c>
      <c r="H805" s="6" t="s">
        <v>3597</v>
      </c>
      <c r="I805" s="6" t="s">
        <v>3598</v>
      </c>
      <c r="J805" s="6" t="s">
        <v>1209</v>
      </c>
      <c r="L805" t="str">
        <f t="shared" si="51"/>
        <v>('C8616', 'Obdulia Escribano', '1973-11-23', '84 Church Lane', '(770) 862-7445', 'mmccool@mac.com', 'B'),</v>
      </c>
    </row>
    <row r="806" spans="1:12" x14ac:dyDescent="0.35">
      <c r="A806" s="6" t="s">
        <v>1066</v>
      </c>
      <c r="B806" s="6" t="s">
        <v>4480</v>
      </c>
      <c r="C806" s="7">
        <v>30437</v>
      </c>
      <c r="D806" s="10" t="str">
        <f t="shared" si="48"/>
        <v>1983</v>
      </c>
      <c r="E806" s="13" t="str">
        <f t="shared" si="49"/>
        <v>05</v>
      </c>
      <c r="F806" s="13" t="str">
        <f t="shared" si="50"/>
        <v>01</v>
      </c>
      <c r="G806" s="6" t="s">
        <v>4481</v>
      </c>
      <c r="H806" s="6" t="s">
        <v>4482</v>
      </c>
      <c r="I806" s="6" t="s">
        <v>4483</v>
      </c>
      <c r="J806" s="6" t="s">
        <v>1204</v>
      </c>
      <c r="L806" t="str">
        <f t="shared" si="51"/>
        <v>('C8624', 'Antonio Mendizábal Sevillano', '1983-05-01', '9323 E. Old York St.', '(324) 284-9902', 'zavadsky@yahoo.ca', 'C'),</v>
      </c>
    </row>
    <row r="807" spans="1:12" x14ac:dyDescent="0.35">
      <c r="A807" s="6" t="s">
        <v>1042</v>
      </c>
      <c r="B807" s="6" t="s">
        <v>4385</v>
      </c>
      <c r="C807" s="7">
        <v>29778</v>
      </c>
      <c r="D807" s="10" t="str">
        <f t="shared" si="48"/>
        <v>1981</v>
      </c>
      <c r="E807" s="13" t="str">
        <f t="shared" si="49"/>
        <v>07</v>
      </c>
      <c r="F807" s="13" t="str">
        <f t="shared" si="50"/>
        <v>11</v>
      </c>
      <c r="G807" s="6" t="s">
        <v>4386</v>
      </c>
      <c r="H807" s="6" t="s">
        <v>4387</v>
      </c>
      <c r="I807" s="6" t="s">
        <v>4388</v>
      </c>
      <c r="J807" s="6" t="s">
        <v>1191</v>
      </c>
      <c r="L807" t="str">
        <f t="shared" si="51"/>
        <v>('C8625', 'Vicenta Rivero Otero', '1981-07-11', '34 West Pleasant St.', '(719) 895-4064', 'marin@att.net', 'D'),</v>
      </c>
    </row>
    <row r="808" spans="1:12" x14ac:dyDescent="0.35">
      <c r="A808" s="6" t="s">
        <v>595</v>
      </c>
      <c r="B808" s="6" t="s">
        <v>2803</v>
      </c>
      <c r="C808" s="7">
        <v>26208</v>
      </c>
      <c r="D808" s="10" t="str">
        <f t="shared" si="48"/>
        <v>1971</v>
      </c>
      <c r="E808" s="13" t="str">
        <f t="shared" si="49"/>
        <v>10</v>
      </c>
      <c r="F808" s="13" t="str">
        <f t="shared" si="50"/>
        <v>02</v>
      </c>
      <c r="G808" s="6" t="s">
        <v>2804</v>
      </c>
      <c r="H808" s="6" t="s">
        <v>2805</v>
      </c>
      <c r="I808" s="6" t="s">
        <v>2806</v>
      </c>
      <c r="J808" s="6" t="s">
        <v>1178</v>
      </c>
      <c r="L808" t="str">
        <f t="shared" si="51"/>
        <v>('C8632', 'Mayte Duarte Alfonso', '1971-10-02', 'Miami, FL 33157', '(398) 257-6801', 'iamcal@me.com', 'E'),</v>
      </c>
    </row>
    <row r="809" spans="1:12" x14ac:dyDescent="0.35">
      <c r="A809" s="6" t="s">
        <v>464</v>
      </c>
      <c r="B809" s="6" t="s">
        <v>2321</v>
      </c>
      <c r="C809" s="7">
        <v>34706</v>
      </c>
      <c r="D809" s="10" t="str">
        <f t="shared" si="48"/>
        <v>1995</v>
      </c>
      <c r="E809" s="13" t="str">
        <f t="shared" si="49"/>
        <v>01</v>
      </c>
      <c r="F809" s="13" t="str">
        <f t="shared" si="50"/>
        <v>07</v>
      </c>
      <c r="G809" s="6" t="s">
        <v>2322</v>
      </c>
      <c r="H809" s="6" t="s">
        <v>2323</v>
      </c>
      <c r="I809" s="6" t="s">
        <v>2324</v>
      </c>
      <c r="J809" s="6" t="s">
        <v>1178</v>
      </c>
      <c r="L809" t="str">
        <f t="shared" si="51"/>
        <v>('C8633', 'Catalina Méndez', '1995-01-07', 'Strathmore, AB T1P 9V5', '(687) 734-3575', 'johnh@yahoo.ca', 'E'),</v>
      </c>
    </row>
    <row r="810" spans="1:12" x14ac:dyDescent="0.35">
      <c r="A810" s="6" t="s">
        <v>1056</v>
      </c>
      <c r="B810" s="6" t="s">
        <v>4441</v>
      </c>
      <c r="C810" s="7">
        <v>28175</v>
      </c>
      <c r="D810" s="10" t="str">
        <f t="shared" si="48"/>
        <v>1977</v>
      </c>
      <c r="E810" s="13" t="str">
        <f t="shared" si="49"/>
        <v>02</v>
      </c>
      <c r="F810" s="13" t="str">
        <f t="shared" si="50"/>
        <v>19</v>
      </c>
      <c r="G810" s="6" t="s">
        <v>4442</v>
      </c>
      <c r="H810" s="6" t="s">
        <v>4443</v>
      </c>
      <c r="I810" s="6" t="s">
        <v>4444</v>
      </c>
      <c r="J810" s="6" t="s">
        <v>1191</v>
      </c>
      <c r="L810" t="str">
        <f t="shared" si="51"/>
        <v>('C8637', 'Lola Crespi Lobato', '1977-02-19', '4 Proctor Ave.', '(506) 841-6393', 'duncand@yahoo.com', 'D'),</v>
      </c>
    </row>
    <row r="811" spans="1:12" x14ac:dyDescent="0.35">
      <c r="A811" s="6" t="s">
        <v>452</v>
      </c>
      <c r="B811" s="6" t="s">
        <v>2277</v>
      </c>
      <c r="C811" s="7">
        <v>29502</v>
      </c>
      <c r="D811" s="10" t="str">
        <f t="shared" si="48"/>
        <v>1980</v>
      </c>
      <c r="E811" s="13" t="str">
        <f t="shared" si="49"/>
        <v>10</v>
      </c>
      <c r="F811" s="13" t="str">
        <f t="shared" si="50"/>
        <v>08</v>
      </c>
      <c r="G811" s="6" t="s">
        <v>2278</v>
      </c>
      <c r="H811" s="6" t="s">
        <v>2279</v>
      </c>
      <c r="I811" s="6" t="s">
        <v>2280</v>
      </c>
      <c r="J811" s="6" t="s">
        <v>1209</v>
      </c>
      <c r="L811" t="str">
        <f t="shared" si="51"/>
        <v>('C8648', 'Emma del Amor', '1980-10-08', 'Acton, ON L7J 3T8', '(538) 584-5847', 'mbswan@optonline.net', 'B'),</v>
      </c>
    </row>
    <row r="812" spans="1:12" x14ac:dyDescent="0.35">
      <c r="A812" s="6" t="s">
        <v>204</v>
      </c>
      <c r="B812" s="6" t="s">
        <v>1572</v>
      </c>
      <c r="C812" s="7">
        <v>26882</v>
      </c>
      <c r="D812" s="10" t="str">
        <f t="shared" si="48"/>
        <v>1973</v>
      </c>
      <c r="E812" s="13" t="str">
        <f t="shared" si="49"/>
        <v>08</v>
      </c>
      <c r="F812" s="13" t="str">
        <f t="shared" si="50"/>
        <v>06</v>
      </c>
      <c r="G812" s="6" t="s">
        <v>1573</v>
      </c>
      <c r="H812" s="6" t="s">
        <v>1574</v>
      </c>
      <c r="I812" s="6" t="s">
        <v>1575</v>
      </c>
      <c r="J812" s="6" t="s">
        <v>1173</v>
      </c>
      <c r="L812" t="str">
        <f t="shared" si="51"/>
        <v>('C8654', 'Pili Morell-Oliver', '1973-08-06', 'CHESTER', '(650) 385-0635', 'heidrich@hotmail.com', 'A'),</v>
      </c>
    </row>
    <row r="813" spans="1:12" x14ac:dyDescent="0.35">
      <c r="A813" s="6" t="s">
        <v>498</v>
      </c>
      <c r="B813" s="6" t="s">
        <v>2444</v>
      </c>
      <c r="C813" s="7">
        <v>26761</v>
      </c>
      <c r="D813" s="10" t="str">
        <f t="shared" si="48"/>
        <v>1973</v>
      </c>
      <c r="E813" s="13" t="str">
        <f t="shared" si="49"/>
        <v>04</v>
      </c>
      <c r="F813" s="13" t="str">
        <f t="shared" si="50"/>
        <v>07</v>
      </c>
      <c r="G813" s="6" t="s">
        <v>2445</v>
      </c>
      <c r="H813" s="6" t="s">
        <v>2446</v>
      </c>
      <c r="I813" s="6" t="s">
        <v>2447</v>
      </c>
      <c r="J813" s="6" t="s">
        <v>1173</v>
      </c>
      <c r="L813" t="str">
        <f t="shared" si="51"/>
        <v>('C8655', 'Olimpia Girona Paredes', '1973-04-07', 'Tampa, FL 33614', '(654) 850-5430', 'ryanvm@sbcglobal.net', 'A'),</v>
      </c>
    </row>
    <row r="814" spans="1:12" x14ac:dyDescent="0.35">
      <c r="A814" s="6" t="s">
        <v>750</v>
      </c>
      <c r="B814" s="6" t="s">
        <v>3334</v>
      </c>
      <c r="C814" s="7">
        <v>28667</v>
      </c>
      <c r="D814" s="10" t="str">
        <f t="shared" si="48"/>
        <v>1978</v>
      </c>
      <c r="E814" s="13" t="str">
        <f t="shared" si="49"/>
        <v>06</v>
      </c>
      <c r="F814" s="13" t="str">
        <f t="shared" si="50"/>
        <v>26</v>
      </c>
      <c r="G814" s="6" t="s">
        <v>3335</v>
      </c>
      <c r="H814" s="6" t="s">
        <v>3336</v>
      </c>
      <c r="I814" s="6" t="s">
        <v>3337</v>
      </c>
      <c r="J814" s="6" t="s">
        <v>1178</v>
      </c>
      <c r="L814" t="str">
        <f t="shared" si="51"/>
        <v>('C8676', 'Etelvina Tolosa Exposito', '1978-06-26', '45 Main Road', '(364) 877-2311', 'cantu@att.net', 'E'),</v>
      </c>
    </row>
    <row r="815" spans="1:12" x14ac:dyDescent="0.35">
      <c r="A815" s="6" t="s">
        <v>1051</v>
      </c>
      <c r="B815" s="6" t="s">
        <v>4421</v>
      </c>
      <c r="C815" s="7">
        <v>28387</v>
      </c>
      <c r="D815" s="10" t="str">
        <f t="shared" si="48"/>
        <v>1977</v>
      </c>
      <c r="E815" s="13" t="str">
        <f t="shared" si="49"/>
        <v>09</v>
      </c>
      <c r="F815" s="13" t="str">
        <f t="shared" si="50"/>
        <v>19</v>
      </c>
      <c r="G815" s="6" t="s">
        <v>4422</v>
      </c>
      <c r="H815" s="6" t="s">
        <v>4423</v>
      </c>
      <c r="I815" s="6" t="s">
        <v>4424</v>
      </c>
      <c r="J815" s="6" t="s">
        <v>1209</v>
      </c>
      <c r="L815" t="str">
        <f t="shared" si="51"/>
        <v>('C8681', 'Belén Cantero Uría', '1977-09-19', '815 Victoria Ave.', '(814) 815-8592', 'mgemmons@optonline.net', 'B'),</v>
      </c>
    </row>
    <row r="816" spans="1:12" x14ac:dyDescent="0.35">
      <c r="A816" s="6" t="s">
        <v>91</v>
      </c>
      <c r="B816" s="6" t="s">
        <v>1306</v>
      </c>
      <c r="C816" s="7">
        <v>34301</v>
      </c>
      <c r="D816" s="10" t="str">
        <f t="shared" si="48"/>
        <v>1993</v>
      </c>
      <c r="E816" s="13" t="str">
        <f t="shared" si="49"/>
        <v>11</v>
      </c>
      <c r="F816" s="13" t="str">
        <f t="shared" si="50"/>
        <v>28</v>
      </c>
      <c r="G816" s="6" t="s">
        <v>1307</v>
      </c>
      <c r="H816" s="6" t="s">
        <v>1308</v>
      </c>
      <c r="I816" s="6" t="s">
        <v>1309</v>
      </c>
      <c r="J816" s="6" t="s">
        <v>1209</v>
      </c>
      <c r="L816" t="str">
        <f t="shared" si="51"/>
        <v>('C8684', 'Lucía Manola Briones Jove', '1993-11-28', '810 West Mill St.', '(651) 742-1141', 'sassen@aol.com', 'B'),</v>
      </c>
    </row>
    <row r="817" spans="1:12" x14ac:dyDescent="0.35">
      <c r="A817" s="6" t="s">
        <v>130</v>
      </c>
      <c r="B817" s="6" t="s">
        <v>1396</v>
      </c>
      <c r="C817" s="7">
        <v>25827</v>
      </c>
      <c r="D817" s="10" t="str">
        <f t="shared" si="48"/>
        <v>1970</v>
      </c>
      <c r="E817" s="13" t="str">
        <f t="shared" si="49"/>
        <v>09</v>
      </c>
      <c r="F817" s="13" t="str">
        <f t="shared" si="50"/>
        <v>16</v>
      </c>
      <c r="G817" s="6" t="s">
        <v>1397</v>
      </c>
      <c r="H817" s="6" t="s">
        <v>1398</v>
      </c>
      <c r="I817" s="6" t="s">
        <v>1399</v>
      </c>
      <c r="J817" s="6" t="s">
        <v>1178</v>
      </c>
      <c r="L817" t="str">
        <f t="shared" si="51"/>
        <v>('C8686', 'Adán Fonseca Marin', '1970-09-16', '30 Main Road', '(325) 631-2099', 'heckerman@optonline.net', 'E'),</v>
      </c>
    </row>
    <row r="818" spans="1:12" x14ac:dyDescent="0.35">
      <c r="A818" s="6" t="s">
        <v>514</v>
      </c>
      <c r="B818" s="6" t="s">
        <v>2496</v>
      </c>
      <c r="C818" s="7">
        <v>36142</v>
      </c>
      <c r="D818" s="10" t="str">
        <f t="shared" si="48"/>
        <v>1998</v>
      </c>
      <c r="E818" s="13" t="str">
        <f t="shared" si="49"/>
        <v>12</v>
      </c>
      <c r="F818" s="13" t="str">
        <f t="shared" si="50"/>
        <v>13</v>
      </c>
      <c r="G818" s="6" t="s">
        <v>2497</v>
      </c>
      <c r="H818" s="6" t="s">
        <v>2498</v>
      </c>
      <c r="I818" s="6" t="s">
        <v>2499</v>
      </c>
      <c r="J818" s="6" t="s">
        <v>1209</v>
      </c>
      <c r="L818" t="str">
        <f t="shared" si="51"/>
        <v>('C8691', 'Cristina Navas Sanz', '1998-12-13', 'Boca Raton, FL 33428', '(895) 527-9965', 'madler@gmail.com', 'B'),</v>
      </c>
    </row>
    <row r="819" spans="1:12" x14ac:dyDescent="0.35">
      <c r="A819" s="6" t="s">
        <v>304</v>
      </c>
      <c r="B819" s="6" t="s">
        <v>1835</v>
      </c>
      <c r="C819" s="7">
        <v>31596</v>
      </c>
      <c r="D819" s="10" t="str">
        <f t="shared" si="48"/>
        <v>1986</v>
      </c>
      <c r="E819" s="13" t="str">
        <f t="shared" si="49"/>
        <v>07</v>
      </c>
      <c r="F819" s="13" t="str">
        <f t="shared" si="50"/>
        <v>03</v>
      </c>
      <c r="G819" s="6" t="s">
        <v>1836</v>
      </c>
      <c r="H819" s="6" t="s">
        <v>1837</v>
      </c>
      <c r="I819" s="6" t="s">
        <v>1838</v>
      </c>
      <c r="J819" s="6" t="s">
        <v>1209</v>
      </c>
      <c r="L819" t="str">
        <f t="shared" si="51"/>
        <v>('C8693', 'Macarena Valeria Feliu Mayol', '1986-07-03', '9029 Bellevue Drive', '(287) 839-5879', 'josephw@hotmail.com', 'B'),</v>
      </c>
    </row>
    <row r="820" spans="1:12" x14ac:dyDescent="0.35">
      <c r="A820" s="6" t="s">
        <v>483</v>
      </c>
      <c r="B820" s="6" t="s">
        <v>2388</v>
      </c>
      <c r="C820" s="7">
        <v>25640</v>
      </c>
      <c r="D820" s="10" t="str">
        <f t="shared" si="48"/>
        <v>1970</v>
      </c>
      <c r="E820" s="13" t="str">
        <f t="shared" si="49"/>
        <v>03</v>
      </c>
      <c r="F820" s="13" t="str">
        <f t="shared" si="50"/>
        <v>13</v>
      </c>
      <c r="G820" s="6" t="s">
        <v>2389</v>
      </c>
      <c r="H820" s="6" t="s">
        <v>2390</v>
      </c>
      <c r="I820" s="6" t="s">
        <v>2391</v>
      </c>
      <c r="J820" s="6" t="s">
        <v>1191</v>
      </c>
      <c r="L820" t="str">
        <f t="shared" si="51"/>
        <v>('C8698', 'Ana Belén Alvarado Bueno', '1970-03-13', 'Boucherville, QC J4B 9T3', '(366) 604-3609', 'gfxguy@outlook.com', 'D'),</v>
      </c>
    </row>
    <row r="821" spans="1:12" x14ac:dyDescent="0.35">
      <c r="A821" s="6" t="s">
        <v>544</v>
      </c>
      <c r="B821" s="6" t="s">
        <v>2612</v>
      </c>
      <c r="C821" s="7">
        <v>34920</v>
      </c>
      <c r="D821" s="10" t="str">
        <f t="shared" si="48"/>
        <v>1995</v>
      </c>
      <c r="E821" s="13" t="str">
        <f t="shared" si="49"/>
        <v>08</v>
      </c>
      <c r="F821" s="13" t="str">
        <f t="shared" si="50"/>
        <v>09</v>
      </c>
      <c r="G821" s="6" t="s">
        <v>2613</v>
      </c>
      <c r="H821" s="6" t="s">
        <v>2614</v>
      </c>
      <c r="I821" s="6" t="s">
        <v>2615</v>
      </c>
      <c r="J821" s="6" t="s">
        <v>1173</v>
      </c>
      <c r="L821" t="str">
        <f t="shared" si="51"/>
        <v>('C8705', 'Simón Gaya Vallejo', '1995-08-09', 'Orlando, FL 32818', '(796) 698-2556', 'wbarker@sbcglobal.net', 'A'),</v>
      </c>
    </row>
    <row r="822" spans="1:12" x14ac:dyDescent="0.35">
      <c r="A822" s="6" t="s">
        <v>679</v>
      </c>
      <c r="B822" s="6" t="s">
        <v>3093</v>
      </c>
      <c r="C822" s="7">
        <v>33722</v>
      </c>
      <c r="D822" s="10" t="str">
        <f t="shared" si="48"/>
        <v>1992</v>
      </c>
      <c r="E822" s="13" t="str">
        <f t="shared" si="49"/>
        <v>04</v>
      </c>
      <c r="F822" s="13" t="str">
        <f t="shared" si="50"/>
        <v>28</v>
      </c>
      <c r="G822" s="6" t="s">
        <v>3094</v>
      </c>
      <c r="H822" s="6" t="s">
        <v>3095</v>
      </c>
      <c r="I822" s="6" t="s">
        <v>3096</v>
      </c>
      <c r="J822" s="6" t="s">
        <v>1209</v>
      </c>
      <c r="L822" t="str">
        <f t="shared" si="51"/>
        <v>('C8710', 'Inés García Nevado', '1992-04-28', '41 School Lane', '(712) 908-2589', 'heine@gmail.com', 'B'),</v>
      </c>
    </row>
    <row r="823" spans="1:12" x14ac:dyDescent="0.35">
      <c r="A823" s="6" t="s">
        <v>205</v>
      </c>
      <c r="B823" s="6" t="s">
        <v>1576</v>
      </c>
      <c r="C823" s="7">
        <v>30189</v>
      </c>
      <c r="D823" s="10" t="str">
        <f t="shared" si="48"/>
        <v>1982</v>
      </c>
      <c r="E823" s="13" t="str">
        <f t="shared" si="49"/>
        <v>08</v>
      </c>
      <c r="F823" s="13" t="str">
        <f t="shared" si="50"/>
        <v>26</v>
      </c>
      <c r="G823" s="6" t="s">
        <v>1577</v>
      </c>
      <c r="H823" s="6" t="s">
        <v>1578</v>
      </c>
      <c r="I823" s="6" t="s">
        <v>1579</v>
      </c>
      <c r="J823" s="6" t="s">
        <v>1178</v>
      </c>
      <c r="L823" t="str">
        <f t="shared" si="51"/>
        <v>('C8711', 'Estrella Peñas Benito', '1982-08-26', '28 London Road', '(243) 906-5992', 'kohlis@live.com', 'E'),</v>
      </c>
    </row>
    <row r="824" spans="1:12" x14ac:dyDescent="0.35">
      <c r="A824" s="6" t="s">
        <v>371</v>
      </c>
      <c r="B824" s="6" t="s">
        <v>2041</v>
      </c>
      <c r="C824" s="7">
        <v>29621</v>
      </c>
      <c r="D824" s="10" t="str">
        <f t="shared" si="48"/>
        <v>1981</v>
      </c>
      <c r="E824" s="13" t="str">
        <f t="shared" si="49"/>
        <v>02</v>
      </c>
      <c r="F824" s="13" t="str">
        <f t="shared" si="50"/>
        <v>04</v>
      </c>
      <c r="G824" s="6" t="s">
        <v>2042</v>
      </c>
      <c r="H824" s="6" t="s">
        <v>2043</v>
      </c>
      <c r="I824" s="6" t="s">
        <v>2044</v>
      </c>
      <c r="J824" s="6" t="s">
        <v>1209</v>
      </c>
      <c r="L824" t="str">
        <f t="shared" si="51"/>
        <v>('C8748', 'Pepe Juanito Adán Anaya', '1981-02-04', 'Manotick, ON K4M 6S8', '(732) 906-0070', 'howler@mac.com', 'B'),</v>
      </c>
    </row>
    <row r="825" spans="1:12" x14ac:dyDescent="0.35">
      <c r="A825" s="6" t="s">
        <v>407</v>
      </c>
      <c r="B825" s="6" t="s">
        <v>2141</v>
      </c>
      <c r="C825" s="7">
        <v>30800</v>
      </c>
      <c r="D825" s="10" t="str">
        <f t="shared" si="48"/>
        <v>1984</v>
      </c>
      <c r="E825" s="13" t="str">
        <f t="shared" si="49"/>
        <v>04</v>
      </c>
      <c r="F825" s="13" t="str">
        <f t="shared" si="50"/>
        <v>28</v>
      </c>
      <c r="G825" s="6" t="s">
        <v>2142</v>
      </c>
      <c r="H825" s="6" t="s">
        <v>2143</v>
      </c>
      <c r="I825" s="6" t="s">
        <v>2144</v>
      </c>
      <c r="J825" s="6" t="s">
        <v>1173</v>
      </c>
      <c r="L825" t="str">
        <f t="shared" si="51"/>
        <v>('C8751', 'América Morán Peñalver', '1984-04-28', 'Chestermere, AB T1X 8K6', '(456) 478-8124', 'klaudon@icloud.com', 'A'),</v>
      </c>
    </row>
    <row r="826" spans="1:12" x14ac:dyDescent="0.35">
      <c r="A826" s="6" t="s">
        <v>985</v>
      </c>
      <c r="B826" s="6" t="s">
        <v>4157</v>
      </c>
      <c r="C826" s="7">
        <v>26668</v>
      </c>
      <c r="D826" s="10" t="str">
        <f t="shared" si="48"/>
        <v>1973</v>
      </c>
      <c r="E826" s="13" t="str">
        <f t="shared" si="49"/>
        <v>01</v>
      </c>
      <c r="F826" s="13" t="str">
        <f t="shared" si="50"/>
        <v>04</v>
      </c>
      <c r="G826" s="6" t="s">
        <v>4158</v>
      </c>
      <c r="H826" s="6" t="s">
        <v>4159</v>
      </c>
      <c r="I826" s="6" t="s">
        <v>4160</v>
      </c>
      <c r="J826" s="6" t="s">
        <v>1178</v>
      </c>
      <c r="L826" t="str">
        <f t="shared" si="51"/>
        <v>('C8758', 'Hernando Olmedo Seguí', '1973-01-04', '582 Honey Creek Road', '(962) 381-3510', 'mhassel@msn.com', 'E'),</v>
      </c>
    </row>
    <row r="827" spans="1:12" x14ac:dyDescent="0.35">
      <c r="A827" s="6" t="s">
        <v>647</v>
      </c>
      <c r="B827" s="6" t="s">
        <v>2978</v>
      </c>
      <c r="C827" s="7">
        <v>30118</v>
      </c>
      <c r="D827" s="10" t="str">
        <f t="shared" si="48"/>
        <v>1982</v>
      </c>
      <c r="E827" s="13" t="str">
        <f t="shared" si="49"/>
        <v>06</v>
      </c>
      <c r="F827" s="13" t="str">
        <f t="shared" si="50"/>
        <v>16</v>
      </c>
      <c r="G827" s="6" t="s">
        <v>2979</v>
      </c>
      <c r="H827" s="6" t="s">
        <v>2980</v>
      </c>
      <c r="I827" s="6" t="s">
        <v>2981</v>
      </c>
      <c r="J827" s="6" t="s">
        <v>1209</v>
      </c>
      <c r="L827" t="str">
        <f t="shared" si="51"/>
        <v>('C8776', 'Evaristo Loreto Ferrer Mariño', '1982-06-16', '231 Marsh Lane', '(843) 742-7308', 'dwheeler@me.com', 'B'),</v>
      </c>
    </row>
    <row r="828" spans="1:12" x14ac:dyDescent="0.35">
      <c r="A828" s="6" t="s">
        <v>833</v>
      </c>
      <c r="B828" s="6" t="s">
        <v>3614</v>
      </c>
      <c r="C828" s="7">
        <v>32994</v>
      </c>
      <c r="D828" s="10" t="str">
        <f t="shared" si="48"/>
        <v>1990</v>
      </c>
      <c r="E828" s="13" t="str">
        <f t="shared" si="49"/>
        <v>05</v>
      </c>
      <c r="F828" s="13" t="str">
        <f t="shared" si="50"/>
        <v>01</v>
      </c>
      <c r="G828" s="6" t="s">
        <v>3084</v>
      </c>
      <c r="H828" s="6" t="s">
        <v>3615</v>
      </c>
      <c r="I828" s="6" t="s">
        <v>3616</v>
      </c>
      <c r="J828" s="6" t="s">
        <v>1178</v>
      </c>
      <c r="L828" t="str">
        <f t="shared" si="51"/>
        <v>('C8797', 'Hugo Tamarit Hoz', '1990-05-01', 'London', '(693) 263-4900', 'jschauma@gmail.com', 'E'),</v>
      </c>
    </row>
    <row r="829" spans="1:12" x14ac:dyDescent="0.35">
      <c r="A829" s="6" t="s">
        <v>307</v>
      </c>
      <c r="B829" s="6" t="s">
        <v>1843</v>
      </c>
      <c r="C829" s="7">
        <v>31722</v>
      </c>
      <c r="D829" s="10" t="str">
        <f t="shared" si="48"/>
        <v>1986</v>
      </c>
      <c r="E829" s="13" t="str">
        <f t="shared" si="49"/>
        <v>11</v>
      </c>
      <c r="F829" s="13" t="str">
        <f t="shared" si="50"/>
        <v>06</v>
      </c>
      <c r="G829" s="6" t="s">
        <v>1844</v>
      </c>
      <c r="H829" s="6" t="s">
        <v>1845</v>
      </c>
      <c r="I829" s="6" t="s">
        <v>1846</v>
      </c>
      <c r="J829" s="6" t="s">
        <v>1178</v>
      </c>
      <c r="L829" t="str">
        <f t="shared" si="51"/>
        <v>('C8801', 'Victor Manuel Tejedor Nevado', '1986-11-06', '7889 Chapel Street', '(797) 421-8320', 'sharon@att.net', 'E'),</v>
      </c>
    </row>
    <row r="830" spans="1:12" x14ac:dyDescent="0.35">
      <c r="A830" s="6" t="s">
        <v>1079</v>
      </c>
      <c r="B830" s="6" t="s">
        <v>4532</v>
      </c>
      <c r="C830" s="7">
        <v>36159</v>
      </c>
      <c r="D830" s="10" t="str">
        <f t="shared" si="48"/>
        <v>1998</v>
      </c>
      <c r="E830" s="13" t="str">
        <f t="shared" si="49"/>
        <v>12</v>
      </c>
      <c r="F830" s="13" t="str">
        <f t="shared" si="50"/>
        <v>30</v>
      </c>
      <c r="G830" s="6" t="s">
        <v>4533</v>
      </c>
      <c r="H830" s="6" t="s">
        <v>4534</v>
      </c>
      <c r="I830" s="6" t="s">
        <v>4535</v>
      </c>
      <c r="J830" s="6" t="s">
        <v>1178</v>
      </c>
      <c r="L830" t="str">
        <f t="shared" si="51"/>
        <v>('C8802', 'Cecilio Apolinar Salas Alemán', '1998-12-30', '120 Whitemarsh St.', '(294) 465-2217', 'hampton@hotmail.com', 'E'),</v>
      </c>
    </row>
    <row r="831" spans="1:12" x14ac:dyDescent="0.35">
      <c r="A831" s="6" t="s">
        <v>510</v>
      </c>
      <c r="B831" s="6" t="s">
        <v>2484</v>
      </c>
      <c r="C831" s="7">
        <v>36108</v>
      </c>
      <c r="D831" s="10" t="str">
        <f t="shared" si="48"/>
        <v>1998</v>
      </c>
      <c r="E831" s="13" t="str">
        <f t="shared" si="49"/>
        <v>11</v>
      </c>
      <c r="F831" s="13" t="str">
        <f t="shared" si="50"/>
        <v>09</v>
      </c>
      <c r="G831" s="6" t="s">
        <v>2485</v>
      </c>
      <c r="H831" s="6" t="s">
        <v>2486</v>
      </c>
      <c r="I831" s="6" t="s">
        <v>2487</v>
      </c>
      <c r="J831" s="6" t="s">
        <v>1178</v>
      </c>
      <c r="L831" t="str">
        <f t="shared" si="51"/>
        <v>('C8806', 'Lucho Lucio Gallart Bartolomé', '1998-11-09', 'Fort Lauderdale, FL 33309', '(296) 236-1828', 'bebing@hotmail.com', 'E'),</v>
      </c>
    </row>
    <row r="832" spans="1:12" x14ac:dyDescent="0.35">
      <c r="A832" s="6" t="s">
        <v>1106</v>
      </c>
      <c r="B832" s="6" t="s">
        <v>4640</v>
      </c>
      <c r="C832" s="7">
        <v>29418</v>
      </c>
      <c r="D832" s="10" t="str">
        <f t="shared" si="48"/>
        <v>1980</v>
      </c>
      <c r="E832" s="13" t="str">
        <f t="shared" si="49"/>
        <v>07</v>
      </c>
      <c r="F832" s="13" t="str">
        <f t="shared" si="50"/>
        <v>16</v>
      </c>
      <c r="G832" s="6" t="s">
        <v>4641</v>
      </c>
      <c r="H832" s="6" t="s">
        <v>4642</v>
      </c>
      <c r="I832" s="6" t="s">
        <v>4643</v>
      </c>
      <c r="J832" s="6" t="s">
        <v>1191</v>
      </c>
      <c r="L832" t="str">
        <f t="shared" si="51"/>
        <v>('C8807', 'Leandro Gabino Cruz Izaguirre', '1980-07-16', '7363 St Louis Street', '(939) 500-3265', 'cgreuter@yahoo.com', 'D'),</v>
      </c>
    </row>
    <row r="833" spans="1:12" x14ac:dyDescent="0.35">
      <c r="A833" s="6" t="s">
        <v>361</v>
      </c>
      <c r="B833" s="6" t="s">
        <v>2010</v>
      </c>
      <c r="C833" s="7">
        <v>26515</v>
      </c>
      <c r="D833" s="10" t="str">
        <f t="shared" si="48"/>
        <v>1972</v>
      </c>
      <c r="E833" s="13" t="str">
        <f t="shared" si="49"/>
        <v>08</v>
      </c>
      <c r="F833" s="13" t="str">
        <f t="shared" si="50"/>
        <v>04</v>
      </c>
      <c r="G833" s="6" t="s">
        <v>2011</v>
      </c>
      <c r="H833" s="6" t="s">
        <v>2012</v>
      </c>
      <c r="I833" s="6" t="s">
        <v>2013</v>
      </c>
      <c r="J833" s="6" t="s">
        <v>1204</v>
      </c>
      <c r="L833" t="str">
        <f t="shared" si="51"/>
        <v>('C8811', 'Trinidad Leiva Ribera', '1972-08-04', 'San Jose, CA 95111', '(605) 810-1781', 'dogdude@yahoo.com', 'C'),</v>
      </c>
    </row>
    <row r="834" spans="1:12" x14ac:dyDescent="0.35">
      <c r="A834" s="6" t="s">
        <v>539</v>
      </c>
      <c r="B834" s="6" t="s">
        <v>2592</v>
      </c>
      <c r="C834" s="7">
        <v>33620</v>
      </c>
      <c r="D834" s="10" t="str">
        <f t="shared" ref="D834:D897" si="52">TEXT(C834,"aaaa")</f>
        <v>1992</v>
      </c>
      <c r="E834" s="13" t="str">
        <f t="shared" ref="E834:E897" si="53">TEXT(C834,"mm")</f>
        <v>01</v>
      </c>
      <c r="F834" s="13" t="str">
        <f t="shared" si="50"/>
        <v>17</v>
      </c>
      <c r="G834" s="6" t="s">
        <v>2593</v>
      </c>
      <c r="H834" s="6" t="s">
        <v>2594</v>
      </c>
      <c r="I834" s="6" t="s">
        <v>2595</v>
      </c>
      <c r="J834" s="6" t="s">
        <v>1173</v>
      </c>
      <c r="L834" t="str">
        <f t="shared" si="51"/>
        <v>('C8819', 'Soraya Puig Estrada', '1992-01-17', 'Hollywood, FL 33021', '(233) 981-3075', 'cantu@outlook.com', 'A'),</v>
      </c>
    </row>
    <row r="835" spans="1:12" x14ac:dyDescent="0.35">
      <c r="A835" s="6" t="s">
        <v>853</v>
      </c>
      <c r="B835" s="6" t="s">
        <v>3687</v>
      </c>
      <c r="C835" s="7">
        <v>34897</v>
      </c>
      <c r="D835" s="10" t="str">
        <f t="shared" si="52"/>
        <v>1995</v>
      </c>
      <c r="E835" s="13" t="str">
        <f t="shared" si="53"/>
        <v>07</v>
      </c>
      <c r="F835" s="13" t="str">
        <f t="shared" ref="F835:F898" si="54">TEXT(C835,"dd")</f>
        <v>17</v>
      </c>
      <c r="G835" s="6" t="s">
        <v>3688</v>
      </c>
      <c r="H835" s="6" t="s">
        <v>3689</v>
      </c>
      <c r="I835" s="6" t="s">
        <v>3690</v>
      </c>
      <c r="J835" s="6" t="s">
        <v>1209</v>
      </c>
      <c r="L835" t="str">
        <f t="shared" ref="L835:L898" si="55">CONCATENATE("(","'",A835,"', ","'",B835,"', ","'",D835,"-",E835,"-",F835,"', ","'",G835,"', ","'",H835,"', ","'",I835,"', ","'",J835,"'",")",",")</f>
        <v>('C8825', 'Margarita del Coronado', '1995-07-17', 'SE34 0ME', '(901) 850-8259', 'hyper@yahoo.ca', 'B'),</v>
      </c>
    </row>
    <row r="836" spans="1:12" x14ac:dyDescent="0.35">
      <c r="A836" s="6" t="s">
        <v>243</v>
      </c>
      <c r="B836" s="6" t="s">
        <v>1672</v>
      </c>
      <c r="C836" s="7">
        <v>26564</v>
      </c>
      <c r="D836" s="10" t="str">
        <f t="shared" si="52"/>
        <v>1972</v>
      </c>
      <c r="E836" s="13" t="str">
        <f t="shared" si="53"/>
        <v>09</v>
      </c>
      <c r="F836" s="13" t="str">
        <f t="shared" si="54"/>
        <v>22</v>
      </c>
      <c r="G836" s="6" t="s">
        <v>1673</v>
      </c>
      <c r="H836" s="6" t="s">
        <v>1674</v>
      </c>
      <c r="I836" s="6" t="s">
        <v>1675</v>
      </c>
      <c r="J836" s="6" t="s">
        <v>1209</v>
      </c>
      <c r="L836" t="str">
        <f t="shared" si="55"/>
        <v>('C8829', 'Aurelia del Ocaña', '1972-09-22', '8678 Glen Eagles Rd.', '(340) 944-7011', 'louise@comcast.net', 'B'),</v>
      </c>
    </row>
    <row r="837" spans="1:12" x14ac:dyDescent="0.35">
      <c r="A837" s="6" t="s">
        <v>164</v>
      </c>
      <c r="B837" s="6" t="s">
        <v>1476</v>
      </c>
      <c r="C837" s="7">
        <v>30170</v>
      </c>
      <c r="D837" s="10" t="str">
        <f t="shared" si="52"/>
        <v>1982</v>
      </c>
      <c r="E837" s="13" t="str">
        <f t="shared" si="53"/>
        <v>08</v>
      </c>
      <c r="F837" s="13" t="str">
        <f t="shared" si="54"/>
        <v>07</v>
      </c>
      <c r="G837" s="6" t="s">
        <v>1477</v>
      </c>
      <c r="H837" s="6" t="s">
        <v>1478</v>
      </c>
      <c r="I837" s="6" t="s">
        <v>1479</v>
      </c>
      <c r="J837" s="6" t="s">
        <v>1209</v>
      </c>
      <c r="L837" t="str">
        <f t="shared" si="55"/>
        <v>('C8834', 'Sol Rosales Calvo', '1982-08-07', 'SOUTH WEST LONDON', '(548) 446-1387', 'sagal@icloud.com', 'B'),</v>
      </c>
    </row>
    <row r="838" spans="1:12" x14ac:dyDescent="0.35">
      <c r="A838" s="6" t="s">
        <v>1153</v>
      </c>
      <c r="B838" s="6" t="s">
        <v>4827</v>
      </c>
      <c r="C838" s="7">
        <v>32590</v>
      </c>
      <c r="D838" s="10" t="str">
        <f t="shared" si="52"/>
        <v>1989</v>
      </c>
      <c r="E838" s="13" t="str">
        <f t="shared" si="53"/>
        <v>03</v>
      </c>
      <c r="F838" s="13" t="str">
        <f t="shared" si="54"/>
        <v>23</v>
      </c>
      <c r="G838" s="6" t="s">
        <v>4828</v>
      </c>
      <c r="H838" s="6" t="s">
        <v>4829</v>
      </c>
      <c r="I838" s="6" t="s">
        <v>4830</v>
      </c>
      <c r="J838" s="6" t="s">
        <v>1178</v>
      </c>
      <c r="L838" t="str">
        <f t="shared" si="55"/>
        <v>('C8851', 'Leyre Ponce-Quintana', '1989-03-23', '7761 Glenridge St.', '(425) 692-2477', 'wikinerd@msn.com', 'E'),</v>
      </c>
    </row>
    <row r="839" spans="1:12" x14ac:dyDescent="0.35">
      <c r="A839" s="6" t="s">
        <v>572</v>
      </c>
      <c r="B839" s="6" t="s">
        <v>2716</v>
      </c>
      <c r="C839" s="7">
        <v>32785</v>
      </c>
      <c r="D839" s="10" t="str">
        <f t="shared" si="52"/>
        <v>1989</v>
      </c>
      <c r="E839" s="13" t="str">
        <f t="shared" si="53"/>
        <v>10</v>
      </c>
      <c r="F839" s="13" t="str">
        <f t="shared" si="54"/>
        <v>04</v>
      </c>
      <c r="G839" s="6" t="s">
        <v>2717</v>
      </c>
      <c r="H839" s="6" t="s">
        <v>2718</v>
      </c>
      <c r="I839" s="6" t="s">
        <v>2719</v>
      </c>
      <c r="J839" s="6" t="s">
        <v>1191</v>
      </c>
      <c r="L839" t="str">
        <f t="shared" si="55"/>
        <v>('C8856', 'Ambrosio Casanovas Piquer', '1989-10-04', 'Miami, FL 33176', '(566) 531-0451', 'iapetus@aol.com', 'D'),</v>
      </c>
    </row>
    <row r="840" spans="1:12" x14ac:dyDescent="0.35">
      <c r="A840" s="6" t="s">
        <v>821</v>
      </c>
      <c r="B840" s="6" t="s">
        <v>3571</v>
      </c>
      <c r="C840" s="7">
        <v>27942</v>
      </c>
      <c r="D840" s="10" t="str">
        <f t="shared" si="52"/>
        <v>1976</v>
      </c>
      <c r="E840" s="13" t="str">
        <f t="shared" si="53"/>
        <v>07</v>
      </c>
      <c r="F840" s="13" t="str">
        <f t="shared" si="54"/>
        <v>01</v>
      </c>
      <c r="G840" s="6" t="s">
        <v>3084</v>
      </c>
      <c r="H840" s="6" t="s">
        <v>3572</v>
      </c>
      <c r="I840" s="6" t="s">
        <v>3573</v>
      </c>
      <c r="J840" s="6" t="s">
        <v>1173</v>
      </c>
      <c r="L840" t="str">
        <f t="shared" si="55"/>
        <v>('C8864', 'Jordi Seco Cantón', '1976-07-01', 'London', '(303) 681-8666', 'caidaperl@verizon.net', 'A'),</v>
      </c>
    </row>
    <row r="841" spans="1:12" x14ac:dyDescent="0.35">
      <c r="A841" s="6" t="s">
        <v>292</v>
      </c>
      <c r="B841" s="6" t="s">
        <v>1804</v>
      </c>
      <c r="C841" s="7">
        <v>29493</v>
      </c>
      <c r="D841" s="10" t="str">
        <f t="shared" si="52"/>
        <v>1980</v>
      </c>
      <c r="E841" s="13" t="str">
        <f t="shared" si="53"/>
        <v>09</v>
      </c>
      <c r="F841" s="13" t="str">
        <f t="shared" si="54"/>
        <v>29</v>
      </c>
      <c r="G841" s="6" t="s">
        <v>1805</v>
      </c>
      <c r="H841" s="6" t="s">
        <v>1806</v>
      </c>
      <c r="I841" s="6" t="s">
        <v>1807</v>
      </c>
      <c r="J841" s="6" t="s">
        <v>1209</v>
      </c>
      <c r="L841" t="str">
        <f t="shared" si="55"/>
        <v>('C8880', 'Ligia Moya Calleja', '1980-09-29', '674 Van Dyke Drive', '(988) 433-7129', 'tristan@live.com', 'B'),</v>
      </c>
    </row>
    <row r="842" spans="1:12" x14ac:dyDescent="0.35">
      <c r="A842" s="6" t="s">
        <v>953</v>
      </c>
      <c r="B842" s="6" t="s">
        <v>4039</v>
      </c>
      <c r="C842" s="7">
        <v>36580</v>
      </c>
      <c r="D842" s="10" t="str">
        <f t="shared" si="52"/>
        <v>2000</v>
      </c>
      <c r="E842" s="13" t="str">
        <f t="shared" si="53"/>
        <v>02</v>
      </c>
      <c r="F842" s="13" t="str">
        <f t="shared" si="54"/>
        <v>24</v>
      </c>
      <c r="G842" s="6" t="s">
        <v>3084</v>
      </c>
      <c r="H842" s="6" t="s">
        <v>4040</v>
      </c>
      <c r="I842" s="6" t="s">
        <v>4041</v>
      </c>
      <c r="J842" s="6" t="s">
        <v>1191</v>
      </c>
      <c r="L842" t="str">
        <f t="shared" si="55"/>
        <v>('C8881', 'Elvira Bravo-Cano', '2000-02-24', 'London', '(207) 205-4139', 'grinder@mac.com', 'D'),</v>
      </c>
    </row>
    <row r="843" spans="1:12" x14ac:dyDescent="0.35">
      <c r="A843" s="6" t="s">
        <v>744</v>
      </c>
      <c r="B843" s="6" t="s">
        <v>3313</v>
      </c>
      <c r="C843" s="7">
        <v>31858</v>
      </c>
      <c r="D843" s="10" t="str">
        <f t="shared" si="52"/>
        <v>1987</v>
      </c>
      <c r="E843" s="13" t="str">
        <f t="shared" si="53"/>
        <v>03</v>
      </c>
      <c r="F843" s="13" t="str">
        <f t="shared" si="54"/>
        <v>22</v>
      </c>
      <c r="G843" s="6" t="s">
        <v>1365</v>
      </c>
      <c r="H843" s="6" t="s">
        <v>3314</v>
      </c>
      <c r="I843" s="6" t="s">
        <v>3315</v>
      </c>
      <c r="J843" s="6" t="s">
        <v>1209</v>
      </c>
      <c r="L843" t="str">
        <f t="shared" si="55"/>
        <v>('C8899', 'Gonzalo Barberá Gimeno', '1987-03-22', '44 School Lane', '(719) 666-7774', 'jadavis@comcast.net', 'B'),</v>
      </c>
    </row>
    <row r="844" spans="1:12" x14ac:dyDescent="0.35">
      <c r="A844" s="6" t="s">
        <v>1118</v>
      </c>
      <c r="B844" s="6" t="s">
        <v>4688</v>
      </c>
      <c r="C844" s="7">
        <v>35213</v>
      </c>
      <c r="D844" s="10" t="str">
        <f t="shared" si="52"/>
        <v>1996</v>
      </c>
      <c r="E844" s="13" t="str">
        <f t="shared" si="53"/>
        <v>05</v>
      </c>
      <c r="F844" s="13" t="str">
        <f t="shared" si="54"/>
        <v>28</v>
      </c>
      <c r="G844" s="6" t="s">
        <v>4689</v>
      </c>
      <c r="H844" s="6" t="s">
        <v>4690</v>
      </c>
      <c r="I844" s="6" t="s">
        <v>4691</v>
      </c>
      <c r="J844" s="6" t="s">
        <v>1173</v>
      </c>
      <c r="L844" t="str">
        <f t="shared" si="55"/>
        <v>('C8901', 'Pascual del Haro', '1996-05-28', '34 E. Lafayette Court', '(894) 916-8764', 'mobileip@yahoo.ca', 'A'),</v>
      </c>
    </row>
    <row r="845" spans="1:12" x14ac:dyDescent="0.35">
      <c r="A845" s="6" t="s">
        <v>643</v>
      </c>
      <c r="B845" s="6" t="s">
        <v>2966</v>
      </c>
      <c r="C845" s="7">
        <v>31287</v>
      </c>
      <c r="D845" s="10" t="str">
        <f t="shared" si="52"/>
        <v>1985</v>
      </c>
      <c r="E845" s="13" t="str">
        <f t="shared" si="53"/>
        <v>08</v>
      </c>
      <c r="F845" s="13" t="str">
        <f t="shared" si="54"/>
        <v>28</v>
      </c>
      <c r="G845" s="6" t="s">
        <v>2967</v>
      </c>
      <c r="H845" s="6" t="s">
        <v>2968</v>
      </c>
      <c r="I845" s="6" t="s">
        <v>2969</v>
      </c>
      <c r="J845" s="6" t="s">
        <v>1209</v>
      </c>
      <c r="L845" t="str">
        <f t="shared" si="55"/>
        <v>('C8903', 'Laura del Hernandez', '1985-08-28', 'Pensacola, FL 32506', '(350) 978-7967', 'jeffcovey@me.com', 'B'),</v>
      </c>
    </row>
    <row r="846" spans="1:12" x14ac:dyDescent="0.35">
      <c r="A846" s="6" t="s">
        <v>45</v>
      </c>
      <c r="B846" s="6" t="s">
        <v>1218</v>
      </c>
      <c r="C846" s="7">
        <v>28418</v>
      </c>
      <c r="D846" s="10" t="str">
        <f t="shared" si="52"/>
        <v>1977</v>
      </c>
      <c r="E846" s="13" t="str">
        <f t="shared" si="53"/>
        <v>10</v>
      </c>
      <c r="F846" s="13" t="str">
        <f t="shared" si="54"/>
        <v>20</v>
      </c>
      <c r="G846" s="6" t="s">
        <v>1219</v>
      </c>
      <c r="H846" s="6" t="s">
        <v>1220</v>
      </c>
      <c r="I846" s="6" t="s">
        <v>1221</v>
      </c>
      <c r="J846" s="6" t="s">
        <v>1204</v>
      </c>
      <c r="L846" t="str">
        <f t="shared" si="55"/>
        <v>('C8904', 'Dani Baena', '1977-10-20', '9334 Hillside Street', '(966) 735-9451', 'vsprintf@hotmail.com', 'C'),</v>
      </c>
    </row>
    <row r="847" spans="1:12" x14ac:dyDescent="0.35">
      <c r="A847" s="6" t="s">
        <v>295</v>
      </c>
      <c r="B847" s="6" t="s">
        <v>1812</v>
      </c>
      <c r="C847" s="7">
        <v>35038</v>
      </c>
      <c r="D847" s="10" t="str">
        <f t="shared" si="52"/>
        <v>1995</v>
      </c>
      <c r="E847" s="13" t="str">
        <f t="shared" si="53"/>
        <v>12</v>
      </c>
      <c r="F847" s="13" t="str">
        <f t="shared" si="54"/>
        <v>05</v>
      </c>
      <c r="G847" s="6" t="s">
        <v>1813</v>
      </c>
      <c r="H847" s="6" t="s">
        <v>1814</v>
      </c>
      <c r="I847" s="6" t="s">
        <v>1815</v>
      </c>
      <c r="J847" s="6" t="s">
        <v>1191</v>
      </c>
      <c r="L847" t="str">
        <f t="shared" si="55"/>
        <v>('C8924', 'Florencia Domitila Castell Mendizábal', '1995-12-05', '916 E. Cactus Ave.', '(240) 852-8613', 'bester@outlook.com', 'D'),</v>
      </c>
    </row>
    <row r="848" spans="1:12" x14ac:dyDescent="0.35">
      <c r="A848" s="6" t="s">
        <v>961</v>
      </c>
      <c r="B848" s="6" t="s">
        <v>4067</v>
      </c>
      <c r="C848" s="7">
        <v>26514</v>
      </c>
      <c r="D848" s="10" t="str">
        <f t="shared" si="52"/>
        <v>1972</v>
      </c>
      <c r="E848" s="13" t="str">
        <f t="shared" si="53"/>
        <v>08</v>
      </c>
      <c r="F848" s="13" t="str">
        <f t="shared" si="54"/>
        <v>03</v>
      </c>
      <c r="G848" s="6" t="s">
        <v>4068</v>
      </c>
      <c r="H848" s="6" t="s">
        <v>4069</v>
      </c>
      <c r="I848" s="6" t="s">
        <v>4070</v>
      </c>
      <c r="J848" s="6" t="s">
        <v>1178</v>
      </c>
      <c r="L848" t="str">
        <f t="shared" si="55"/>
        <v>('C8926', 'Albina de Fiol', '1972-08-03', 'SE07 3LY', '(961) 219-0829', 'dpitts@sbcglobal.net', 'E'),</v>
      </c>
    </row>
    <row r="849" spans="1:12" x14ac:dyDescent="0.35">
      <c r="A849" s="6" t="s">
        <v>410</v>
      </c>
      <c r="B849" s="6" t="s">
        <v>2149</v>
      </c>
      <c r="C849" s="7">
        <v>31362</v>
      </c>
      <c r="D849" s="10" t="str">
        <f t="shared" si="52"/>
        <v>1985</v>
      </c>
      <c r="E849" s="13" t="str">
        <f t="shared" si="53"/>
        <v>11</v>
      </c>
      <c r="F849" s="13" t="str">
        <f t="shared" si="54"/>
        <v>11</v>
      </c>
      <c r="G849" s="6" t="s">
        <v>2150</v>
      </c>
      <c r="H849" s="6" t="s">
        <v>2151</v>
      </c>
      <c r="I849" s="6" t="s">
        <v>2152</v>
      </c>
      <c r="J849" s="6" t="s">
        <v>1178</v>
      </c>
      <c r="L849" t="str">
        <f t="shared" si="55"/>
        <v>('C8933', 'Nieves Lladó', '1985-11-11', 'Vancouver, BC V5K 7G2', '(462) 469-0733', 'arathi@comcast.net', 'E'),</v>
      </c>
    </row>
    <row r="850" spans="1:12" x14ac:dyDescent="0.35">
      <c r="A850" s="6" t="s">
        <v>447</v>
      </c>
      <c r="B850" s="6" t="s">
        <v>2261</v>
      </c>
      <c r="C850" s="7">
        <v>29636</v>
      </c>
      <c r="D850" s="10" t="str">
        <f t="shared" si="52"/>
        <v>1981</v>
      </c>
      <c r="E850" s="13" t="str">
        <f t="shared" si="53"/>
        <v>02</v>
      </c>
      <c r="F850" s="13" t="str">
        <f t="shared" si="54"/>
        <v>19</v>
      </c>
      <c r="G850" s="6" t="s">
        <v>2262</v>
      </c>
      <c r="H850" s="6" t="s">
        <v>2263</v>
      </c>
      <c r="I850" s="6" t="s">
        <v>2264</v>
      </c>
      <c r="J850" s="6" t="s">
        <v>1204</v>
      </c>
      <c r="L850" t="str">
        <f t="shared" si="55"/>
        <v>('C8936', 'Reina Losada Alfonso', '1981-02-19', 'Grand Manan Island, NB E5G 6V4', '(911) 247-1909', 'bjornk@aol.com', 'C'),</v>
      </c>
    </row>
    <row r="851" spans="1:12" x14ac:dyDescent="0.35">
      <c r="A851" s="6" t="s">
        <v>604</v>
      </c>
      <c r="B851" s="6" t="s">
        <v>2831</v>
      </c>
      <c r="C851" s="7">
        <v>27274</v>
      </c>
      <c r="D851" s="10" t="str">
        <f t="shared" si="52"/>
        <v>1974</v>
      </c>
      <c r="E851" s="13" t="str">
        <f t="shared" si="53"/>
        <v>09</v>
      </c>
      <c r="F851" s="13" t="str">
        <f t="shared" si="54"/>
        <v>02</v>
      </c>
      <c r="G851" s="6" t="s">
        <v>2832</v>
      </c>
      <c r="H851" s="6" t="s">
        <v>2833</v>
      </c>
      <c r="I851" s="6" t="s">
        <v>2834</v>
      </c>
      <c r="J851" s="6" t="s">
        <v>1204</v>
      </c>
      <c r="L851" t="str">
        <f t="shared" si="55"/>
        <v>('C8942', 'Felisa Múgica Gomez', '1974-09-02', 'Palm Bay, FL 32907', '(461) 415-6750', 'barlow@mac.com', 'C'),</v>
      </c>
    </row>
    <row r="852" spans="1:12" x14ac:dyDescent="0.35">
      <c r="A852" s="6" t="s">
        <v>879</v>
      </c>
      <c r="B852" s="6" t="s">
        <v>3781</v>
      </c>
      <c r="C852" s="7">
        <v>26242</v>
      </c>
      <c r="D852" s="10" t="str">
        <f t="shared" si="52"/>
        <v>1971</v>
      </c>
      <c r="E852" s="13" t="str">
        <f t="shared" si="53"/>
        <v>11</v>
      </c>
      <c r="F852" s="13" t="str">
        <f t="shared" si="54"/>
        <v>05</v>
      </c>
      <c r="G852" s="6" t="s">
        <v>3782</v>
      </c>
      <c r="H852" s="6" t="s">
        <v>3783</v>
      </c>
      <c r="I852" s="6" t="s">
        <v>3784</v>
      </c>
      <c r="J852" s="6" t="s">
        <v>1191</v>
      </c>
      <c r="L852" t="str">
        <f t="shared" si="55"/>
        <v>('C8946', 'Xiomara Albero Palomares', '1971-11-05', '42 Stanley Road', '(425) 639-1001', 'jshirley@me.com', 'D'),</v>
      </c>
    </row>
    <row r="853" spans="1:12" x14ac:dyDescent="0.35">
      <c r="A853" s="6" t="s">
        <v>752</v>
      </c>
      <c r="B853" s="6" t="s">
        <v>3342</v>
      </c>
      <c r="C853" s="7">
        <v>25570</v>
      </c>
      <c r="D853" s="10" t="str">
        <f t="shared" si="52"/>
        <v>1970</v>
      </c>
      <c r="E853" s="13" t="str">
        <f t="shared" si="53"/>
        <v>01</v>
      </c>
      <c r="F853" s="13" t="str">
        <f t="shared" si="54"/>
        <v>02</v>
      </c>
      <c r="G853" s="6" t="s">
        <v>3084</v>
      </c>
      <c r="H853" s="6" t="s">
        <v>3343</v>
      </c>
      <c r="I853" s="6" t="s">
        <v>3344</v>
      </c>
      <c r="J853" s="6" t="s">
        <v>1204</v>
      </c>
      <c r="L853" t="str">
        <f t="shared" si="55"/>
        <v>('C8962', 'Juan José Giménez Calzada', '1970-01-02', 'London', '(705) 896-8293', 'tkrotchko@comcast.net', 'C'),</v>
      </c>
    </row>
    <row r="854" spans="1:12" x14ac:dyDescent="0.35">
      <c r="A854" s="6" t="s">
        <v>1138</v>
      </c>
      <c r="B854" s="6" t="s">
        <v>4767</v>
      </c>
      <c r="C854" s="7">
        <v>32783</v>
      </c>
      <c r="D854" s="10" t="str">
        <f t="shared" si="52"/>
        <v>1989</v>
      </c>
      <c r="E854" s="13" t="str">
        <f t="shared" si="53"/>
        <v>10</v>
      </c>
      <c r="F854" s="13" t="str">
        <f t="shared" si="54"/>
        <v>02</v>
      </c>
      <c r="G854" s="6" t="s">
        <v>4768</v>
      </c>
      <c r="H854" s="6" t="s">
        <v>4769</v>
      </c>
      <c r="I854" s="6" t="s">
        <v>4770</v>
      </c>
      <c r="J854" s="6" t="s">
        <v>1191</v>
      </c>
      <c r="L854" t="str">
        <f t="shared" si="55"/>
        <v>('C8976', 'Fátima de Cisneros', '1989-10-02', '92 Peg Shop Rd.', '(806) 938-4587', 'comdig@yahoo.ca', 'D'),</v>
      </c>
    </row>
    <row r="855" spans="1:12" x14ac:dyDescent="0.35">
      <c r="A855" s="6" t="s">
        <v>642</v>
      </c>
      <c r="B855" s="6" t="s">
        <v>2962</v>
      </c>
      <c r="C855" s="7">
        <v>34209</v>
      </c>
      <c r="D855" s="10" t="str">
        <f t="shared" si="52"/>
        <v>1993</v>
      </c>
      <c r="E855" s="13" t="str">
        <f t="shared" si="53"/>
        <v>08</v>
      </c>
      <c r="F855" s="13" t="str">
        <f t="shared" si="54"/>
        <v>28</v>
      </c>
      <c r="G855" s="6" t="s">
        <v>2963</v>
      </c>
      <c r="H855" s="6" t="s">
        <v>2964</v>
      </c>
      <c r="I855" s="6" t="s">
        <v>2965</v>
      </c>
      <c r="J855" s="6" t="s">
        <v>1204</v>
      </c>
      <c r="L855" t="str">
        <f t="shared" si="55"/>
        <v>('C8977', 'Amílcar Valera', '1993-08-28', 'Sanford, FL 32771', '(333) 864-8602', 'staffelb@comcast.net', 'C'),</v>
      </c>
    </row>
    <row r="856" spans="1:12" x14ac:dyDescent="0.35">
      <c r="A856" s="6" t="s">
        <v>870</v>
      </c>
      <c r="B856" s="6" t="s">
        <v>3748</v>
      </c>
      <c r="C856" s="7">
        <v>30104</v>
      </c>
      <c r="D856" s="10" t="str">
        <f t="shared" si="52"/>
        <v>1982</v>
      </c>
      <c r="E856" s="13" t="str">
        <f t="shared" si="53"/>
        <v>06</v>
      </c>
      <c r="F856" s="13" t="str">
        <f t="shared" si="54"/>
        <v>02</v>
      </c>
      <c r="G856" s="6" t="s">
        <v>3749</v>
      </c>
      <c r="H856" s="6" t="s">
        <v>3750</v>
      </c>
      <c r="I856" s="6" t="s">
        <v>3751</v>
      </c>
      <c r="J856" s="6" t="s">
        <v>1173</v>
      </c>
      <c r="L856" t="str">
        <f t="shared" si="55"/>
        <v>('C8987', 'Ágata Carbajo Calvo', '1982-06-02', '9459 King Street', '(979) 684-4030', 'floxy@gmail.com', 'A'),</v>
      </c>
    </row>
    <row r="857" spans="1:12" x14ac:dyDescent="0.35">
      <c r="A857" s="6" t="s">
        <v>967</v>
      </c>
      <c r="B857" s="6" t="s">
        <v>4089</v>
      </c>
      <c r="C857" s="7">
        <v>32655</v>
      </c>
      <c r="D857" s="10" t="str">
        <f t="shared" si="52"/>
        <v>1989</v>
      </c>
      <c r="E857" s="13" t="str">
        <f t="shared" si="53"/>
        <v>05</v>
      </c>
      <c r="F857" s="13" t="str">
        <f t="shared" si="54"/>
        <v>27</v>
      </c>
      <c r="G857" s="6" t="s">
        <v>4090</v>
      </c>
      <c r="H857" s="6" t="s">
        <v>4091</v>
      </c>
      <c r="I857" s="6" t="s">
        <v>4092</v>
      </c>
      <c r="J857" s="6" t="s">
        <v>1191</v>
      </c>
      <c r="L857" t="str">
        <f t="shared" si="55"/>
        <v>('C9002', 'Manolo Isidro Ros Salgado', '1989-05-27', 'SW80 9JL', '(461) 271-1631', 'jbearp@sbcglobal.net', 'D'),</v>
      </c>
    </row>
    <row r="858" spans="1:12" x14ac:dyDescent="0.35">
      <c r="A858" s="6" t="s">
        <v>176</v>
      </c>
      <c r="B858" s="6" t="s">
        <v>1500</v>
      </c>
      <c r="C858" s="7">
        <v>31273</v>
      </c>
      <c r="D858" s="10" t="str">
        <f t="shared" si="52"/>
        <v>1985</v>
      </c>
      <c r="E858" s="13" t="str">
        <f t="shared" si="53"/>
        <v>08</v>
      </c>
      <c r="F858" s="13" t="str">
        <f t="shared" si="54"/>
        <v>14</v>
      </c>
      <c r="G858" s="6" t="s">
        <v>1501</v>
      </c>
      <c r="H858" s="6" t="s">
        <v>1502</v>
      </c>
      <c r="I858" s="6" t="s">
        <v>1503</v>
      </c>
      <c r="J858" s="6" t="s">
        <v>1173</v>
      </c>
      <c r="L858" t="str">
        <f t="shared" si="55"/>
        <v>('C9058', 'Felicia del Palomo', '1985-08-14', 'COVENTRY', '(370) 597-5412', 'pajas@yahoo.com', 'A'),</v>
      </c>
    </row>
    <row r="859" spans="1:12" x14ac:dyDescent="0.35">
      <c r="A859" s="6" t="s">
        <v>938</v>
      </c>
      <c r="B859" s="6" t="s">
        <v>3988</v>
      </c>
      <c r="C859" s="7">
        <v>32012</v>
      </c>
      <c r="D859" s="10" t="str">
        <f t="shared" si="52"/>
        <v>1987</v>
      </c>
      <c r="E859" s="13" t="str">
        <f t="shared" si="53"/>
        <v>08</v>
      </c>
      <c r="F859" s="13" t="str">
        <f t="shared" si="54"/>
        <v>23</v>
      </c>
      <c r="G859" s="6" t="s">
        <v>3989</v>
      </c>
      <c r="H859" s="6" t="s">
        <v>3990</v>
      </c>
      <c r="I859" s="6" t="s">
        <v>3991</v>
      </c>
      <c r="J859" s="6" t="s">
        <v>1178</v>
      </c>
      <c r="L859" t="str">
        <f t="shared" si="55"/>
        <v>('C9066', 'Clara Cantón Farré', '1987-08-23', '76 Queensway', '(661) 728-1691', 'enintend@verizon.net', 'E'),</v>
      </c>
    </row>
    <row r="860" spans="1:12" x14ac:dyDescent="0.35">
      <c r="A860" s="6" t="s">
        <v>716</v>
      </c>
      <c r="B860" s="6" t="s">
        <v>3222</v>
      </c>
      <c r="C860" s="7">
        <v>34011</v>
      </c>
      <c r="D860" s="10" t="str">
        <f t="shared" si="52"/>
        <v>1993</v>
      </c>
      <c r="E860" s="13" t="str">
        <f t="shared" si="53"/>
        <v>02</v>
      </c>
      <c r="F860" s="13" t="str">
        <f t="shared" si="54"/>
        <v>11</v>
      </c>
      <c r="G860" s="6" t="s">
        <v>3084</v>
      </c>
      <c r="H860" s="6" t="s">
        <v>3223</v>
      </c>
      <c r="I860" s="6" t="s">
        <v>3224</v>
      </c>
      <c r="J860" s="6" t="s">
        <v>1173</v>
      </c>
      <c r="L860" t="str">
        <f t="shared" si="55"/>
        <v>('C9070', 'Carmelita Antón Escalona', '1993-02-11', 'London', '(229) 791-0591', 'adillon@yahoo.com', 'A'),</v>
      </c>
    </row>
    <row r="861" spans="1:12" x14ac:dyDescent="0.35">
      <c r="A861" s="6" t="s">
        <v>1144</v>
      </c>
      <c r="B861" s="6" t="s">
        <v>4791</v>
      </c>
      <c r="C861" s="7">
        <v>34588</v>
      </c>
      <c r="D861" s="10" t="str">
        <f t="shared" si="52"/>
        <v>1994</v>
      </c>
      <c r="E861" s="13" t="str">
        <f t="shared" si="53"/>
        <v>09</v>
      </c>
      <c r="F861" s="13" t="str">
        <f t="shared" si="54"/>
        <v>11</v>
      </c>
      <c r="G861" s="6" t="s">
        <v>4792</v>
      </c>
      <c r="H861" s="6" t="s">
        <v>4793</v>
      </c>
      <c r="I861" s="6" t="s">
        <v>4794</v>
      </c>
      <c r="J861" s="6" t="s">
        <v>1173</v>
      </c>
      <c r="L861" t="str">
        <f t="shared" si="55"/>
        <v>('C9073', 'Rufino Mascaró-Borrell', '1994-09-11', '6 Monroe Ave.', '(695) 531-1875', 'joglo@optonline.net', 'A'),</v>
      </c>
    </row>
    <row r="862" spans="1:12" x14ac:dyDescent="0.35">
      <c r="A862" s="6" t="s">
        <v>109</v>
      </c>
      <c r="B862" s="6" t="s">
        <v>1347</v>
      </c>
      <c r="C862" s="7">
        <v>31210</v>
      </c>
      <c r="D862" s="10" t="str">
        <f t="shared" si="52"/>
        <v>1985</v>
      </c>
      <c r="E862" s="13" t="str">
        <f t="shared" si="53"/>
        <v>06</v>
      </c>
      <c r="F862" s="13" t="str">
        <f t="shared" si="54"/>
        <v>12</v>
      </c>
      <c r="G862" s="6" t="s">
        <v>1348</v>
      </c>
      <c r="H862" s="6" t="s">
        <v>1349</v>
      </c>
      <c r="I862" s="6" t="s">
        <v>1350</v>
      </c>
      <c r="J862" s="6" t="s">
        <v>1204</v>
      </c>
      <c r="L862" t="str">
        <f t="shared" si="55"/>
        <v>('C9080', 'Adelardo Novoa', '1985-06-12', '674 High Street', '(319) 633-9396', 'msherr@yahoo.com', 'C'),</v>
      </c>
    </row>
    <row r="863" spans="1:12" x14ac:dyDescent="0.35">
      <c r="A863" s="6" t="s">
        <v>865</v>
      </c>
      <c r="B863" s="6" t="s">
        <v>3731</v>
      </c>
      <c r="C863" s="7">
        <v>29859</v>
      </c>
      <c r="D863" s="10" t="str">
        <f t="shared" si="52"/>
        <v>1981</v>
      </c>
      <c r="E863" s="13" t="str">
        <f t="shared" si="53"/>
        <v>09</v>
      </c>
      <c r="F863" s="13" t="str">
        <f t="shared" si="54"/>
        <v>30</v>
      </c>
      <c r="G863" s="6" t="s">
        <v>3732</v>
      </c>
      <c r="H863" s="6" t="s">
        <v>3733</v>
      </c>
      <c r="I863" s="6" t="s">
        <v>3734</v>
      </c>
      <c r="J863" s="6" t="s">
        <v>1209</v>
      </c>
      <c r="L863" t="str">
        <f t="shared" si="55"/>
        <v>('C9084', 'Tito Oliveras-Mármol', '1981-09-30', 'N69 4QH', '(848) 504-4182', 'mjewell@verizon.net', 'B'),</v>
      </c>
    </row>
    <row r="864" spans="1:12" x14ac:dyDescent="0.35">
      <c r="A864" s="6" t="s">
        <v>159</v>
      </c>
      <c r="B864" s="6" t="s">
        <v>1464</v>
      </c>
      <c r="C864" s="7">
        <v>36628</v>
      </c>
      <c r="D864" s="10" t="str">
        <f t="shared" si="52"/>
        <v>2000</v>
      </c>
      <c r="E864" s="13" t="str">
        <f t="shared" si="53"/>
        <v>04</v>
      </c>
      <c r="F864" s="13" t="str">
        <f t="shared" si="54"/>
        <v>12</v>
      </c>
      <c r="G864" s="6" t="s">
        <v>1465</v>
      </c>
      <c r="H864" s="6" t="s">
        <v>1466</v>
      </c>
      <c r="I864" s="6" t="s">
        <v>1467</v>
      </c>
      <c r="J864" s="6" t="s">
        <v>1204</v>
      </c>
      <c r="L864" t="str">
        <f t="shared" si="55"/>
        <v>('C9106', 'Elvira del Espinosa', '2000-04-12', 'DUDLEY', '(493) 999-4390', 'danzigism@yahoo.ca', 'C'),</v>
      </c>
    </row>
    <row r="865" spans="1:12" x14ac:dyDescent="0.35">
      <c r="A865" s="6" t="s">
        <v>721</v>
      </c>
      <c r="B865" s="6" t="s">
        <v>3233</v>
      </c>
      <c r="C865" s="7">
        <v>29544</v>
      </c>
      <c r="D865" s="10" t="str">
        <f t="shared" si="52"/>
        <v>1980</v>
      </c>
      <c r="E865" s="13" t="str">
        <f t="shared" si="53"/>
        <v>11</v>
      </c>
      <c r="F865" s="13" t="str">
        <f t="shared" si="54"/>
        <v>19</v>
      </c>
      <c r="G865" s="6" t="s">
        <v>3084</v>
      </c>
      <c r="H865" s="6" t="s">
        <v>3234</v>
      </c>
      <c r="I865" s="6" t="s">
        <v>3235</v>
      </c>
      <c r="J865" s="6" t="s">
        <v>1178</v>
      </c>
      <c r="L865" t="str">
        <f t="shared" si="55"/>
        <v>('C9115', 'Eusebio Barros Guardia', '1980-11-19', 'London', '(927) 989-2134', 'thomasj@hotmail.com', 'E'),</v>
      </c>
    </row>
    <row r="866" spans="1:12" x14ac:dyDescent="0.35">
      <c r="A866" s="6" t="s">
        <v>889</v>
      </c>
      <c r="B866" s="6" t="s">
        <v>3818</v>
      </c>
      <c r="C866" s="7">
        <v>25705</v>
      </c>
      <c r="D866" s="10" t="str">
        <f t="shared" si="52"/>
        <v>1970</v>
      </c>
      <c r="E866" s="13" t="str">
        <f t="shared" si="53"/>
        <v>05</v>
      </c>
      <c r="F866" s="13" t="str">
        <f t="shared" si="54"/>
        <v>17</v>
      </c>
      <c r="G866" s="6" t="s">
        <v>3819</v>
      </c>
      <c r="H866" s="6" t="s">
        <v>3820</v>
      </c>
      <c r="I866" s="6" t="s">
        <v>3821</v>
      </c>
      <c r="J866" s="6" t="s">
        <v>1191</v>
      </c>
      <c r="L866" t="str">
        <f t="shared" si="55"/>
        <v>('C9119', 'Tecla Gertrudis Fortuny Santana', '1970-05-17', 'W95 4IQ', '(286) 437-9985', 'ranasta@att.net', 'D'),</v>
      </c>
    </row>
    <row r="867" spans="1:12" x14ac:dyDescent="0.35">
      <c r="A867" s="6" t="s">
        <v>1016</v>
      </c>
      <c r="B867" s="6" t="s">
        <v>4281</v>
      </c>
      <c r="C867" s="7">
        <v>32494</v>
      </c>
      <c r="D867" s="10" t="str">
        <f t="shared" si="52"/>
        <v>1988</v>
      </c>
      <c r="E867" s="13" t="str">
        <f t="shared" si="53"/>
        <v>12</v>
      </c>
      <c r="F867" s="13" t="str">
        <f t="shared" si="54"/>
        <v>17</v>
      </c>
      <c r="G867" s="6" t="s">
        <v>4282</v>
      </c>
      <c r="H867" s="6" t="s">
        <v>4283</v>
      </c>
      <c r="I867" s="6" t="s">
        <v>4284</v>
      </c>
      <c r="J867" s="6" t="s">
        <v>1209</v>
      </c>
      <c r="L867" t="str">
        <f t="shared" si="55"/>
        <v>('C9127', 'África del Conde', '1988-12-17', '749 N. Beechwood Ave.', '(524) 528-5199', 'shaffei@outlook.com', 'B'),</v>
      </c>
    </row>
    <row r="868" spans="1:12" x14ac:dyDescent="0.35">
      <c r="A868" s="6" t="s">
        <v>352</v>
      </c>
      <c r="B868" s="6" t="s">
        <v>1978</v>
      </c>
      <c r="C868" s="7">
        <v>26305</v>
      </c>
      <c r="D868" s="10" t="str">
        <f t="shared" si="52"/>
        <v>1972</v>
      </c>
      <c r="E868" s="13" t="str">
        <f t="shared" si="53"/>
        <v>01</v>
      </c>
      <c r="F868" s="13" t="str">
        <f t="shared" si="54"/>
        <v>07</v>
      </c>
      <c r="G868" s="6" t="s">
        <v>1979</v>
      </c>
      <c r="H868" s="6" t="s">
        <v>1980</v>
      </c>
      <c r="I868" s="6" t="s">
        <v>1981</v>
      </c>
      <c r="J868" s="6" t="s">
        <v>1173</v>
      </c>
      <c r="L868" t="str">
        <f t="shared" si="55"/>
        <v>('C9128', 'Julie Rosa Lumbreras', '1972-01-07', 'Costa Mesa, CA 92627', '(732) 708-8561', 'dhrakar@outlook.com', 'A'),</v>
      </c>
    </row>
    <row r="869" spans="1:12" x14ac:dyDescent="0.35">
      <c r="A869" s="6" t="s">
        <v>625</v>
      </c>
      <c r="B869" s="6" t="s">
        <v>2894</v>
      </c>
      <c r="C869" s="7">
        <v>36001</v>
      </c>
      <c r="D869" s="10" t="str">
        <f t="shared" si="52"/>
        <v>1998</v>
      </c>
      <c r="E869" s="13" t="str">
        <f t="shared" si="53"/>
        <v>07</v>
      </c>
      <c r="F869" s="13" t="str">
        <f t="shared" si="54"/>
        <v>25</v>
      </c>
      <c r="G869" s="6" t="s">
        <v>2895</v>
      </c>
      <c r="H869" s="6" t="s">
        <v>2896</v>
      </c>
      <c r="I869" s="6" t="s">
        <v>2897</v>
      </c>
      <c r="J869" s="6" t="s">
        <v>1191</v>
      </c>
      <c r="L869" t="str">
        <f t="shared" si="55"/>
        <v>('C9141', 'Maricela Mendizábal-Tejera', '1998-07-25', 'Sarasota, FL 34232', '(600) 967-9596', 'fmtbebuck@outlook.com', 'D'),</v>
      </c>
    </row>
    <row r="870" spans="1:12" x14ac:dyDescent="0.35">
      <c r="A870" s="6" t="s">
        <v>600</v>
      </c>
      <c r="B870" s="6" t="s">
        <v>2819</v>
      </c>
      <c r="C870" s="7">
        <v>26115</v>
      </c>
      <c r="D870" s="10" t="str">
        <f t="shared" si="52"/>
        <v>1971</v>
      </c>
      <c r="E870" s="13" t="str">
        <f t="shared" si="53"/>
        <v>07</v>
      </c>
      <c r="F870" s="13" t="str">
        <f t="shared" si="54"/>
        <v>01</v>
      </c>
      <c r="G870" s="6" t="s">
        <v>2820</v>
      </c>
      <c r="H870" s="6" t="s">
        <v>2821</v>
      </c>
      <c r="I870" s="6" t="s">
        <v>2822</v>
      </c>
      <c r="J870" s="6" t="s">
        <v>1178</v>
      </c>
      <c r="L870" t="str">
        <f t="shared" si="55"/>
        <v>('C9143', 'Rosa Jiménez-Galvez', '1971-07-01', 'Tampa, FL 33610', '(283) 579-9362', 'ngedmond@msn.com', 'E'),</v>
      </c>
    </row>
    <row r="871" spans="1:12" x14ac:dyDescent="0.35">
      <c r="A871" s="6" t="s">
        <v>640</v>
      </c>
      <c r="B871" s="6" t="s">
        <v>2954</v>
      </c>
      <c r="C871" s="7">
        <v>25743</v>
      </c>
      <c r="D871" s="10" t="str">
        <f t="shared" si="52"/>
        <v>1970</v>
      </c>
      <c r="E871" s="13" t="str">
        <f t="shared" si="53"/>
        <v>06</v>
      </c>
      <c r="F871" s="13" t="str">
        <f t="shared" si="54"/>
        <v>24</v>
      </c>
      <c r="G871" s="6" t="s">
        <v>2955</v>
      </c>
      <c r="H871" s="6" t="s">
        <v>2956</v>
      </c>
      <c r="I871" s="6" t="s">
        <v>2957</v>
      </c>
      <c r="J871" s="6" t="s">
        <v>1178</v>
      </c>
      <c r="L871" t="str">
        <f t="shared" si="55"/>
        <v>('C9145', 'Inés Gil-Miralles', '1970-06-24', 'Clermont, FL 34711', '(532) 988-8123', 'szymansk@sbcglobal.net', 'E'),</v>
      </c>
    </row>
    <row r="872" spans="1:12" x14ac:dyDescent="0.35">
      <c r="A872" s="6" t="s">
        <v>208</v>
      </c>
      <c r="B872" s="6" t="s">
        <v>1584</v>
      </c>
      <c r="C872" s="7">
        <v>32884</v>
      </c>
      <c r="D872" s="10" t="str">
        <f t="shared" si="52"/>
        <v>1990</v>
      </c>
      <c r="E872" s="13" t="str">
        <f t="shared" si="53"/>
        <v>01</v>
      </c>
      <c r="F872" s="13" t="str">
        <f t="shared" si="54"/>
        <v>11</v>
      </c>
      <c r="G872" s="6" t="s">
        <v>1585</v>
      </c>
      <c r="H872" s="6" t="s">
        <v>1586</v>
      </c>
      <c r="I872" s="6" t="s">
        <v>1587</v>
      </c>
      <c r="J872" s="6" t="s">
        <v>1191</v>
      </c>
      <c r="L872" t="str">
        <f t="shared" si="55"/>
        <v>('C9149', 'Violeta Violeta Lamas Sarabia', '1990-01-11', 'GUILDFORD', '(966) 338-9815', 'chaffar@sbcglobal.net', 'D'),</v>
      </c>
    </row>
    <row r="873" spans="1:12" x14ac:dyDescent="0.35">
      <c r="A873" s="6" t="s">
        <v>896</v>
      </c>
      <c r="B873" s="6" t="s">
        <v>3844</v>
      </c>
      <c r="C873" s="7">
        <v>25671</v>
      </c>
      <c r="D873" s="10" t="str">
        <f t="shared" si="52"/>
        <v>1970</v>
      </c>
      <c r="E873" s="13" t="str">
        <f t="shared" si="53"/>
        <v>04</v>
      </c>
      <c r="F873" s="13" t="str">
        <f t="shared" si="54"/>
        <v>13</v>
      </c>
      <c r="G873" s="6" t="s">
        <v>3084</v>
      </c>
      <c r="H873" s="6" t="s">
        <v>3845</v>
      </c>
      <c r="I873" s="6" t="s">
        <v>3846</v>
      </c>
      <c r="J873" s="6" t="s">
        <v>1204</v>
      </c>
      <c r="L873" t="str">
        <f t="shared" si="55"/>
        <v>('C9174', 'Vicente de Manzano', '1970-04-13', 'London', '(984) 925-1479', 'jdhedden@verizon.net', 'C'),</v>
      </c>
    </row>
    <row r="874" spans="1:12" x14ac:dyDescent="0.35">
      <c r="A874" s="6" t="s">
        <v>1015</v>
      </c>
      <c r="B874" s="6" t="s">
        <v>4277</v>
      </c>
      <c r="C874" s="7">
        <v>29657</v>
      </c>
      <c r="D874" s="10" t="str">
        <f t="shared" si="52"/>
        <v>1981</v>
      </c>
      <c r="E874" s="13" t="str">
        <f t="shared" si="53"/>
        <v>03</v>
      </c>
      <c r="F874" s="13" t="str">
        <f t="shared" si="54"/>
        <v>12</v>
      </c>
      <c r="G874" s="6" t="s">
        <v>4278</v>
      </c>
      <c r="H874" s="6" t="s">
        <v>4279</v>
      </c>
      <c r="I874" s="6" t="s">
        <v>4280</v>
      </c>
      <c r="J874" s="6" t="s">
        <v>1191</v>
      </c>
      <c r="L874" t="str">
        <f t="shared" si="55"/>
        <v>('C9185', 'Nayara Gimeno Velasco', '1981-03-12', '81 Bohemia Lane', '(672) 429-8285', 'ntegrity@aol.com', 'D'),</v>
      </c>
    </row>
    <row r="875" spans="1:12" x14ac:dyDescent="0.35">
      <c r="A875" s="6" t="s">
        <v>537</v>
      </c>
      <c r="B875" s="6" t="s">
        <v>2584</v>
      </c>
      <c r="C875" s="7">
        <v>26103</v>
      </c>
      <c r="D875" s="10" t="str">
        <f t="shared" si="52"/>
        <v>1971</v>
      </c>
      <c r="E875" s="13" t="str">
        <f t="shared" si="53"/>
        <v>06</v>
      </c>
      <c r="F875" s="13" t="str">
        <f t="shared" si="54"/>
        <v>19</v>
      </c>
      <c r="G875" s="6" t="s">
        <v>2585</v>
      </c>
      <c r="H875" s="6" t="s">
        <v>2586</v>
      </c>
      <c r="I875" s="6" t="s">
        <v>2587</v>
      </c>
      <c r="J875" s="6" t="s">
        <v>1173</v>
      </c>
      <c r="L875" t="str">
        <f t="shared" si="55"/>
        <v>('C9188', 'Alondra Arroyo Moraleda', '1971-06-19', 'Tampa, FL 33617', '(720) 816-6636', 'niknejad@msn.com', 'A'),</v>
      </c>
    </row>
    <row r="876" spans="1:12" x14ac:dyDescent="0.35">
      <c r="A876" s="6" t="s">
        <v>32</v>
      </c>
      <c r="B876" s="6" t="s">
        <v>1196</v>
      </c>
      <c r="C876" s="7">
        <v>33204</v>
      </c>
      <c r="D876" s="10" t="str">
        <f t="shared" si="52"/>
        <v>1990</v>
      </c>
      <c r="E876" s="13" t="str">
        <f t="shared" si="53"/>
        <v>11</v>
      </c>
      <c r="F876" s="13" t="str">
        <f t="shared" si="54"/>
        <v>27</v>
      </c>
      <c r="G876" s="6" t="s">
        <v>1197</v>
      </c>
      <c r="H876" s="6" t="s">
        <v>1198</v>
      </c>
      <c r="I876" s="6" t="s">
        <v>1199</v>
      </c>
      <c r="J876" s="6" t="s">
        <v>1173</v>
      </c>
      <c r="L876" t="str">
        <f t="shared" si="55"/>
        <v>('C9197', 'Soraya Morera-Lago', '1990-11-27', '9001 Creek Street', '(651) 544-1246', 'wkrebs@me.com', 'A'),</v>
      </c>
    </row>
    <row r="877" spans="1:12" x14ac:dyDescent="0.35">
      <c r="A877" s="6" t="s">
        <v>398</v>
      </c>
      <c r="B877" s="6" t="s">
        <v>2113</v>
      </c>
      <c r="C877" s="7">
        <v>36106</v>
      </c>
      <c r="D877" s="10" t="str">
        <f t="shared" si="52"/>
        <v>1998</v>
      </c>
      <c r="E877" s="13" t="str">
        <f t="shared" si="53"/>
        <v>11</v>
      </c>
      <c r="F877" s="13" t="str">
        <f t="shared" si="54"/>
        <v>07</v>
      </c>
      <c r="G877" s="6" t="s">
        <v>2114</v>
      </c>
      <c r="H877" s="6" t="s">
        <v>2115</v>
      </c>
      <c r="I877" s="6" t="s">
        <v>2116</v>
      </c>
      <c r="J877" s="6" t="s">
        <v>1204</v>
      </c>
      <c r="L877" t="str">
        <f t="shared" si="55"/>
        <v>('C9201', 'Joel Estévez', '1998-11-07', 'Wetaskiwin, AB T9A 7X8', '(864) 686-9890', 'wiseb@aol.com', 'C'),</v>
      </c>
    </row>
    <row r="878" spans="1:12" x14ac:dyDescent="0.35">
      <c r="A878" s="6" t="s">
        <v>868</v>
      </c>
      <c r="B878" s="6" t="s">
        <v>3741</v>
      </c>
      <c r="C878" s="7">
        <v>35128</v>
      </c>
      <c r="D878" s="10" t="str">
        <f t="shared" si="52"/>
        <v>1996</v>
      </c>
      <c r="E878" s="13" t="str">
        <f t="shared" si="53"/>
        <v>03</v>
      </c>
      <c r="F878" s="13" t="str">
        <f t="shared" si="54"/>
        <v>04</v>
      </c>
      <c r="G878" s="6" t="s">
        <v>3742</v>
      </c>
      <c r="H878" s="6" t="s">
        <v>3743</v>
      </c>
      <c r="I878" s="6" t="s">
        <v>3744</v>
      </c>
      <c r="J878" s="6" t="s">
        <v>1178</v>
      </c>
      <c r="L878" t="str">
        <f t="shared" si="55"/>
        <v>('C9222', 'Adrián Fabra Viña', '1996-03-04', 'EC85 9TN', '(965) 404-9334', 'tokuhirom@msn.com', 'E'),</v>
      </c>
    </row>
    <row r="879" spans="1:12" x14ac:dyDescent="0.35">
      <c r="A879" s="6" t="s">
        <v>1105</v>
      </c>
      <c r="B879" s="6" t="s">
        <v>4636</v>
      </c>
      <c r="C879" s="7">
        <v>35949</v>
      </c>
      <c r="D879" s="10" t="str">
        <f t="shared" si="52"/>
        <v>1998</v>
      </c>
      <c r="E879" s="13" t="str">
        <f t="shared" si="53"/>
        <v>06</v>
      </c>
      <c r="F879" s="13" t="str">
        <f t="shared" si="54"/>
        <v>03</v>
      </c>
      <c r="G879" s="6" t="s">
        <v>4637</v>
      </c>
      <c r="H879" s="6" t="s">
        <v>4638</v>
      </c>
      <c r="I879" s="6" t="s">
        <v>4639</v>
      </c>
      <c r="J879" s="6" t="s">
        <v>1209</v>
      </c>
      <c r="L879" t="str">
        <f t="shared" si="55"/>
        <v>('C9226', 'Sofía Bou Zamorano', '1998-06-03', '309 South Hill Field St.', '(602) 467-4837', 'chinthaka@aol.com', 'B'),</v>
      </c>
    </row>
    <row r="880" spans="1:12" x14ac:dyDescent="0.35">
      <c r="A880" s="6" t="s">
        <v>1101</v>
      </c>
      <c r="B880" s="6" t="s">
        <v>4620</v>
      </c>
      <c r="C880" s="7">
        <v>34240</v>
      </c>
      <c r="D880" s="10" t="str">
        <f t="shared" si="52"/>
        <v>1993</v>
      </c>
      <c r="E880" s="13" t="str">
        <f t="shared" si="53"/>
        <v>09</v>
      </c>
      <c r="F880" s="13" t="str">
        <f t="shared" si="54"/>
        <v>28</v>
      </c>
      <c r="G880" s="6" t="s">
        <v>4621</v>
      </c>
      <c r="H880" s="6" t="s">
        <v>4622</v>
      </c>
      <c r="I880" s="6" t="s">
        <v>4623</v>
      </c>
      <c r="J880" s="6" t="s">
        <v>1191</v>
      </c>
      <c r="L880" t="str">
        <f t="shared" si="55"/>
        <v>('C9233', 'Calista de Abril', '1993-09-28', '943 Holly Ave.', '(975) 594-0844', 'cumarana@att.net', 'D'),</v>
      </c>
    </row>
    <row r="881" spans="1:12" x14ac:dyDescent="0.35">
      <c r="A881" s="6" t="s">
        <v>341</v>
      </c>
      <c r="B881" s="6" t="s">
        <v>1942</v>
      </c>
      <c r="C881" s="7">
        <v>35367</v>
      </c>
      <c r="D881" s="10" t="str">
        <f t="shared" si="52"/>
        <v>1996</v>
      </c>
      <c r="E881" s="13" t="str">
        <f t="shared" si="53"/>
        <v>10</v>
      </c>
      <c r="F881" s="13" t="str">
        <f t="shared" si="54"/>
        <v>29</v>
      </c>
      <c r="G881" s="6" t="s">
        <v>1943</v>
      </c>
      <c r="H881" s="6" t="s">
        <v>1944</v>
      </c>
      <c r="I881" s="6" t="s">
        <v>1945</v>
      </c>
      <c r="J881" s="6" t="s">
        <v>1191</v>
      </c>
      <c r="L881" t="str">
        <f t="shared" si="55"/>
        <v>('C9238', 'Adalberto del Seco', '1996-10-29', 'Daly City, CA 94015', '(759) 680-2696', 'claesjac@verizon.net', 'D'),</v>
      </c>
    </row>
    <row r="882" spans="1:12" x14ac:dyDescent="0.35">
      <c r="A882" s="6" t="s">
        <v>309</v>
      </c>
      <c r="B882" s="6" t="s">
        <v>1847</v>
      </c>
      <c r="C882" s="7">
        <v>28278</v>
      </c>
      <c r="D882" s="10" t="str">
        <f t="shared" si="52"/>
        <v>1977</v>
      </c>
      <c r="E882" s="13" t="str">
        <f t="shared" si="53"/>
        <v>06</v>
      </c>
      <c r="F882" s="13" t="str">
        <f t="shared" si="54"/>
        <v>02</v>
      </c>
      <c r="G882" s="6" t="s">
        <v>1848</v>
      </c>
      <c r="H882" s="6" t="s">
        <v>1849</v>
      </c>
      <c r="I882" s="6" t="s">
        <v>1850</v>
      </c>
      <c r="J882" s="6" t="s">
        <v>1178</v>
      </c>
      <c r="L882" t="str">
        <f t="shared" si="55"/>
        <v>('C9260', 'Blanca Molina Francisco', '1977-06-02', '487 East 6th St.', '(478) 658-1534', 'ntegrity@msn.com', 'E'),</v>
      </c>
    </row>
    <row r="883" spans="1:12" x14ac:dyDescent="0.35">
      <c r="A883" s="6" t="s">
        <v>1085</v>
      </c>
      <c r="B883" s="6" t="s">
        <v>4556</v>
      </c>
      <c r="C883" s="7">
        <v>35794</v>
      </c>
      <c r="D883" s="10" t="str">
        <f t="shared" si="52"/>
        <v>1997</v>
      </c>
      <c r="E883" s="13" t="str">
        <f t="shared" si="53"/>
        <v>12</v>
      </c>
      <c r="F883" s="13" t="str">
        <f t="shared" si="54"/>
        <v>30</v>
      </c>
      <c r="G883" s="6" t="s">
        <v>4557</v>
      </c>
      <c r="H883" s="6" t="s">
        <v>4558</v>
      </c>
      <c r="I883" s="6" t="s">
        <v>4559</v>
      </c>
      <c r="J883" s="6" t="s">
        <v>1204</v>
      </c>
      <c r="L883" t="str">
        <f t="shared" si="55"/>
        <v>('C9265', 'Régulo Larrea Pereira', '1997-12-30', '279 Magnolia Avenue', '(713) 359-4317', 'dunstan@outlook.com', 'C'),</v>
      </c>
    </row>
    <row r="884" spans="1:12" x14ac:dyDescent="0.35">
      <c r="A884" s="6" t="s">
        <v>172</v>
      </c>
      <c r="B884" s="6" t="s">
        <v>1492</v>
      </c>
      <c r="C884" s="7">
        <v>34433</v>
      </c>
      <c r="D884" s="10" t="str">
        <f t="shared" si="52"/>
        <v>1994</v>
      </c>
      <c r="E884" s="13" t="str">
        <f t="shared" si="53"/>
        <v>04</v>
      </c>
      <c r="F884" s="13" t="str">
        <f t="shared" si="54"/>
        <v>09</v>
      </c>
      <c r="G884" s="6" t="s">
        <v>1493</v>
      </c>
      <c r="H884" s="6" t="s">
        <v>1494</v>
      </c>
      <c r="I884" s="6" t="s">
        <v>1495</v>
      </c>
      <c r="J884" s="6" t="s">
        <v>1173</v>
      </c>
      <c r="L884" t="str">
        <f t="shared" si="55"/>
        <v>('C9266', 'Ximena Jurado-Mata', '1994-04-09', '92 Park Avenue', '(295) 508-7243', 'tlinden@live.com', 'A'),</v>
      </c>
    </row>
    <row r="885" spans="1:12" x14ac:dyDescent="0.35">
      <c r="A885" s="6" t="s">
        <v>278</v>
      </c>
      <c r="B885" s="6" t="s">
        <v>1764</v>
      </c>
      <c r="C885" s="7">
        <v>31850</v>
      </c>
      <c r="D885" s="10" t="str">
        <f t="shared" si="52"/>
        <v>1987</v>
      </c>
      <c r="E885" s="13" t="str">
        <f t="shared" si="53"/>
        <v>03</v>
      </c>
      <c r="F885" s="13" t="str">
        <f t="shared" si="54"/>
        <v>14</v>
      </c>
      <c r="G885" s="6" t="s">
        <v>1765</v>
      </c>
      <c r="H885" s="6" t="s">
        <v>1766</v>
      </c>
      <c r="I885" s="6" t="s">
        <v>1767</v>
      </c>
      <c r="J885" s="6" t="s">
        <v>1178</v>
      </c>
      <c r="L885" t="str">
        <f t="shared" si="55"/>
        <v>('C9270', 'Ernesto Cuadrado Mesa', '1987-03-14', '79 Rocky River Ave.', '(868) 892-8961', 'bryam@verizon.net', 'E'),</v>
      </c>
    </row>
    <row r="886" spans="1:12" x14ac:dyDescent="0.35">
      <c r="A886" s="6" t="s">
        <v>768</v>
      </c>
      <c r="B886" s="6" t="s">
        <v>3397</v>
      </c>
      <c r="C886" s="7">
        <v>33396</v>
      </c>
      <c r="D886" s="10" t="str">
        <f t="shared" si="52"/>
        <v>1991</v>
      </c>
      <c r="E886" s="13" t="str">
        <f t="shared" si="53"/>
        <v>06</v>
      </c>
      <c r="F886" s="13" t="str">
        <f t="shared" si="54"/>
        <v>07</v>
      </c>
      <c r="G886" s="6" t="s">
        <v>3084</v>
      </c>
      <c r="H886" s="6" t="s">
        <v>3398</v>
      </c>
      <c r="I886" s="6" t="s">
        <v>3399</v>
      </c>
      <c r="J886" s="6" t="s">
        <v>1204</v>
      </c>
      <c r="L886" t="str">
        <f t="shared" si="55"/>
        <v>('C9289', 'Candelas Gutierrez Solana', '1991-06-07', 'London', '(329) 891-2077', 'kuparine@live.com', 'C'),</v>
      </c>
    </row>
    <row r="887" spans="1:12" x14ac:dyDescent="0.35">
      <c r="A887" s="6" t="s">
        <v>285</v>
      </c>
      <c r="B887" s="6" t="s">
        <v>1784</v>
      </c>
      <c r="C887" s="7">
        <v>32122</v>
      </c>
      <c r="D887" s="10" t="str">
        <f t="shared" si="52"/>
        <v>1987</v>
      </c>
      <c r="E887" s="13" t="str">
        <f t="shared" si="53"/>
        <v>12</v>
      </c>
      <c r="F887" s="13" t="str">
        <f t="shared" si="54"/>
        <v>11</v>
      </c>
      <c r="G887" s="6" t="s">
        <v>1785</v>
      </c>
      <c r="H887" s="6" t="s">
        <v>1786</v>
      </c>
      <c r="I887" s="6" t="s">
        <v>1787</v>
      </c>
      <c r="J887" s="6" t="s">
        <v>1178</v>
      </c>
      <c r="L887" t="str">
        <f t="shared" si="55"/>
        <v>('C9311', 'Lucas Vendrell Valverde', '1987-12-11', '8026 New Saddle St.', '(834) 508-9490', 'rbarreira@optonline.net', 'E'),</v>
      </c>
    </row>
    <row r="888" spans="1:12" x14ac:dyDescent="0.35">
      <c r="A888" s="6" t="s">
        <v>1063</v>
      </c>
      <c r="B888" s="6" t="s">
        <v>4468</v>
      </c>
      <c r="C888" s="7">
        <v>31700</v>
      </c>
      <c r="D888" s="10" t="str">
        <f t="shared" si="52"/>
        <v>1986</v>
      </c>
      <c r="E888" s="13" t="str">
        <f t="shared" si="53"/>
        <v>10</v>
      </c>
      <c r="F888" s="13" t="str">
        <f t="shared" si="54"/>
        <v>15</v>
      </c>
      <c r="G888" s="6" t="s">
        <v>4469</v>
      </c>
      <c r="H888" s="6" t="s">
        <v>4470</v>
      </c>
      <c r="I888" s="6" t="s">
        <v>4471</v>
      </c>
      <c r="J888" s="6" t="s">
        <v>1178</v>
      </c>
      <c r="L888" t="str">
        <f t="shared" si="55"/>
        <v>('C9326', 'Silvio Vilanova Amador', '1986-10-15', '9656 Beaver Ridge St.', '(403) 928-7118', 'matthijs@me.com', 'E'),</v>
      </c>
    </row>
    <row r="889" spans="1:12" x14ac:dyDescent="0.35">
      <c r="A889" s="6" t="s">
        <v>454</v>
      </c>
      <c r="B889" s="6" t="s">
        <v>2285</v>
      </c>
      <c r="C889" s="7">
        <v>34404</v>
      </c>
      <c r="D889" s="10" t="str">
        <f t="shared" si="52"/>
        <v>1994</v>
      </c>
      <c r="E889" s="13" t="str">
        <f t="shared" si="53"/>
        <v>03</v>
      </c>
      <c r="F889" s="13" t="str">
        <f t="shared" si="54"/>
        <v>11</v>
      </c>
      <c r="G889" s="6" t="s">
        <v>2286</v>
      </c>
      <c r="H889" s="6" t="s">
        <v>2287</v>
      </c>
      <c r="I889" s="6" t="s">
        <v>2288</v>
      </c>
      <c r="J889" s="6" t="s">
        <v>1178</v>
      </c>
      <c r="L889" t="str">
        <f t="shared" si="55"/>
        <v>('C9328', 'Montserrat Armas Salamanca', '1994-03-11', 'Innisfail, AB T4G 7N5', '(878) 213-7548', 'podmaster@yahoo.com', 'E'),</v>
      </c>
    </row>
    <row r="890" spans="1:12" x14ac:dyDescent="0.35">
      <c r="A890" s="6" t="s">
        <v>123</v>
      </c>
      <c r="B890" s="6" t="s">
        <v>1380</v>
      </c>
      <c r="C890" s="7">
        <v>36116</v>
      </c>
      <c r="D890" s="10" t="str">
        <f t="shared" si="52"/>
        <v>1998</v>
      </c>
      <c r="E890" s="13" t="str">
        <f t="shared" si="53"/>
        <v>11</v>
      </c>
      <c r="F890" s="13" t="str">
        <f t="shared" si="54"/>
        <v>17</v>
      </c>
      <c r="G890" s="6" t="s">
        <v>1381</v>
      </c>
      <c r="H890" s="6" t="s">
        <v>1382</v>
      </c>
      <c r="I890" s="6" t="s">
        <v>1383</v>
      </c>
      <c r="J890" s="6" t="s">
        <v>1204</v>
      </c>
      <c r="L890" t="str">
        <f t="shared" si="55"/>
        <v>('C9340', 'Narcisa Villaverde Montes', '1998-11-17', 'STOCKPORT', '(833) 629-5357', 'juerd@outlook.com', 'C'),</v>
      </c>
    </row>
    <row r="891" spans="1:12" x14ac:dyDescent="0.35">
      <c r="A891" s="6" t="s">
        <v>550</v>
      </c>
      <c r="B891" s="6" t="s">
        <v>2632</v>
      </c>
      <c r="C891" s="7">
        <v>30219</v>
      </c>
      <c r="D891" s="10" t="str">
        <f t="shared" si="52"/>
        <v>1982</v>
      </c>
      <c r="E891" s="13" t="str">
        <f t="shared" si="53"/>
        <v>09</v>
      </c>
      <c r="F891" s="13" t="str">
        <f t="shared" si="54"/>
        <v>25</v>
      </c>
      <c r="G891" s="6" t="s">
        <v>2633</v>
      </c>
      <c r="H891" s="6" t="s">
        <v>2634</v>
      </c>
      <c r="I891" s="6" t="s">
        <v>2635</v>
      </c>
      <c r="J891" s="6" t="s">
        <v>1209</v>
      </c>
      <c r="L891" t="str">
        <f t="shared" si="55"/>
        <v>('C9341', 'Beatriz Rodriguez Iborra', '1982-09-25', 'Jacksonville, FL 32209', '(382) 950-9603', 'malattia@msn.com', 'B'),</v>
      </c>
    </row>
    <row r="892" spans="1:12" x14ac:dyDescent="0.35">
      <c r="A892" s="6" t="s">
        <v>733</v>
      </c>
      <c r="B892" s="6" t="s">
        <v>3273</v>
      </c>
      <c r="C892" s="7">
        <v>30150</v>
      </c>
      <c r="D892" s="10" t="str">
        <f t="shared" si="52"/>
        <v>1982</v>
      </c>
      <c r="E892" s="13" t="str">
        <f t="shared" si="53"/>
        <v>07</v>
      </c>
      <c r="F892" s="13" t="str">
        <f t="shared" si="54"/>
        <v>18</v>
      </c>
      <c r="G892" s="6" t="s">
        <v>3274</v>
      </c>
      <c r="H892" s="6" t="s">
        <v>3275</v>
      </c>
      <c r="I892" s="6" t="s">
        <v>3276</v>
      </c>
      <c r="J892" s="6" t="s">
        <v>1209</v>
      </c>
      <c r="L892" t="str">
        <f t="shared" si="55"/>
        <v>('C9353', 'Xiomara Sáenz Batalla', '1982-07-18', 'NW83 2EN', '(610) 698-5603', 'wildfire@yahoo.ca', 'B'),</v>
      </c>
    </row>
    <row r="893" spans="1:12" x14ac:dyDescent="0.35">
      <c r="A893" s="6" t="s">
        <v>475</v>
      </c>
      <c r="B893" s="6" t="s">
        <v>2356</v>
      </c>
      <c r="C893" s="7">
        <v>35892</v>
      </c>
      <c r="D893" s="10" t="str">
        <f t="shared" si="52"/>
        <v>1998</v>
      </c>
      <c r="E893" s="13" t="str">
        <f t="shared" si="53"/>
        <v>04</v>
      </c>
      <c r="F893" s="13" t="str">
        <f t="shared" si="54"/>
        <v>07</v>
      </c>
      <c r="G893" s="6" t="s">
        <v>2357</v>
      </c>
      <c r="H893" s="6" t="s">
        <v>2358</v>
      </c>
      <c r="I893" s="6" t="s">
        <v>2359</v>
      </c>
      <c r="J893" s="6" t="s">
        <v>1191</v>
      </c>
      <c r="L893" t="str">
        <f t="shared" si="55"/>
        <v>('C9360', 'Brígida Jove Carretero', '1998-04-07', 'St. Stephen, NB E3L 2A8', '(997) 481-7573', 'jrifkin@yahoo.com', 'D'),</v>
      </c>
    </row>
    <row r="894" spans="1:12" x14ac:dyDescent="0.35">
      <c r="A894" s="6" t="s">
        <v>548</v>
      </c>
      <c r="B894" s="6" t="s">
        <v>2624</v>
      </c>
      <c r="C894" s="7">
        <v>30826</v>
      </c>
      <c r="D894" s="10" t="str">
        <f t="shared" si="52"/>
        <v>1984</v>
      </c>
      <c r="E894" s="13" t="str">
        <f t="shared" si="53"/>
        <v>05</v>
      </c>
      <c r="F894" s="13" t="str">
        <f t="shared" si="54"/>
        <v>24</v>
      </c>
      <c r="G894" s="6" t="s">
        <v>2625</v>
      </c>
      <c r="H894" s="6" t="s">
        <v>2626</v>
      </c>
      <c r="I894" s="6" t="s">
        <v>2627</v>
      </c>
      <c r="J894" s="6" t="s">
        <v>1173</v>
      </c>
      <c r="L894" t="str">
        <f t="shared" si="55"/>
        <v>('C9367', 'Benito Juan Francisco Aramburu Fiol', '1984-05-24', 'Valrico, FL 33594', '(989) 381-2553', 'andrei@outlook.com', 'A'),</v>
      </c>
    </row>
    <row r="895" spans="1:12" x14ac:dyDescent="0.35">
      <c r="A895" s="6" t="s">
        <v>852</v>
      </c>
      <c r="B895" s="6" t="s">
        <v>3683</v>
      </c>
      <c r="C895" s="7">
        <v>29323</v>
      </c>
      <c r="D895" s="10" t="str">
        <f t="shared" si="52"/>
        <v>1980</v>
      </c>
      <c r="E895" s="13" t="str">
        <f t="shared" si="53"/>
        <v>04</v>
      </c>
      <c r="F895" s="13" t="str">
        <f t="shared" si="54"/>
        <v>12</v>
      </c>
      <c r="G895" s="6" t="s">
        <v>3684</v>
      </c>
      <c r="H895" s="6" t="s">
        <v>3685</v>
      </c>
      <c r="I895" s="6" t="s">
        <v>3686</v>
      </c>
      <c r="J895" s="6" t="s">
        <v>1191</v>
      </c>
      <c r="L895" t="str">
        <f t="shared" si="55"/>
        <v>('C9383', 'Amaro Quero Paredes', '1980-04-12', '520 Albert Road', '(458) 895-2442', 'mfburgo@hotmail.com', 'D'),</v>
      </c>
    </row>
    <row r="896" spans="1:12" x14ac:dyDescent="0.35">
      <c r="A896" s="6" t="s">
        <v>395</v>
      </c>
      <c r="B896" s="6" t="s">
        <v>2101</v>
      </c>
      <c r="C896" s="7">
        <v>30752</v>
      </c>
      <c r="D896" s="10" t="str">
        <f t="shared" si="52"/>
        <v>1984</v>
      </c>
      <c r="E896" s="13" t="str">
        <f t="shared" si="53"/>
        <v>03</v>
      </c>
      <c r="F896" s="13" t="str">
        <f t="shared" si="54"/>
        <v>11</v>
      </c>
      <c r="G896" s="6" t="s">
        <v>2102</v>
      </c>
      <c r="H896" s="6" t="s">
        <v>2103</v>
      </c>
      <c r="I896" s="6" t="s">
        <v>2104</v>
      </c>
      <c r="J896" s="6" t="s">
        <v>1204</v>
      </c>
      <c r="L896" t="str">
        <f t="shared" si="55"/>
        <v>('C9388', 'Elena del Tomé', '1984-03-11', 'Buena Vista, SK S2V 1L1', '(681) 720-0173', 'yfreund@me.com', 'C'),</v>
      </c>
    </row>
    <row r="897" spans="1:12" x14ac:dyDescent="0.35">
      <c r="A897" s="6" t="s">
        <v>500</v>
      </c>
      <c r="B897" s="6" t="s">
        <v>2448</v>
      </c>
      <c r="C897" s="7">
        <v>28175</v>
      </c>
      <c r="D897" s="10" t="str">
        <f t="shared" si="52"/>
        <v>1977</v>
      </c>
      <c r="E897" s="13" t="str">
        <f t="shared" si="53"/>
        <v>02</v>
      </c>
      <c r="F897" s="13" t="str">
        <f t="shared" si="54"/>
        <v>19</v>
      </c>
      <c r="G897" s="6" t="s">
        <v>2449</v>
      </c>
      <c r="H897" s="6" t="s">
        <v>2450</v>
      </c>
      <c r="I897" s="6" t="s">
        <v>2451</v>
      </c>
      <c r="J897" s="6" t="s">
        <v>1204</v>
      </c>
      <c r="L897" t="str">
        <f t="shared" si="55"/>
        <v>('C9393', 'Rubén de Arribas', '1977-02-19', 'Jacksonville, FL 32205', '(704) 732-6961', 'mbswan@msn.com', 'C'),</v>
      </c>
    </row>
    <row r="898" spans="1:12" x14ac:dyDescent="0.35">
      <c r="A898" s="6" t="s">
        <v>238</v>
      </c>
      <c r="B898" s="6" t="s">
        <v>1660</v>
      </c>
      <c r="C898" s="7">
        <v>34191</v>
      </c>
      <c r="D898" s="10" t="str">
        <f t="shared" ref="D898:D952" si="56">TEXT(C898,"aaaa")</f>
        <v>1993</v>
      </c>
      <c r="E898" s="13" t="str">
        <f t="shared" ref="E898:E952" si="57">TEXT(C898,"mm")</f>
        <v>08</v>
      </c>
      <c r="F898" s="13" t="str">
        <f t="shared" si="54"/>
        <v>10</v>
      </c>
      <c r="G898" s="6" t="s">
        <v>1661</v>
      </c>
      <c r="H898" s="6" t="s">
        <v>1662</v>
      </c>
      <c r="I898" s="6" t="s">
        <v>1663</v>
      </c>
      <c r="J898" s="6" t="s">
        <v>1191</v>
      </c>
      <c r="L898" t="str">
        <f t="shared" si="55"/>
        <v>('C9394', 'Conrado Torre', '1993-08-10', '7088 South Woodland St.', '(417) 559-0451', 'anicolao@optonline.net', 'D'),</v>
      </c>
    </row>
    <row r="899" spans="1:12" x14ac:dyDescent="0.35">
      <c r="A899" s="6" t="s">
        <v>1037</v>
      </c>
      <c r="B899" s="6" t="s">
        <v>4365</v>
      </c>
      <c r="C899" s="7">
        <v>29490</v>
      </c>
      <c r="D899" s="10" t="str">
        <f t="shared" si="56"/>
        <v>1980</v>
      </c>
      <c r="E899" s="13" t="str">
        <f t="shared" si="57"/>
        <v>09</v>
      </c>
      <c r="F899" s="13" t="str">
        <f t="shared" ref="F899:F952" si="58">TEXT(C899,"dd")</f>
        <v>26</v>
      </c>
      <c r="G899" s="6" t="s">
        <v>4366</v>
      </c>
      <c r="H899" s="6" t="s">
        <v>4367</v>
      </c>
      <c r="I899" s="6" t="s">
        <v>4368</v>
      </c>
      <c r="J899" s="6" t="s">
        <v>1178</v>
      </c>
      <c r="L899" t="str">
        <f t="shared" ref="L899:L952" si="59">CONCATENATE("(","'",A899,"', ","'",B899,"', ","'",D899,"-",E899,"-",F899,"', ","'",G899,"', ","'",H899,"', ","'",I899,"', ","'",J899,"'",")",",")</f>
        <v>('C9400', 'Clemente Ferrero Garmendia', '1980-09-26', '9618 Lower River St.', '(203) 272-8879', 'dpitts@mac.com', 'E'),</v>
      </c>
    </row>
    <row r="900" spans="1:12" x14ac:dyDescent="0.35">
      <c r="A900" s="6" t="s">
        <v>928</v>
      </c>
      <c r="B900" s="6" t="s">
        <v>3955</v>
      </c>
      <c r="C900" s="7">
        <v>34172</v>
      </c>
      <c r="D900" s="10" t="str">
        <f t="shared" si="56"/>
        <v>1993</v>
      </c>
      <c r="E900" s="13" t="str">
        <f t="shared" si="57"/>
        <v>07</v>
      </c>
      <c r="F900" s="13" t="str">
        <f t="shared" si="58"/>
        <v>22</v>
      </c>
      <c r="G900" s="6" t="s">
        <v>3956</v>
      </c>
      <c r="H900" s="6" t="s">
        <v>3957</v>
      </c>
      <c r="I900" s="6" t="s">
        <v>3958</v>
      </c>
      <c r="J900" s="6" t="s">
        <v>1191</v>
      </c>
      <c r="L900" t="str">
        <f t="shared" si="59"/>
        <v>('C9401', 'David Ballesteros-Francisco', '1993-07-22', '437 Queensway', '(229) 275-5223', 'jadavis@icloud.com', 'D'),</v>
      </c>
    </row>
    <row r="901" spans="1:12" x14ac:dyDescent="0.35">
      <c r="A901" s="6" t="s">
        <v>993</v>
      </c>
      <c r="B901" s="6" t="s">
        <v>4189</v>
      </c>
      <c r="C901" s="7">
        <v>36307</v>
      </c>
      <c r="D901" s="10" t="str">
        <f t="shared" si="56"/>
        <v>1999</v>
      </c>
      <c r="E901" s="13" t="str">
        <f t="shared" si="57"/>
        <v>05</v>
      </c>
      <c r="F901" s="13" t="str">
        <f t="shared" si="58"/>
        <v>27</v>
      </c>
      <c r="G901" s="6" t="s">
        <v>4190</v>
      </c>
      <c r="H901" s="6" t="s">
        <v>4191</v>
      </c>
      <c r="I901" s="6" t="s">
        <v>4192</v>
      </c>
      <c r="J901" s="6" t="s">
        <v>1209</v>
      </c>
      <c r="L901" t="str">
        <f t="shared" si="59"/>
        <v>('C9416', 'Hilda del Tapia', '1999-05-27', '440 Cactus St.', '(576) 200-5761', 'wildfire@mac.com', 'B'),</v>
      </c>
    </row>
    <row r="902" spans="1:12" x14ac:dyDescent="0.35">
      <c r="A902" s="6" t="s">
        <v>560</v>
      </c>
      <c r="B902" s="6" t="s">
        <v>2668</v>
      </c>
      <c r="C902" s="7">
        <v>34758</v>
      </c>
      <c r="D902" s="10" t="str">
        <f t="shared" si="56"/>
        <v>1995</v>
      </c>
      <c r="E902" s="13" t="str">
        <f t="shared" si="57"/>
        <v>02</v>
      </c>
      <c r="F902" s="13" t="str">
        <f t="shared" si="58"/>
        <v>28</v>
      </c>
      <c r="G902" s="6" t="s">
        <v>2669</v>
      </c>
      <c r="H902" s="6" t="s">
        <v>2670</v>
      </c>
      <c r="I902" s="6" t="s">
        <v>2671</v>
      </c>
      <c r="J902" s="6" t="s">
        <v>1204</v>
      </c>
      <c r="L902" t="str">
        <f t="shared" si="59"/>
        <v>('C9435', 'Yago Baró Garmendia', '1995-02-28', 'Boca Raton, FL 33433', '(294) 342-2123', 'aibrahim@icloud.com', 'C'),</v>
      </c>
    </row>
    <row r="903" spans="1:12" x14ac:dyDescent="0.35">
      <c r="A903" s="6" t="s">
        <v>1075</v>
      </c>
      <c r="B903" s="6" t="s">
        <v>4516</v>
      </c>
      <c r="C903" s="7">
        <v>31240</v>
      </c>
      <c r="D903" s="10" t="str">
        <f t="shared" si="56"/>
        <v>1985</v>
      </c>
      <c r="E903" s="13" t="str">
        <f t="shared" si="57"/>
        <v>07</v>
      </c>
      <c r="F903" s="13" t="str">
        <f t="shared" si="58"/>
        <v>12</v>
      </c>
      <c r="G903" s="6" t="s">
        <v>4517</v>
      </c>
      <c r="H903" s="6" t="s">
        <v>4518</v>
      </c>
      <c r="I903" s="6" t="s">
        <v>4519</v>
      </c>
      <c r="J903" s="6" t="s">
        <v>1191</v>
      </c>
      <c r="L903" t="str">
        <f t="shared" si="59"/>
        <v>('C9440', 'José Luis Ferrándiz Cornejo', '1985-07-12', '559 Young St.', '(205) 948-8280', 'benanov@att.net', 'D'),</v>
      </c>
    </row>
    <row r="904" spans="1:12" x14ac:dyDescent="0.35">
      <c r="A904" s="6" t="s">
        <v>380</v>
      </c>
      <c r="B904" s="6" t="s">
        <v>2061</v>
      </c>
      <c r="C904" s="7">
        <v>32633</v>
      </c>
      <c r="D904" s="10" t="str">
        <f t="shared" si="56"/>
        <v>1989</v>
      </c>
      <c r="E904" s="13" t="str">
        <f t="shared" si="57"/>
        <v>05</v>
      </c>
      <c r="F904" s="13" t="str">
        <f t="shared" si="58"/>
        <v>05</v>
      </c>
      <c r="G904" s="6" t="s">
        <v>2062</v>
      </c>
      <c r="H904" s="6" t="s">
        <v>2063</v>
      </c>
      <c r="I904" s="6" t="s">
        <v>2064</v>
      </c>
      <c r="J904" s="6" t="s">
        <v>1191</v>
      </c>
      <c r="L904" t="str">
        <f t="shared" si="59"/>
        <v>('C9451', 'Valerio Valentín Céspedes', '1989-05-05', 'Farnham, QC J2N 4J1', '(599) 327-2008', 'jaarnial@verizon.net', 'D'),</v>
      </c>
    </row>
    <row r="905" spans="1:12" x14ac:dyDescent="0.35">
      <c r="A905" s="6" t="s">
        <v>897</v>
      </c>
      <c r="B905" s="6" t="s">
        <v>3847</v>
      </c>
      <c r="C905" s="7">
        <v>28197</v>
      </c>
      <c r="D905" s="10" t="str">
        <f t="shared" si="56"/>
        <v>1977</v>
      </c>
      <c r="E905" s="13" t="str">
        <f t="shared" si="57"/>
        <v>03</v>
      </c>
      <c r="F905" s="13" t="str">
        <f t="shared" si="58"/>
        <v>13</v>
      </c>
      <c r="G905" s="6" t="s">
        <v>3848</v>
      </c>
      <c r="H905" s="6" t="s">
        <v>3849</v>
      </c>
      <c r="I905" s="6" t="s">
        <v>3850</v>
      </c>
      <c r="J905" s="6" t="s">
        <v>1209</v>
      </c>
      <c r="L905" t="str">
        <f t="shared" si="59"/>
        <v>('C9453', 'Serafina de Suárez', '1977-03-13', '893 Church Lane', '(745) 969-2385', 'miami@hotmail.com', 'B'),</v>
      </c>
    </row>
    <row r="906" spans="1:12" x14ac:dyDescent="0.35">
      <c r="A906" s="6" t="s">
        <v>588</v>
      </c>
      <c r="B906" s="6" t="s">
        <v>2776</v>
      </c>
      <c r="C906" s="7">
        <v>27057</v>
      </c>
      <c r="D906" s="10" t="str">
        <f t="shared" si="56"/>
        <v>1974</v>
      </c>
      <c r="E906" s="13" t="str">
        <f t="shared" si="57"/>
        <v>01</v>
      </c>
      <c r="F906" s="13" t="str">
        <f t="shared" si="58"/>
        <v>28</v>
      </c>
      <c r="G906" s="6" t="s">
        <v>2777</v>
      </c>
      <c r="H906" s="6" t="s">
        <v>2778</v>
      </c>
      <c r="I906" s="6" t="s">
        <v>2779</v>
      </c>
      <c r="J906" s="6" t="s">
        <v>1173</v>
      </c>
      <c r="L906" t="str">
        <f t="shared" si="59"/>
        <v>('C9457', 'Reyna Rivas Porcel', '1974-01-28', 'Oviedo, FL 32765', '(510) 332-3248', 'techie@yahoo.ca', 'A'),</v>
      </c>
    </row>
    <row r="907" spans="1:12" x14ac:dyDescent="0.35">
      <c r="A907" s="6" t="s">
        <v>145</v>
      </c>
      <c r="B907" s="6" t="s">
        <v>1428</v>
      </c>
      <c r="C907" s="7">
        <v>28225</v>
      </c>
      <c r="D907" s="10" t="str">
        <f t="shared" si="56"/>
        <v>1977</v>
      </c>
      <c r="E907" s="13" t="str">
        <f t="shared" si="57"/>
        <v>04</v>
      </c>
      <c r="F907" s="13" t="str">
        <f t="shared" si="58"/>
        <v>10</v>
      </c>
      <c r="G907" s="6" t="s">
        <v>1429</v>
      </c>
      <c r="H907" s="6" t="s">
        <v>1430</v>
      </c>
      <c r="I907" s="6" t="s">
        <v>1431</v>
      </c>
      <c r="J907" s="6" t="s">
        <v>1209</v>
      </c>
      <c r="L907" t="str">
        <f t="shared" si="59"/>
        <v>('C9468', 'Marcos Arregui Sainz', '1977-04-10', 'ROCHESTER', '(550) 890-6346', 'smallpaul@aol.com', 'B'),</v>
      </c>
    </row>
    <row r="908" spans="1:12" x14ac:dyDescent="0.35">
      <c r="A908" s="6" t="s">
        <v>695</v>
      </c>
      <c r="B908" s="6" t="s">
        <v>3152</v>
      </c>
      <c r="C908" s="7">
        <v>31169</v>
      </c>
      <c r="D908" s="10" t="str">
        <f t="shared" si="56"/>
        <v>1985</v>
      </c>
      <c r="E908" s="13" t="str">
        <f t="shared" si="57"/>
        <v>05</v>
      </c>
      <c r="F908" s="13" t="str">
        <f t="shared" si="58"/>
        <v>02</v>
      </c>
      <c r="G908" s="6" t="s">
        <v>3153</v>
      </c>
      <c r="H908" s="6" t="s">
        <v>3154</v>
      </c>
      <c r="I908" s="6" t="s">
        <v>3155</v>
      </c>
      <c r="J908" s="6" t="s">
        <v>1191</v>
      </c>
      <c r="L908" t="str">
        <f t="shared" si="59"/>
        <v>('C9470', 'Heliodoro Antonio Baena Tejada', '1985-05-02', 'W94 3IX', '(617) 452-1538', 'breegster@comcast.net', 'D'),</v>
      </c>
    </row>
    <row r="909" spans="1:12" x14ac:dyDescent="0.35">
      <c r="A909" s="6" t="s">
        <v>277</v>
      </c>
      <c r="B909" s="6" t="s">
        <v>1760</v>
      </c>
      <c r="C909" s="7">
        <v>29348</v>
      </c>
      <c r="D909" s="10" t="str">
        <f t="shared" si="56"/>
        <v>1980</v>
      </c>
      <c r="E909" s="13" t="str">
        <f t="shared" si="57"/>
        <v>05</v>
      </c>
      <c r="F909" s="13" t="str">
        <f t="shared" si="58"/>
        <v>07</v>
      </c>
      <c r="G909" s="6" t="s">
        <v>1761</v>
      </c>
      <c r="H909" s="6" t="s">
        <v>1762</v>
      </c>
      <c r="I909" s="6" t="s">
        <v>1763</v>
      </c>
      <c r="J909" s="6" t="s">
        <v>1178</v>
      </c>
      <c r="L909" t="str">
        <f t="shared" si="59"/>
        <v>('C9487', 'Adriana Higueras Ribes', '1980-05-07', '3 Jefferson Dr.', '(486) 549-5020', 'willg@sbcglobal.net', 'E'),</v>
      </c>
    </row>
    <row r="910" spans="1:12" x14ac:dyDescent="0.35">
      <c r="A910" s="6" t="s">
        <v>438</v>
      </c>
      <c r="B910" s="6" t="s">
        <v>2233</v>
      </c>
      <c r="C910" s="7">
        <v>30314</v>
      </c>
      <c r="D910" s="10" t="str">
        <f t="shared" si="56"/>
        <v>1982</v>
      </c>
      <c r="E910" s="13" t="str">
        <f t="shared" si="57"/>
        <v>12</v>
      </c>
      <c r="F910" s="13" t="str">
        <f t="shared" si="58"/>
        <v>29</v>
      </c>
      <c r="G910" s="6" t="s">
        <v>2234</v>
      </c>
      <c r="H910" s="6" t="s">
        <v>2235</v>
      </c>
      <c r="I910" s="6" t="s">
        <v>2236</v>
      </c>
      <c r="J910" s="6" t="s">
        <v>1173</v>
      </c>
      <c r="L910" t="str">
        <f t="shared" si="59"/>
        <v>('C9491', 'Nilda de Garrido', '1982-12-29', 'Black Lake, QC G6H 5M3', '(773) 468-1836', 'ghost@yahoo.ca', 'A'),</v>
      </c>
    </row>
    <row r="911" spans="1:12" x14ac:dyDescent="0.35">
      <c r="A911" s="6" t="s">
        <v>154</v>
      </c>
      <c r="B911" s="6" t="s">
        <v>1448</v>
      </c>
      <c r="C911" s="7">
        <v>29260</v>
      </c>
      <c r="D911" s="10" t="str">
        <f t="shared" si="56"/>
        <v>1980</v>
      </c>
      <c r="E911" s="13" t="str">
        <f t="shared" si="57"/>
        <v>02</v>
      </c>
      <c r="F911" s="13" t="str">
        <f t="shared" si="58"/>
        <v>09</v>
      </c>
      <c r="G911" s="6" t="s">
        <v>1449</v>
      </c>
      <c r="H911" s="6" t="s">
        <v>1450</v>
      </c>
      <c r="I911" s="6" t="s">
        <v>1451</v>
      </c>
      <c r="J911" s="6" t="s">
        <v>1191</v>
      </c>
      <c r="L911" t="str">
        <f t="shared" si="59"/>
        <v>('C9498', 'Isidora de Crespi', '1980-02-09', 'CA46 0YA', '(924) 599-2856', 'kludge@comcast.net', 'D'),</v>
      </c>
    </row>
    <row r="912" spans="1:12" x14ac:dyDescent="0.35">
      <c r="A912" s="6" t="s">
        <v>661</v>
      </c>
      <c r="B912" s="6" t="s">
        <v>3026</v>
      </c>
      <c r="C912" s="7">
        <v>31862</v>
      </c>
      <c r="D912" s="10" t="str">
        <f t="shared" si="56"/>
        <v>1987</v>
      </c>
      <c r="E912" s="13" t="str">
        <f t="shared" si="57"/>
        <v>03</v>
      </c>
      <c r="F912" s="13" t="str">
        <f t="shared" si="58"/>
        <v>26</v>
      </c>
      <c r="G912" s="6" t="s">
        <v>3027</v>
      </c>
      <c r="H912" s="6" t="s">
        <v>3028</v>
      </c>
      <c r="I912" s="6" t="s">
        <v>3029</v>
      </c>
      <c r="J912" s="6" t="s">
        <v>1178</v>
      </c>
      <c r="L912" t="str">
        <f t="shared" si="59"/>
        <v>('C9539', 'Tere Montenegro Expósito', '1987-03-26', '8958 Golf St.', '(822) 587-3348', 'ubergeeb@msn.com', 'E'),</v>
      </c>
    </row>
    <row r="913" spans="1:12" x14ac:dyDescent="0.35">
      <c r="A913" s="6" t="s">
        <v>402</v>
      </c>
      <c r="B913" s="6" t="s">
        <v>2125</v>
      </c>
      <c r="C913" s="7">
        <v>30088</v>
      </c>
      <c r="D913" s="10" t="str">
        <f t="shared" si="56"/>
        <v>1982</v>
      </c>
      <c r="E913" s="13" t="str">
        <f t="shared" si="57"/>
        <v>05</v>
      </c>
      <c r="F913" s="13" t="str">
        <f t="shared" si="58"/>
        <v>17</v>
      </c>
      <c r="G913" s="6" t="s">
        <v>2126</v>
      </c>
      <c r="H913" s="6" t="s">
        <v>2127</v>
      </c>
      <c r="I913" s="6" t="s">
        <v>2128</v>
      </c>
      <c r="J913" s="6" t="s">
        <v>1178</v>
      </c>
      <c r="L913" t="str">
        <f t="shared" si="59"/>
        <v>('C9556', 'Amparo Galván Polo', '1982-05-17', 'Apohaqui, NB E5P 9G5', '(390) 414-6347', 'telbij@hotmail.com', 'E'),</v>
      </c>
    </row>
    <row r="914" spans="1:12" x14ac:dyDescent="0.35">
      <c r="A914" s="6" t="s">
        <v>470</v>
      </c>
      <c r="B914" s="6" t="s">
        <v>2336</v>
      </c>
      <c r="C914" s="7">
        <v>31181</v>
      </c>
      <c r="D914" s="10" t="str">
        <f t="shared" si="56"/>
        <v>1985</v>
      </c>
      <c r="E914" s="13" t="str">
        <f t="shared" si="57"/>
        <v>05</v>
      </c>
      <c r="F914" s="13" t="str">
        <f t="shared" si="58"/>
        <v>14</v>
      </c>
      <c r="G914" s="6" t="s">
        <v>2337</v>
      </c>
      <c r="H914" s="6" t="s">
        <v>2338</v>
      </c>
      <c r="I914" s="6" t="s">
        <v>2339</v>
      </c>
      <c r="J914" s="6" t="s">
        <v>1204</v>
      </c>
      <c r="L914" t="str">
        <f t="shared" si="59"/>
        <v>('C9560', 'Nadia Natividad Marco Flores', '1985-05-14', 'Parry Sound, ON P2A 5R6', '(593) 907-1562', 'squirrel@comcast.net', 'C'),</v>
      </c>
    </row>
    <row r="915" spans="1:12" x14ac:dyDescent="0.35">
      <c r="A915" s="6" t="s">
        <v>1053</v>
      </c>
      <c r="B915" s="6" t="s">
        <v>4429</v>
      </c>
      <c r="C915" s="7">
        <v>28089</v>
      </c>
      <c r="D915" s="10" t="str">
        <f t="shared" si="56"/>
        <v>1976</v>
      </c>
      <c r="E915" s="13" t="str">
        <f t="shared" si="57"/>
        <v>11</v>
      </c>
      <c r="F915" s="13" t="str">
        <f t="shared" si="58"/>
        <v>25</v>
      </c>
      <c r="G915" s="6" t="s">
        <v>4430</v>
      </c>
      <c r="H915" s="6" t="s">
        <v>4431</v>
      </c>
      <c r="I915" s="6" t="s">
        <v>4432</v>
      </c>
      <c r="J915" s="6" t="s">
        <v>1204</v>
      </c>
      <c r="L915" t="str">
        <f t="shared" si="59"/>
        <v>('C9576', 'Socorro Sans Pomares', '1976-11-25', '7328 Marsh St.', '(994) 397-7201', 'bartak@comcast.net', 'C'),</v>
      </c>
    </row>
    <row r="916" spans="1:12" x14ac:dyDescent="0.35">
      <c r="A916" s="6" t="s">
        <v>843</v>
      </c>
      <c r="B916" s="6" t="s">
        <v>3650</v>
      </c>
      <c r="C916" s="7">
        <v>26375</v>
      </c>
      <c r="D916" s="10" t="str">
        <f t="shared" si="56"/>
        <v>1972</v>
      </c>
      <c r="E916" s="13" t="str">
        <f t="shared" si="57"/>
        <v>03</v>
      </c>
      <c r="F916" s="13" t="str">
        <f t="shared" si="58"/>
        <v>17</v>
      </c>
      <c r="G916" s="6" t="s">
        <v>3651</v>
      </c>
      <c r="H916" s="6" t="s">
        <v>3652</v>
      </c>
      <c r="I916" s="6" t="s">
        <v>3653</v>
      </c>
      <c r="J916" s="6" t="s">
        <v>1191</v>
      </c>
      <c r="L916" t="str">
        <f t="shared" si="59"/>
        <v>('C9581', 'Gabriela González Robles', '1972-03-17', '76 The Grove', '(790) 423-9896', 'symbolic@aol.com', 'D'),</v>
      </c>
    </row>
    <row r="917" spans="1:12" x14ac:dyDescent="0.35">
      <c r="A917" s="6" t="s">
        <v>888</v>
      </c>
      <c r="B917" s="6" t="s">
        <v>3814</v>
      </c>
      <c r="C917" s="7">
        <v>35829</v>
      </c>
      <c r="D917" s="10" t="str">
        <f t="shared" si="56"/>
        <v>1998</v>
      </c>
      <c r="E917" s="13" t="str">
        <f t="shared" si="57"/>
        <v>02</v>
      </c>
      <c r="F917" s="13" t="str">
        <f t="shared" si="58"/>
        <v>03</v>
      </c>
      <c r="G917" s="6" t="s">
        <v>3815</v>
      </c>
      <c r="H917" s="6" t="s">
        <v>3816</v>
      </c>
      <c r="I917" s="6" t="s">
        <v>3817</v>
      </c>
      <c r="J917" s="6" t="s">
        <v>1178</v>
      </c>
      <c r="L917" t="str">
        <f t="shared" si="59"/>
        <v>('C9592', 'Morena Llanos Dalmau', '1998-02-03', '823 The Green', '(355) 836-1997', 'psichel@yahoo.ca', 'E'),</v>
      </c>
    </row>
    <row r="918" spans="1:12" x14ac:dyDescent="0.35">
      <c r="A918" s="6" t="s">
        <v>703</v>
      </c>
      <c r="B918" s="6" t="s">
        <v>3178</v>
      </c>
      <c r="C918" s="7">
        <v>26250</v>
      </c>
      <c r="D918" s="10" t="str">
        <f t="shared" si="56"/>
        <v>1971</v>
      </c>
      <c r="E918" s="13" t="str">
        <f t="shared" si="57"/>
        <v>11</v>
      </c>
      <c r="F918" s="13" t="str">
        <f t="shared" si="58"/>
        <v>13</v>
      </c>
      <c r="G918" s="6" t="s">
        <v>3084</v>
      </c>
      <c r="H918" s="6" t="s">
        <v>3179</v>
      </c>
      <c r="I918" s="6" t="s">
        <v>3180</v>
      </c>
      <c r="J918" s="6" t="s">
        <v>1209</v>
      </c>
      <c r="L918" t="str">
        <f t="shared" si="59"/>
        <v>('C9596', 'Adelaida de Egea', '1971-11-13', 'London', '(291) 231-4877', 'kramulous@aol.com', 'B'),</v>
      </c>
    </row>
    <row r="919" spans="1:12" x14ac:dyDescent="0.35">
      <c r="A919" s="6" t="s">
        <v>842</v>
      </c>
      <c r="B919" s="6" t="s">
        <v>3647</v>
      </c>
      <c r="C919" s="7">
        <v>27133</v>
      </c>
      <c r="D919" s="10" t="str">
        <f t="shared" si="56"/>
        <v>1974</v>
      </c>
      <c r="E919" s="13" t="str">
        <f t="shared" si="57"/>
        <v>04</v>
      </c>
      <c r="F919" s="13" t="str">
        <f t="shared" si="58"/>
        <v>14</v>
      </c>
      <c r="G919" s="6" t="s">
        <v>3084</v>
      </c>
      <c r="H919" s="6" t="s">
        <v>3648</v>
      </c>
      <c r="I919" s="6" t="s">
        <v>3649</v>
      </c>
      <c r="J919" s="6" t="s">
        <v>1191</v>
      </c>
      <c r="L919" t="str">
        <f t="shared" si="59"/>
        <v>('C9598', 'Fátima Alemany Puerta', '1974-04-14', 'London', '(546) 649-9186', 'gravyface@optonline.net', 'D'),</v>
      </c>
    </row>
    <row r="920" spans="1:12" x14ac:dyDescent="0.35">
      <c r="A920" s="6" t="s">
        <v>542</v>
      </c>
      <c r="B920" s="6" t="s">
        <v>2604</v>
      </c>
      <c r="C920" s="7">
        <v>33324</v>
      </c>
      <c r="D920" s="10" t="str">
        <f t="shared" si="56"/>
        <v>1991</v>
      </c>
      <c r="E920" s="13" t="str">
        <f t="shared" si="57"/>
        <v>03</v>
      </c>
      <c r="F920" s="13" t="str">
        <f t="shared" si="58"/>
        <v>27</v>
      </c>
      <c r="G920" s="6" t="s">
        <v>2605</v>
      </c>
      <c r="H920" s="6" t="s">
        <v>2606</v>
      </c>
      <c r="I920" s="6" t="s">
        <v>2607</v>
      </c>
      <c r="J920" s="6" t="s">
        <v>1173</v>
      </c>
      <c r="L920" t="str">
        <f t="shared" si="59"/>
        <v>('C9610', 'Isabel Bayo Sanchez', '1991-03-27', 'Lake Worth, FL 33467', '(930) 839-6069', 'jonadab@outlook.com', 'A'),</v>
      </c>
    </row>
    <row r="921" spans="1:12" x14ac:dyDescent="0.35">
      <c r="A921" s="6" t="s">
        <v>753</v>
      </c>
      <c r="B921" s="6" t="s">
        <v>3345</v>
      </c>
      <c r="C921" s="7">
        <v>27093</v>
      </c>
      <c r="D921" s="10" t="str">
        <f t="shared" si="56"/>
        <v>1974</v>
      </c>
      <c r="E921" s="13" t="str">
        <f t="shared" si="57"/>
        <v>03</v>
      </c>
      <c r="F921" s="13" t="str">
        <f t="shared" si="58"/>
        <v>05</v>
      </c>
      <c r="G921" s="6" t="s">
        <v>3346</v>
      </c>
      <c r="H921" s="6" t="s">
        <v>3347</v>
      </c>
      <c r="I921" s="6" t="s">
        <v>3348</v>
      </c>
      <c r="J921" s="6" t="s">
        <v>1209</v>
      </c>
      <c r="L921" t="str">
        <f t="shared" si="59"/>
        <v>('C9614', 'Emiliana Marti Manso', '1974-03-05', '710 Richmond Road', '(845) 453-8354', 'keiji@mac.com', 'B'),</v>
      </c>
    </row>
    <row r="922" spans="1:12" x14ac:dyDescent="0.35">
      <c r="A922" s="6" t="s">
        <v>981</v>
      </c>
      <c r="B922" s="6" t="s">
        <v>4142</v>
      </c>
      <c r="C922" s="7">
        <v>31696</v>
      </c>
      <c r="D922" s="10" t="str">
        <f t="shared" si="56"/>
        <v>1986</v>
      </c>
      <c r="E922" s="13" t="str">
        <f t="shared" si="57"/>
        <v>10</v>
      </c>
      <c r="F922" s="13" t="str">
        <f t="shared" si="58"/>
        <v>11</v>
      </c>
      <c r="G922" s="6" t="s">
        <v>4143</v>
      </c>
      <c r="H922" s="6" t="s">
        <v>4144</v>
      </c>
      <c r="I922" s="6" t="s">
        <v>4145</v>
      </c>
      <c r="J922" s="6" t="s">
        <v>1209</v>
      </c>
      <c r="L922" t="str">
        <f t="shared" si="59"/>
        <v>('C9621', 'Fernanda Lozano Bastida', '1986-10-11', '89 West Lakeview Dr.', '(634) 550-6646', 'calin@comcast.net', 'B'),</v>
      </c>
    </row>
    <row r="923" spans="1:12" x14ac:dyDescent="0.35">
      <c r="A923" s="6" t="s">
        <v>1139</v>
      </c>
      <c r="B923" s="6" t="s">
        <v>4771</v>
      </c>
      <c r="C923" s="7">
        <v>34855</v>
      </c>
      <c r="D923" s="10" t="str">
        <f t="shared" si="56"/>
        <v>1995</v>
      </c>
      <c r="E923" s="13" t="str">
        <f t="shared" si="57"/>
        <v>06</v>
      </c>
      <c r="F923" s="13" t="str">
        <f t="shared" si="58"/>
        <v>05</v>
      </c>
      <c r="G923" s="6" t="s">
        <v>4772</v>
      </c>
      <c r="H923" s="6" t="s">
        <v>4773</v>
      </c>
      <c r="I923" s="6" t="s">
        <v>4774</v>
      </c>
      <c r="J923" s="6" t="s">
        <v>1209</v>
      </c>
      <c r="L923" t="str">
        <f t="shared" si="59"/>
        <v>('C9622', 'Maximino Vigil Morante', '1995-06-05', '457 Orange Street', '(633) 955-6590', 'sfoskett@verizon.net', 'B'),</v>
      </c>
    </row>
    <row r="924" spans="1:12" x14ac:dyDescent="0.35">
      <c r="A924" s="6" t="s">
        <v>875</v>
      </c>
      <c r="B924" s="6" t="s">
        <v>3767</v>
      </c>
      <c r="C924" s="7">
        <v>30465</v>
      </c>
      <c r="D924" s="10" t="str">
        <f t="shared" si="56"/>
        <v>1983</v>
      </c>
      <c r="E924" s="13" t="str">
        <f t="shared" si="57"/>
        <v>05</v>
      </c>
      <c r="F924" s="13" t="str">
        <f t="shared" si="58"/>
        <v>29</v>
      </c>
      <c r="G924" s="6" t="s">
        <v>3084</v>
      </c>
      <c r="H924" s="6" t="s">
        <v>3768</v>
      </c>
      <c r="I924" s="6" t="s">
        <v>3769</v>
      </c>
      <c r="J924" s="6" t="s">
        <v>1178</v>
      </c>
      <c r="L924" t="str">
        <f t="shared" si="59"/>
        <v>('C9632', 'Fernando Peralta Arévalo', '1983-05-29', 'London', '(758) 641-0007', 'stellaau@comcast.net', 'E'),</v>
      </c>
    </row>
    <row r="925" spans="1:12" x14ac:dyDescent="0.35">
      <c r="A925" s="6" t="s">
        <v>684</v>
      </c>
      <c r="B925" s="6" t="s">
        <v>3112</v>
      </c>
      <c r="C925" s="7">
        <v>33341</v>
      </c>
      <c r="D925" s="10" t="str">
        <f t="shared" si="56"/>
        <v>1991</v>
      </c>
      <c r="E925" s="13" t="str">
        <f t="shared" si="57"/>
        <v>04</v>
      </c>
      <c r="F925" s="13" t="str">
        <f t="shared" si="58"/>
        <v>13</v>
      </c>
      <c r="G925" s="6" t="s">
        <v>3084</v>
      </c>
      <c r="H925" s="6" t="s">
        <v>3113</v>
      </c>
      <c r="I925" s="6" t="s">
        <v>3114</v>
      </c>
      <c r="J925" s="6" t="s">
        <v>1191</v>
      </c>
      <c r="L925" t="str">
        <f t="shared" si="59"/>
        <v>('C9634', 'Piedad Casanova', '1991-04-13', 'London', '(429) 856-2926', 'flavell@aol.com', 'D'),</v>
      </c>
    </row>
    <row r="926" spans="1:12" x14ac:dyDescent="0.35">
      <c r="A926" s="6" t="s">
        <v>689</v>
      </c>
      <c r="B926" s="6" t="s">
        <v>3130</v>
      </c>
      <c r="C926" s="7">
        <v>27009</v>
      </c>
      <c r="D926" s="10" t="str">
        <f t="shared" si="56"/>
        <v>1973</v>
      </c>
      <c r="E926" s="13" t="str">
        <f t="shared" si="57"/>
        <v>12</v>
      </c>
      <c r="F926" s="13" t="str">
        <f t="shared" si="58"/>
        <v>11</v>
      </c>
      <c r="G926" s="6" t="s">
        <v>3131</v>
      </c>
      <c r="H926" s="6" t="s">
        <v>3132</v>
      </c>
      <c r="I926" s="6" t="s">
        <v>3133</v>
      </c>
      <c r="J926" s="6" t="s">
        <v>1204</v>
      </c>
      <c r="L926" t="str">
        <f t="shared" si="59"/>
        <v>('C9637', 'Ramiro Cepeda Casanova', '1973-12-11', 'N47 9MT', '(229) 509-6838', 'emmanuel@hotmail.com', 'C'),</v>
      </c>
    </row>
    <row r="927" spans="1:12" x14ac:dyDescent="0.35">
      <c r="A927" s="6" t="s">
        <v>413</v>
      </c>
      <c r="B927" s="6" t="s">
        <v>2157</v>
      </c>
      <c r="C927" s="7">
        <v>33407</v>
      </c>
      <c r="D927" s="10" t="str">
        <f t="shared" si="56"/>
        <v>1991</v>
      </c>
      <c r="E927" s="13" t="str">
        <f t="shared" si="57"/>
        <v>06</v>
      </c>
      <c r="F927" s="13" t="str">
        <f t="shared" si="58"/>
        <v>18</v>
      </c>
      <c r="G927" s="6" t="s">
        <v>2158</v>
      </c>
      <c r="H927" s="6" t="s">
        <v>2159</v>
      </c>
      <c r="I927" s="6" t="s">
        <v>2160</v>
      </c>
      <c r="J927" s="6" t="s">
        <v>1209</v>
      </c>
      <c r="L927" t="str">
        <f t="shared" si="59"/>
        <v>('C9641', 'Gustavo Barberá Frías', '1991-06-18', 'Coldbrook, NS B4R 8S2', '(770) 446-1820', 'cyrus@aol.com', 'B'),</v>
      </c>
    </row>
    <row r="928" spans="1:12" x14ac:dyDescent="0.35">
      <c r="A928" s="6" t="s">
        <v>957</v>
      </c>
      <c r="B928" s="6" t="s">
        <v>4053</v>
      </c>
      <c r="C928" s="7">
        <v>25738</v>
      </c>
      <c r="D928" s="10" t="str">
        <f t="shared" si="56"/>
        <v>1970</v>
      </c>
      <c r="E928" s="13" t="str">
        <f t="shared" si="57"/>
        <v>06</v>
      </c>
      <c r="F928" s="13" t="str">
        <f t="shared" si="58"/>
        <v>19</v>
      </c>
      <c r="G928" s="6" t="s">
        <v>4883</v>
      </c>
      <c r="H928" s="6" t="s">
        <v>4055</v>
      </c>
      <c r="I928" s="6" t="s">
        <v>4056</v>
      </c>
      <c r="J928" s="6" t="s">
        <v>1178</v>
      </c>
      <c r="L928" t="str">
        <f t="shared" si="59"/>
        <v>('C9642', 'Roberto Tomás-Bermúdez', '1970-06-19', '93 St. Johns Road', '(762) 570-3297', 'msherr@yahoo.ca', 'E'),</v>
      </c>
    </row>
    <row r="929" spans="1:12" x14ac:dyDescent="0.35">
      <c r="A929" s="6" t="s">
        <v>773</v>
      </c>
      <c r="B929" s="6" t="s">
        <v>3415</v>
      </c>
      <c r="C929" s="7">
        <v>27399</v>
      </c>
      <c r="D929" s="10" t="str">
        <f t="shared" si="56"/>
        <v>1975</v>
      </c>
      <c r="E929" s="13" t="str">
        <f t="shared" si="57"/>
        <v>01</v>
      </c>
      <c r="F929" s="13" t="str">
        <f t="shared" si="58"/>
        <v>05</v>
      </c>
      <c r="G929" s="6" t="s">
        <v>3416</v>
      </c>
      <c r="H929" s="6" t="s">
        <v>3417</v>
      </c>
      <c r="I929" s="6" t="s">
        <v>3418</v>
      </c>
      <c r="J929" s="6" t="s">
        <v>1209</v>
      </c>
      <c r="L929" t="str">
        <f t="shared" si="59"/>
        <v>('C9673', 'Adelina Carmona Bayo', '1975-01-05', 'W42 9AC', '(604) 635-3303', 'seanq@gmail.com', 'B'),</v>
      </c>
    </row>
    <row r="930" spans="1:12" x14ac:dyDescent="0.35">
      <c r="A930" s="6" t="s">
        <v>508</v>
      </c>
      <c r="B930" s="6" t="s">
        <v>2476</v>
      </c>
      <c r="C930" s="7">
        <v>32451</v>
      </c>
      <c r="D930" s="10" t="str">
        <f t="shared" si="56"/>
        <v>1988</v>
      </c>
      <c r="E930" s="13" t="str">
        <f t="shared" si="57"/>
        <v>11</v>
      </c>
      <c r="F930" s="13" t="str">
        <f t="shared" si="58"/>
        <v>04</v>
      </c>
      <c r="G930" s="6" t="s">
        <v>2477</v>
      </c>
      <c r="H930" s="6" t="s">
        <v>2478</v>
      </c>
      <c r="I930" s="6" t="s">
        <v>2479</v>
      </c>
      <c r="J930" s="6" t="s">
        <v>1191</v>
      </c>
      <c r="L930" t="str">
        <f t="shared" si="59"/>
        <v>('C9679', 'Gloria Esteve Perez', '1988-11-04', 'Lake Worth, FL 33460', '(487) 768-3548', 'yfreund@verizon.net', 'D'),</v>
      </c>
    </row>
    <row r="931" spans="1:12" x14ac:dyDescent="0.35">
      <c r="A931" s="6" t="s">
        <v>513</v>
      </c>
      <c r="B931" s="6" t="s">
        <v>2492</v>
      </c>
      <c r="C931" s="7">
        <v>32483</v>
      </c>
      <c r="D931" s="10" t="str">
        <f t="shared" si="56"/>
        <v>1988</v>
      </c>
      <c r="E931" s="13" t="str">
        <f t="shared" si="57"/>
        <v>12</v>
      </c>
      <c r="F931" s="13" t="str">
        <f t="shared" si="58"/>
        <v>06</v>
      </c>
      <c r="G931" s="6" t="s">
        <v>2493</v>
      </c>
      <c r="H931" s="6" t="s">
        <v>2494</v>
      </c>
      <c r="I931" s="6" t="s">
        <v>2495</v>
      </c>
      <c r="J931" s="6" t="s">
        <v>1178</v>
      </c>
      <c r="L931" t="str">
        <f t="shared" si="59"/>
        <v>('C9689', 'Alejandra Alvarado-Rocamora', '1988-12-06', 'Fort Lauderdale, FL 33319', '(919) 955-4757', 'smpeters@mac.com', 'E'),</v>
      </c>
    </row>
    <row r="932" spans="1:12" x14ac:dyDescent="0.35">
      <c r="A932" s="6" t="s">
        <v>997</v>
      </c>
      <c r="B932" s="6" t="s">
        <v>4205</v>
      </c>
      <c r="C932" s="7">
        <v>33032</v>
      </c>
      <c r="D932" s="10" t="str">
        <f t="shared" si="56"/>
        <v>1990</v>
      </c>
      <c r="E932" s="13" t="str">
        <f t="shared" si="57"/>
        <v>06</v>
      </c>
      <c r="F932" s="13" t="str">
        <f t="shared" si="58"/>
        <v>08</v>
      </c>
      <c r="G932" s="6" t="s">
        <v>4206</v>
      </c>
      <c r="H932" s="6" t="s">
        <v>4207</v>
      </c>
      <c r="I932" s="6" t="s">
        <v>4208</v>
      </c>
      <c r="J932" s="6" t="s">
        <v>1191</v>
      </c>
      <c r="L932" t="str">
        <f t="shared" si="59"/>
        <v>('C9709', 'Darío Dávila', '1990-06-08', '268 E. Penn Circle', '(455) 626-4301', 'bmidd@gmail.com', 'D'),</v>
      </c>
    </row>
    <row r="933" spans="1:12" x14ac:dyDescent="0.35">
      <c r="A933" s="6" t="s">
        <v>288</v>
      </c>
      <c r="B933" s="6" t="s">
        <v>1796</v>
      </c>
      <c r="C933" s="7">
        <v>35951</v>
      </c>
      <c r="D933" s="10" t="str">
        <f t="shared" si="56"/>
        <v>1998</v>
      </c>
      <c r="E933" s="13" t="str">
        <f t="shared" si="57"/>
        <v>06</v>
      </c>
      <c r="F933" s="13" t="str">
        <f t="shared" si="58"/>
        <v>05</v>
      </c>
      <c r="G933" s="6" t="s">
        <v>1797</v>
      </c>
      <c r="H933" s="6" t="s">
        <v>1798</v>
      </c>
      <c r="I933" s="6" t="s">
        <v>1799</v>
      </c>
      <c r="J933" s="6" t="s">
        <v>1178</v>
      </c>
      <c r="L933" t="str">
        <f t="shared" si="59"/>
        <v>('C9749', 'Victoriano Valencia Coloma', '1998-06-05', '441 Court Dr.', '(398) 272-4739', 'tubajon@comcast.net', 'E'),</v>
      </c>
    </row>
    <row r="934" spans="1:12" x14ac:dyDescent="0.35">
      <c r="A934" s="6" t="s">
        <v>1005</v>
      </c>
      <c r="B934" s="6" t="s">
        <v>4237</v>
      </c>
      <c r="C934" s="7">
        <v>26434</v>
      </c>
      <c r="D934" s="10" t="str">
        <f t="shared" si="56"/>
        <v>1972</v>
      </c>
      <c r="E934" s="13" t="str">
        <f t="shared" si="57"/>
        <v>05</v>
      </c>
      <c r="F934" s="13" t="str">
        <f t="shared" si="58"/>
        <v>15</v>
      </c>
      <c r="G934" s="6" t="s">
        <v>4238</v>
      </c>
      <c r="H934" s="6" t="s">
        <v>4239</v>
      </c>
      <c r="I934" s="6" t="s">
        <v>4240</v>
      </c>
      <c r="J934" s="6" t="s">
        <v>1173</v>
      </c>
      <c r="L934" t="str">
        <f t="shared" si="59"/>
        <v>('C9758', 'Nazaret Garrido Lladó', '1972-05-15', '9163 South Oxford Ave.', '(435) 955-2960', 'augusto@gmail.com', 'A'),</v>
      </c>
    </row>
    <row r="935" spans="1:12" x14ac:dyDescent="0.35">
      <c r="A935" s="6" t="s">
        <v>1043</v>
      </c>
      <c r="B935" s="6" t="s">
        <v>4389</v>
      </c>
      <c r="C935" s="7">
        <v>28664</v>
      </c>
      <c r="D935" s="10" t="str">
        <f t="shared" si="56"/>
        <v>1978</v>
      </c>
      <c r="E935" s="13" t="str">
        <f t="shared" si="57"/>
        <v>06</v>
      </c>
      <c r="F935" s="13" t="str">
        <f t="shared" si="58"/>
        <v>23</v>
      </c>
      <c r="G935" s="6" t="s">
        <v>4390</v>
      </c>
      <c r="H935" s="6" t="s">
        <v>4391</v>
      </c>
      <c r="I935" s="6" t="s">
        <v>4392</v>
      </c>
      <c r="J935" s="6" t="s">
        <v>1204</v>
      </c>
      <c r="L935" t="str">
        <f t="shared" si="59"/>
        <v>('C9795', 'Vicenta Solé-Palma', '1978-06-23', '61 Fulton Street', '(579) 455-3524', 'bdthomas@yahoo.ca', 'C'),</v>
      </c>
    </row>
    <row r="936" spans="1:12" x14ac:dyDescent="0.35">
      <c r="A936" s="6" t="s">
        <v>1141</v>
      </c>
      <c r="B936" s="6" t="s">
        <v>4779</v>
      </c>
      <c r="C936" s="7">
        <v>27089</v>
      </c>
      <c r="D936" s="10" t="str">
        <f t="shared" si="56"/>
        <v>1974</v>
      </c>
      <c r="E936" s="13" t="str">
        <f t="shared" si="57"/>
        <v>03</v>
      </c>
      <c r="F936" s="13" t="str">
        <f t="shared" si="58"/>
        <v>01</v>
      </c>
      <c r="G936" s="6" t="s">
        <v>4780</v>
      </c>
      <c r="H936" s="6" t="s">
        <v>4781</v>
      </c>
      <c r="I936" s="6" t="s">
        <v>4782</v>
      </c>
      <c r="J936" s="6" t="s">
        <v>1191</v>
      </c>
      <c r="L936" t="str">
        <f t="shared" si="59"/>
        <v>('C9800', 'Beatriz Bello Godoy', '1974-03-01', '269 Hartford St.', '(946) 604-6365', 'kjetilk@live.com', 'D'),</v>
      </c>
    </row>
    <row r="937" spans="1:12" x14ac:dyDescent="0.35">
      <c r="A937" s="6" t="s">
        <v>535</v>
      </c>
      <c r="B937" s="6" t="s">
        <v>2576</v>
      </c>
      <c r="C937" s="7">
        <v>28237</v>
      </c>
      <c r="D937" s="10" t="str">
        <f t="shared" si="56"/>
        <v>1977</v>
      </c>
      <c r="E937" s="13" t="str">
        <f t="shared" si="57"/>
        <v>04</v>
      </c>
      <c r="F937" s="13" t="str">
        <f t="shared" si="58"/>
        <v>22</v>
      </c>
      <c r="G937" s="6" t="s">
        <v>2577</v>
      </c>
      <c r="H937" s="6" t="s">
        <v>2578</v>
      </c>
      <c r="I937" s="6" t="s">
        <v>2579</v>
      </c>
      <c r="J937" s="6" t="s">
        <v>1209</v>
      </c>
      <c r="L937" t="str">
        <f t="shared" si="59"/>
        <v>('C9802', 'Poncio Gallart Cano', '1977-04-22', 'Miami, FL 33175', '(752) 229-5173', 'msloan@live.com', 'B'),</v>
      </c>
    </row>
    <row r="938" spans="1:12" x14ac:dyDescent="0.35">
      <c r="A938" s="6" t="s">
        <v>347</v>
      </c>
      <c r="B938" s="6" t="s">
        <v>1962</v>
      </c>
      <c r="C938" s="7">
        <v>30728</v>
      </c>
      <c r="D938" s="10" t="str">
        <f t="shared" si="56"/>
        <v>1984</v>
      </c>
      <c r="E938" s="13" t="str">
        <f t="shared" si="57"/>
        <v>02</v>
      </c>
      <c r="F938" s="13" t="str">
        <f t="shared" si="58"/>
        <v>16</v>
      </c>
      <c r="G938" s="6" t="s">
        <v>1963</v>
      </c>
      <c r="H938" s="6" t="s">
        <v>1964</v>
      </c>
      <c r="I938" s="6" t="s">
        <v>1965</v>
      </c>
      <c r="J938" s="6" t="s">
        <v>1178</v>
      </c>
      <c r="L938" t="str">
        <f t="shared" si="59"/>
        <v>('C9804', 'Gregorio Guerrero Palomino', '1984-02-16', 'Rancho Cucamonga, CA 91730', '(994) 447-4889', 'sisyphus@icloud.com', 'E'),</v>
      </c>
    </row>
    <row r="939" spans="1:12" x14ac:dyDescent="0.35">
      <c r="A939" s="6" t="s">
        <v>1123</v>
      </c>
      <c r="B939" s="6" t="s">
        <v>4708</v>
      </c>
      <c r="C939" s="7">
        <v>32632</v>
      </c>
      <c r="D939" s="10" t="str">
        <f t="shared" si="56"/>
        <v>1989</v>
      </c>
      <c r="E939" s="13" t="str">
        <f t="shared" si="57"/>
        <v>05</v>
      </c>
      <c r="F939" s="13" t="str">
        <f t="shared" si="58"/>
        <v>04</v>
      </c>
      <c r="G939" s="6" t="s">
        <v>4709</v>
      </c>
      <c r="H939" s="6" t="s">
        <v>4710</v>
      </c>
      <c r="I939" s="6" t="s">
        <v>4711</v>
      </c>
      <c r="J939" s="6" t="s">
        <v>1173</v>
      </c>
      <c r="L939" t="str">
        <f t="shared" si="59"/>
        <v>('C9826', 'Leocadia Aznar Revilla', '1989-05-04', '8627 Bayberry Street', '(623) 788-7862', 'naoya@outlook.com', 'A'),</v>
      </c>
    </row>
    <row r="940" spans="1:12" x14ac:dyDescent="0.35">
      <c r="A940" s="6" t="s">
        <v>666</v>
      </c>
      <c r="B940" s="6" t="s">
        <v>3042</v>
      </c>
      <c r="C940" s="7">
        <v>32667</v>
      </c>
      <c r="D940" s="10" t="str">
        <f t="shared" si="56"/>
        <v>1989</v>
      </c>
      <c r="E940" s="13" t="str">
        <f t="shared" si="57"/>
        <v>06</v>
      </c>
      <c r="F940" s="13" t="str">
        <f t="shared" si="58"/>
        <v>08</v>
      </c>
      <c r="G940" s="6" t="s">
        <v>3043</v>
      </c>
      <c r="H940" s="6" t="s">
        <v>3044</v>
      </c>
      <c r="I940" s="6" t="s">
        <v>3045</v>
      </c>
      <c r="J940" s="6" t="s">
        <v>1209</v>
      </c>
      <c r="L940" t="str">
        <f t="shared" si="59"/>
        <v>('C9836', 'Donato Noguera Mármol', '1989-06-08', '732 Prince Lane', '(762) 491-8640', 'skaufman@comcast.net', 'B'),</v>
      </c>
    </row>
    <row r="941" spans="1:12" x14ac:dyDescent="0.35">
      <c r="A941" s="6" t="s">
        <v>488</v>
      </c>
      <c r="B941" s="6" t="s">
        <v>2408</v>
      </c>
      <c r="C941" s="7">
        <v>34096</v>
      </c>
      <c r="D941" s="10" t="str">
        <f t="shared" si="56"/>
        <v>1993</v>
      </c>
      <c r="E941" s="13" t="str">
        <f t="shared" si="57"/>
        <v>05</v>
      </c>
      <c r="F941" s="13" t="str">
        <f t="shared" si="58"/>
        <v>07</v>
      </c>
      <c r="G941" s="6" t="s">
        <v>2409</v>
      </c>
      <c r="H941" s="6" t="s">
        <v>2410</v>
      </c>
      <c r="I941" s="6" t="s">
        <v>2411</v>
      </c>
      <c r="J941" s="6" t="s">
        <v>1209</v>
      </c>
      <c r="L941" t="str">
        <f t="shared" si="59"/>
        <v>('C9878', 'Cristóbal Cabello-Pol', '1993-05-07', 'Chelsea, QC J9B 5K1', '(363) 981-6810', 'muadip@gmail.com', 'B'),</v>
      </c>
    </row>
    <row r="942" spans="1:12" x14ac:dyDescent="0.35">
      <c r="A942" s="6" t="s">
        <v>769</v>
      </c>
      <c r="B942" s="6" t="s">
        <v>3400</v>
      </c>
      <c r="C942" s="7">
        <v>31186</v>
      </c>
      <c r="D942" s="10" t="str">
        <f t="shared" si="56"/>
        <v>1985</v>
      </c>
      <c r="E942" s="13" t="str">
        <f t="shared" si="57"/>
        <v>05</v>
      </c>
      <c r="F942" s="13" t="str">
        <f t="shared" si="58"/>
        <v>19</v>
      </c>
      <c r="G942" s="6" t="s">
        <v>3401</v>
      </c>
      <c r="H942" s="6" t="s">
        <v>3402</v>
      </c>
      <c r="I942" s="6" t="s">
        <v>3403</v>
      </c>
      <c r="J942" s="6" t="s">
        <v>1204</v>
      </c>
      <c r="L942" t="str">
        <f t="shared" si="59"/>
        <v>('C9899', 'Lucio Figuerola-Lorenzo', '1985-05-19', '1 The Avenue', '(398) 404-4531', 'rohitm@comcast.net', 'C'),</v>
      </c>
    </row>
    <row r="943" spans="1:12" x14ac:dyDescent="0.35">
      <c r="A943" s="6" t="s">
        <v>594</v>
      </c>
      <c r="B943" s="6" t="s">
        <v>2800</v>
      </c>
      <c r="C943" s="7">
        <v>33779</v>
      </c>
      <c r="D943" s="10" t="str">
        <f t="shared" si="56"/>
        <v>1992</v>
      </c>
      <c r="E943" s="13" t="str">
        <f t="shared" si="57"/>
        <v>06</v>
      </c>
      <c r="F943" s="13" t="str">
        <f t="shared" si="58"/>
        <v>24</v>
      </c>
      <c r="G943" s="6" t="s">
        <v>1320</v>
      </c>
      <c r="H943" s="6" t="s">
        <v>2801</v>
      </c>
      <c r="I943" s="6" t="s">
        <v>2802</v>
      </c>
      <c r="J943" s="6" t="s">
        <v>1191</v>
      </c>
      <c r="L943" t="str">
        <f t="shared" si="59"/>
        <v>('C9909', 'Graciana Cintia Iñiguez Heras', '1992-06-24', 'Hialeah, FL 33010', '(558) 935-7698', 'overbom@aol.com', 'D'),</v>
      </c>
    </row>
    <row r="944" spans="1:12" x14ac:dyDescent="0.35">
      <c r="A944" s="6" t="s">
        <v>707</v>
      </c>
      <c r="B944" s="6" t="s">
        <v>3189</v>
      </c>
      <c r="C944" s="7">
        <v>25961</v>
      </c>
      <c r="D944" s="10" t="str">
        <f t="shared" si="56"/>
        <v>1971</v>
      </c>
      <c r="E944" s="13" t="str">
        <f t="shared" si="57"/>
        <v>01</v>
      </c>
      <c r="F944" s="13" t="str">
        <f t="shared" si="58"/>
        <v>28</v>
      </c>
      <c r="G944" s="6" t="s">
        <v>3084</v>
      </c>
      <c r="H944" s="6" t="s">
        <v>3190</v>
      </c>
      <c r="I944" s="6" t="s">
        <v>3191</v>
      </c>
      <c r="J944" s="6" t="s">
        <v>1178</v>
      </c>
      <c r="L944" t="str">
        <f t="shared" si="59"/>
        <v>('C9910', 'Gabino Barragán Figueroa', '1971-01-28', 'London', '(324) 842-3359', 'crobles@msn.com', 'E'),</v>
      </c>
    </row>
    <row r="945" spans="1:12" x14ac:dyDescent="0.35">
      <c r="A945" s="6" t="s">
        <v>255</v>
      </c>
      <c r="B945" s="6" t="s">
        <v>1700</v>
      </c>
      <c r="C945" s="7">
        <v>27105</v>
      </c>
      <c r="D945" s="10" t="str">
        <f t="shared" si="56"/>
        <v>1974</v>
      </c>
      <c r="E945" s="13" t="str">
        <f t="shared" si="57"/>
        <v>03</v>
      </c>
      <c r="F945" s="13" t="str">
        <f t="shared" si="58"/>
        <v>17</v>
      </c>
      <c r="G945" s="6" t="s">
        <v>1701</v>
      </c>
      <c r="H945" s="6" t="s">
        <v>1702</v>
      </c>
      <c r="I945" s="6" t="s">
        <v>1703</v>
      </c>
      <c r="J945" s="6" t="s">
        <v>1178</v>
      </c>
      <c r="L945" t="str">
        <f t="shared" si="59"/>
        <v>('C9920', 'Pánfilo Ortiz Pardo', '1974-03-17', '373 Brickyard Avenue', '(633) 872-7554', 'andersbr@att.net', 'E'),</v>
      </c>
    </row>
    <row r="946" spans="1:12" x14ac:dyDescent="0.35">
      <c r="A946" s="6" t="s">
        <v>463</v>
      </c>
      <c r="B946" s="6" t="s">
        <v>2317</v>
      </c>
      <c r="C946" s="7">
        <v>30490</v>
      </c>
      <c r="D946" s="10" t="str">
        <f t="shared" si="56"/>
        <v>1983</v>
      </c>
      <c r="E946" s="13" t="str">
        <f t="shared" si="57"/>
        <v>06</v>
      </c>
      <c r="F946" s="13" t="str">
        <f t="shared" si="58"/>
        <v>23</v>
      </c>
      <c r="G946" s="6" t="s">
        <v>2318</v>
      </c>
      <c r="H946" s="6" t="s">
        <v>2319</v>
      </c>
      <c r="I946" s="6" t="s">
        <v>2320</v>
      </c>
      <c r="J946" s="6" t="s">
        <v>1191</v>
      </c>
      <c r="L946" t="str">
        <f t="shared" si="59"/>
        <v>('C9921', 'Juliana Alarcón Molins', '1983-06-23', 'Leamington, ON N8H 0N3', '(502) 779-9801', 'ninenine@live.com', 'D'),</v>
      </c>
    </row>
    <row r="947" spans="1:12" x14ac:dyDescent="0.35">
      <c r="A947" s="6" t="s">
        <v>346</v>
      </c>
      <c r="B947" s="6" t="s">
        <v>1958</v>
      </c>
      <c r="C947" s="7">
        <v>34994</v>
      </c>
      <c r="D947" s="10" t="str">
        <f t="shared" si="56"/>
        <v>1995</v>
      </c>
      <c r="E947" s="13" t="str">
        <f t="shared" si="57"/>
        <v>10</v>
      </c>
      <c r="F947" s="13" t="str">
        <f t="shared" si="58"/>
        <v>22</v>
      </c>
      <c r="G947" s="6" t="s">
        <v>1959</v>
      </c>
      <c r="H947" s="6" t="s">
        <v>1960</v>
      </c>
      <c r="I947" s="6" t="s">
        <v>1961</v>
      </c>
      <c r="J947" s="6" t="s">
        <v>1178</v>
      </c>
      <c r="L947" t="str">
        <f t="shared" si="59"/>
        <v>('C9933', 'Sandalio Baeza Grande', '1995-10-22', 'San Diego, CA 92115', '(971) 288-1186', 'elmer@mac.com', 'E'),</v>
      </c>
    </row>
    <row r="948" spans="1:12" x14ac:dyDescent="0.35">
      <c r="A948" s="6" t="s">
        <v>364</v>
      </c>
      <c r="B948" s="6" t="s">
        <v>2018</v>
      </c>
      <c r="C948" s="7">
        <v>29165</v>
      </c>
      <c r="D948" s="10" t="str">
        <f t="shared" si="56"/>
        <v>1979</v>
      </c>
      <c r="E948" s="13" t="str">
        <f t="shared" si="57"/>
        <v>11</v>
      </c>
      <c r="F948" s="13" t="str">
        <f t="shared" si="58"/>
        <v>06</v>
      </c>
      <c r="G948" s="6" t="s">
        <v>2019</v>
      </c>
      <c r="H948" s="6" t="s">
        <v>2020</v>
      </c>
      <c r="I948" s="6" t="s">
        <v>1411</v>
      </c>
      <c r="J948" s="6" t="s">
        <v>1204</v>
      </c>
      <c r="L948" t="str">
        <f t="shared" si="59"/>
        <v>('C9949', 'Yago Diez Meléndez', '1979-11-06', 'Spring Valley, CA 91977', '(304) 471-5232', 'hampton@icloud.com', 'C'),</v>
      </c>
    </row>
    <row r="949" spans="1:12" x14ac:dyDescent="0.35">
      <c r="A949" s="6" t="s">
        <v>969</v>
      </c>
      <c r="B949" s="6" t="s">
        <v>4096</v>
      </c>
      <c r="C949" s="7">
        <v>36529</v>
      </c>
      <c r="D949" s="10" t="str">
        <f t="shared" si="56"/>
        <v>2000</v>
      </c>
      <c r="E949" s="13" t="str">
        <f t="shared" si="57"/>
        <v>01</v>
      </c>
      <c r="F949" s="13" t="str">
        <f t="shared" si="58"/>
        <v>04</v>
      </c>
      <c r="G949" s="6" t="s">
        <v>4097</v>
      </c>
      <c r="H949" s="6" t="s">
        <v>4098</v>
      </c>
      <c r="I949" s="6" t="s">
        <v>4099</v>
      </c>
      <c r="J949" s="6" t="s">
        <v>1204</v>
      </c>
      <c r="L949" t="str">
        <f t="shared" si="59"/>
        <v>('C9950', 'Viviana Tur Asensio', '2000-01-04', '27 Church Road', '(634) 371-1153', 'jaesenj@comcast.net', 'C'),</v>
      </c>
    </row>
    <row r="950" spans="1:12" x14ac:dyDescent="0.35">
      <c r="A950" s="6" t="s">
        <v>324</v>
      </c>
      <c r="B950" s="6" t="s">
        <v>1890</v>
      </c>
      <c r="C950" s="7">
        <v>34155</v>
      </c>
      <c r="D950" s="10" t="str">
        <f t="shared" si="56"/>
        <v>1993</v>
      </c>
      <c r="E950" s="13" t="str">
        <f t="shared" si="57"/>
        <v>07</v>
      </c>
      <c r="F950" s="13" t="str">
        <f t="shared" si="58"/>
        <v>05</v>
      </c>
      <c r="G950" s="6" t="s">
        <v>1891</v>
      </c>
      <c r="H950" s="6" t="s">
        <v>1892</v>
      </c>
      <c r="I950" s="6" t="s">
        <v>1893</v>
      </c>
      <c r="J950" s="6" t="s">
        <v>1178</v>
      </c>
      <c r="L950" t="str">
        <f t="shared" si="59"/>
        <v>('C9962', 'Calixto Pinedo Torrijos', '1993-07-05', 'Los Angeles, CA 90001', '(681) 820-0747', 'flakeg@comcast.net', 'E'),</v>
      </c>
    </row>
    <row r="951" spans="1:12" x14ac:dyDescent="0.35">
      <c r="A951" s="6" t="s">
        <v>1054</v>
      </c>
      <c r="B951" s="6" t="s">
        <v>4433</v>
      </c>
      <c r="C951" s="7">
        <v>31633</v>
      </c>
      <c r="D951" s="10" t="str">
        <f t="shared" si="56"/>
        <v>1986</v>
      </c>
      <c r="E951" s="13" t="str">
        <f t="shared" si="57"/>
        <v>08</v>
      </c>
      <c r="F951" s="13" t="str">
        <f t="shared" si="58"/>
        <v>09</v>
      </c>
      <c r="G951" s="6" t="s">
        <v>4434</v>
      </c>
      <c r="H951" s="6" t="s">
        <v>4435</v>
      </c>
      <c r="I951" s="6" t="s">
        <v>4436</v>
      </c>
      <c r="J951" s="6" t="s">
        <v>1173</v>
      </c>
      <c r="L951" t="str">
        <f t="shared" si="59"/>
        <v>('C9964', 'Nazaret Antúnez Rios', '1986-08-09', '7379 Nut Swamp Dr.', '(644) 968-4427', 'jmcnamara@yahoo.com', 'A'),</v>
      </c>
    </row>
    <row r="952" spans="1:12" x14ac:dyDescent="0.35">
      <c r="A952" s="6" t="s">
        <v>835</v>
      </c>
      <c r="B952" s="6" t="s">
        <v>3621</v>
      </c>
      <c r="C952" s="7">
        <v>31960</v>
      </c>
      <c r="D952" s="10" t="str">
        <f t="shared" si="56"/>
        <v>1987</v>
      </c>
      <c r="E952" s="13" t="str">
        <f t="shared" si="57"/>
        <v>07</v>
      </c>
      <c r="F952" s="13" t="str">
        <f t="shared" si="58"/>
        <v>02</v>
      </c>
      <c r="G952" s="6" t="s">
        <v>3622</v>
      </c>
      <c r="H952" s="6" t="s">
        <v>3623</v>
      </c>
      <c r="I952" s="6" t="s">
        <v>3624</v>
      </c>
      <c r="J952" s="6" t="s">
        <v>1173</v>
      </c>
      <c r="L952" t="str">
        <f t="shared" si="59"/>
        <v>('C9987', 'Prudencio Carreras Cobo', '1987-07-02', 'W28 9FC', '(212) 965-6554', 'hakim@comcast.net', 'A'),</v>
      </c>
    </row>
  </sheetData>
  <sortState xmlns:xlrd2="http://schemas.microsoft.com/office/spreadsheetml/2017/richdata2" ref="A2:J952">
    <sortCondition ref="A2:A952"/>
  </sortState>
  <conditionalFormatting sqref="A1:A952 A1002:A1048576">
    <cfRule type="duplicateValues" dxfId="5" priority="3"/>
  </conditionalFormatting>
  <conditionalFormatting sqref="A1:A1048576">
    <cfRule type="duplicateValues" dxfId="4" priority="2"/>
  </conditionalFormatting>
  <conditionalFormatting sqref="C1:C1048576">
    <cfRule type="duplicateValues" dxfId="3" priority="1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D5958-AC70-49B8-A2D0-AB3D771CDCAD}">
  <dimension ref="A1:E185"/>
  <sheetViews>
    <sheetView workbookViewId="0">
      <selection activeCell="E18" sqref="E18"/>
    </sheetView>
  </sheetViews>
  <sheetFormatPr baseColWidth="10" defaultRowHeight="14.5" x14ac:dyDescent="0.35"/>
  <cols>
    <col min="2" max="2" width="20.36328125" bestFit="1" customWidth="1"/>
    <col min="3" max="3" width="29.1796875" bestFit="1" customWidth="1"/>
  </cols>
  <sheetData>
    <row r="1" spans="1:5" x14ac:dyDescent="0.35">
      <c r="A1" s="6" t="s">
        <v>4875</v>
      </c>
      <c r="B1" s="3" t="s">
        <v>4873</v>
      </c>
      <c r="C1" s="3" t="s">
        <v>4872</v>
      </c>
    </row>
    <row r="2" spans="1:5" x14ac:dyDescent="0.35">
      <c r="A2" s="6">
        <v>11</v>
      </c>
      <c r="B2" s="6" t="s">
        <v>4884</v>
      </c>
      <c r="C2" s="6" t="s">
        <v>303</v>
      </c>
      <c r="E2" t="str">
        <f>CONCATENATE("(",A2,", ","'",B2,"', ","'",C2,"'),")</f>
        <v>(11, 'Africa', 'Afghanistan'),</v>
      </c>
    </row>
    <row r="3" spans="1:5" x14ac:dyDescent="0.35">
      <c r="A3" s="6">
        <v>12</v>
      </c>
      <c r="B3" s="6" t="s">
        <v>4884</v>
      </c>
      <c r="C3" s="6" t="s">
        <v>291</v>
      </c>
      <c r="E3" t="str">
        <f t="shared" ref="E3:E66" si="0">CONCATENATE("(",A3,", ","'",B3,"', ","'",C3,"'),")</f>
        <v>(12, 'Africa', 'Algeria'),</v>
      </c>
    </row>
    <row r="4" spans="1:5" x14ac:dyDescent="0.35">
      <c r="A4" s="6">
        <v>13</v>
      </c>
      <c r="B4" s="6" t="s">
        <v>4884</v>
      </c>
      <c r="C4" s="6" t="s">
        <v>46</v>
      </c>
      <c r="E4" t="str">
        <f t="shared" si="0"/>
        <v>(13, 'Africa', 'Angola'),</v>
      </c>
    </row>
    <row r="5" spans="1:5" x14ac:dyDescent="0.35">
      <c r="A5" s="6">
        <v>14</v>
      </c>
      <c r="B5" s="6" t="s">
        <v>4884</v>
      </c>
      <c r="C5" s="6" t="s">
        <v>53</v>
      </c>
      <c r="E5" t="str">
        <f t="shared" si="0"/>
        <v>(14, 'Africa', 'Azerbaijan'),</v>
      </c>
    </row>
    <row r="6" spans="1:5" x14ac:dyDescent="0.35">
      <c r="A6" s="6">
        <v>15</v>
      </c>
      <c r="B6" s="6" t="s">
        <v>4884</v>
      </c>
      <c r="C6" s="6" t="s">
        <v>289</v>
      </c>
      <c r="E6" t="str">
        <f t="shared" si="0"/>
        <v>(15, 'Africa', 'Bahrain'),</v>
      </c>
    </row>
    <row r="7" spans="1:5" x14ac:dyDescent="0.35">
      <c r="A7" s="6">
        <v>16</v>
      </c>
      <c r="B7" s="6" t="s">
        <v>4884</v>
      </c>
      <c r="C7" s="6" t="s">
        <v>467</v>
      </c>
      <c r="E7" t="str">
        <f t="shared" si="0"/>
        <v>(16, 'Africa', 'Benin'),</v>
      </c>
    </row>
    <row r="8" spans="1:5" x14ac:dyDescent="0.35">
      <c r="A8" s="6">
        <v>17</v>
      </c>
      <c r="B8" s="6" t="s">
        <v>4884</v>
      </c>
      <c r="C8" s="6" t="s">
        <v>293</v>
      </c>
      <c r="E8" t="str">
        <f t="shared" si="0"/>
        <v>(17, 'Africa', 'Botswana'),</v>
      </c>
    </row>
    <row r="9" spans="1:5" x14ac:dyDescent="0.35">
      <c r="A9" s="6">
        <v>18</v>
      </c>
      <c r="B9" s="6" t="s">
        <v>4884</v>
      </c>
      <c r="C9" s="6" t="s">
        <v>308</v>
      </c>
      <c r="E9" t="str">
        <f t="shared" si="0"/>
        <v>(18, 'Africa', 'Burkina Faso'),</v>
      </c>
    </row>
    <row r="10" spans="1:5" x14ac:dyDescent="0.35">
      <c r="A10" s="6">
        <v>19</v>
      </c>
      <c r="B10" s="6" t="s">
        <v>4884</v>
      </c>
      <c r="C10" s="6" t="s">
        <v>77</v>
      </c>
      <c r="E10" t="str">
        <f t="shared" si="0"/>
        <v>(19, 'Africa', 'Burundi'),</v>
      </c>
    </row>
    <row r="11" spans="1:5" x14ac:dyDescent="0.35">
      <c r="A11" s="6">
        <v>110</v>
      </c>
      <c r="B11" s="6" t="s">
        <v>4884</v>
      </c>
      <c r="C11" s="6" t="s">
        <v>242</v>
      </c>
      <c r="E11" t="str">
        <f t="shared" si="0"/>
        <v>(110, 'Africa', 'Cameroon'),</v>
      </c>
    </row>
    <row r="12" spans="1:5" x14ac:dyDescent="0.35">
      <c r="A12" s="6">
        <v>111</v>
      </c>
      <c r="B12" s="6" t="s">
        <v>4884</v>
      </c>
      <c r="C12" s="6" t="s">
        <v>195</v>
      </c>
      <c r="E12" t="str">
        <f t="shared" si="0"/>
        <v>(111, 'Africa', 'Cape Verde'),</v>
      </c>
    </row>
    <row r="13" spans="1:5" x14ac:dyDescent="0.35">
      <c r="A13" s="6">
        <v>112</v>
      </c>
      <c r="B13" s="6" t="s">
        <v>4884</v>
      </c>
      <c r="C13" s="6" t="s">
        <v>232</v>
      </c>
      <c r="E13" t="str">
        <f t="shared" si="0"/>
        <v>(112, 'Africa', 'Central African Republic'),</v>
      </c>
    </row>
    <row r="14" spans="1:5" x14ac:dyDescent="0.35">
      <c r="A14" s="6">
        <v>113</v>
      </c>
      <c r="B14" s="6" t="s">
        <v>4884</v>
      </c>
      <c r="C14" s="6" t="s">
        <v>383</v>
      </c>
      <c r="E14" t="str">
        <f t="shared" si="0"/>
        <v>(113, 'Africa', 'Chad'),</v>
      </c>
    </row>
    <row r="15" spans="1:5" x14ac:dyDescent="0.35">
      <c r="A15" s="6">
        <v>114</v>
      </c>
      <c r="B15" s="6" t="s">
        <v>4884</v>
      </c>
      <c r="C15" s="6" t="s">
        <v>377</v>
      </c>
      <c r="E15" t="str">
        <f t="shared" si="0"/>
        <v>(114, 'Africa', 'Comoros'),</v>
      </c>
    </row>
    <row r="16" spans="1:5" x14ac:dyDescent="0.35">
      <c r="A16" s="6">
        <v>115</v>
      </c>
      <c r="B16" s="6" t="s">
        <v>4884</v>
      </c>
      <c r="C16" s="6" t="s">
        <v>4888</v>
      </c>
      <c r="E16" t="str">
        <f t="shared" si="0"/>
        <v>(115, 'Africa', 'Cote dIvoire'),</v>
      </c>
    </row>
    <row r="17" spans="1:5" x14ac:dyDescent="0.35">
      <c r="A17" s="6">
        <v>116</v>
      </c>
      <c r="B17" s="6" t="s">
        <v>4884</v>
      </c>
      <c r="C17" s="6" t="s">
        <v>412</v>
      </c>
      <c r="E17" t="str">
        <f t="shared" si="0"/>
        <v>(116, 'Africa', 'Democratic Republic of the Congo'),</v>
      </c>
    </row>
    <row r="18" spans="1:5" x14ac:dyDescent="0.35">
      <c r="A18" s="6">
        <v>117</v>
      </c>
      <c r="B18" s="6" t="s">
        <v>4884</v>
      </c>
      <c r="C18" s="6" t="s">
        <v>945</v>
      </c>
      <c r="E18" t="str">
        <f t="shared" si="0"/>
        <v>(117, 'Africa', 'Djibouti'),</v>
      </c>
    </row>
    <row r="19" spans="1:5" x14ac:dyDescent="0.35">
      <c r="A19" s="6">
        <v>118</v>
      </c>
      <c r="B19" s="6" t="s">
        <v>4884</v>
      </c>
      <c r="C19" s="6" t="s">
        <v>401</v>
      </c>
      <c r="E19" t="str">
        <f t="shared" si="0"/>
        <v>(118, 'Africa', 'Egypt'),</v>
      </c>
    </row>
    <row r="20" spans="1:5" x14ac:dyDescent="0.35">
      <c r="A20" s="6">
        <v>119</v>
      </c>
      <c r="B20" s="6" t="s">
        <v>4884</v>
      </c>
      <c r="C20" s="6" t="s">
        <v>802</v>
      </c>
      <c r="E20" t="str">
        <f t="shared" si="0"/>
        <v>(119, 'Africa', 'Equatorial Guinea'),</v>
      </c>
    </row>
    <row r="21" spans="1:5" x14ac:dyDescent="0.35">
      <c r="A21" s="6">
        <v>120</v>
      </c>
      <c r="B21" s="6" t="s">
        <v>4884</v>
      </c>
      <c r="C21" s="6" t="s">
        <v>455</v>
      </c>
      <c r="E21" t="str">
        <f t="shared" si="0"/>
        <v>(120, 'Africa', 'Eritrea'),</v>
      </c>
    </row>
    <row r="22" spans="1:5" x14ac:dyDescent="0.35">
      <c r="A22" s="6">
        <v>121</v>
      </c>
      <c r="B22" s="6" t="s">
        <v>4884</v>
      </c>
      <c r="C22" s="6" t="s">
        <v>274</v>
      </c>
      <c r="E22" t="str">
        <f t="shared" si="0"/>
        <v>(121, 'Africa', 'Ethiopia'),</v>
      </c>
    </row>
    <row r="23" spans="1:5" x14ac:dyDescent="0.35">
      <c r="A23" s="6">
        <v>122</v>
      </c>
      <c r="B23" s="6" t="s">
        <v>4884</v>
      </c>
      <c r="C23" s="6" t="s">
        <v>779</v>
      </c>
      <c r="E23" t="str">
        <f t="shared" si="0"/>
        <v>(122, 'Africa', 'Gabon'),</v>
      </c>
    </row>
    <row r="24" spans="1:5" x14ac:dyDescent="0.35">
      <c r="A24" s="6">
        <v>123</v>
      </c>
      <c r="B24" s="6" t="s">
        <v>4884</v>
      </c>
      <c r="C24" s="6" t="s">
        <v>265</v>
      </c>
      <c r="E24" t="str">
        <f t="shared" si="0"/>
        <v>(123, 'Africa', 'Ghana'),</v>
      </c>
    </row>
    <row r="25" spans="1:5" x14ac:dyDescent="0.35">
      <c r="A25" s="6">
        <v>124</v>
      </c>
      <c r="B25" s="6" t="s">
        <v>4884</v>
      </c>
      <c r="C25" s="6" t="s">
        <v>767</v>
      </c>
      <c r="E25" t="str">
        <f t="shared" si="0"/>
        <v>(124, 'Africa', 'Guinea'),</v>
      </c>
    </row>
    <row r="26" spans="1:5" x14ac:dyDescent="0.35">
      <c r="A26" s="6">
        <v>125</v>
      </c>
      <c r="B26" s="6" t="s">
        <v>4884</v>
      </c>
      <c r="C26" s="6" t="s">
        <v>297</v>
      </c>
      <c r="E26" t="str">
        <f t="shared" si="0"/>
        <v>(125, 'Africa', 'Guinea-Bissau'),</v>
      </c>
    </row>
    <row r="27" spans="1:5" x14ac:dyDescent="0.35">
      <c r="A27" s="6">
        <v>126</v>
      </c>
      <c r="B27" s="6" t="s">
        <v>4884</v>
      </c>
      <c r="C27" s="6" t="s">
        <v>23</v>
      </c>
      <c r="E27" t="str">
        <f t="shared" si="0"/>
        <v>(126, 'Africa', 'Iran'),</v>
      </c>
    </row>
    <row r="28" spans="1:5" x14ac:dyDescent="0.35">
      <c r="A28" s="6">
        <v>127</v>
      </c>
      <c r="B28" s="6" t="s">
        <v>4884</v>
      </c>
      <c r="C28" s="6" t="s">
        <v>97</v>
      </c>
      <c r="E28" t="str">
        <f t="shared" si="0"/>
        <v>(127, 'Africa', 'Iraq'),</v>
      </c>
    </row>
    <row r="29" spans="1:5" x14ac:dyDescent="0.35">
      <c r="A29" s="6">
        <v>128</v>
      </c>
      <c r="B29" s="6" t="s">
        <v>4884</v>
      </c>
      <c r="C29" s="6" t="s">
        <v>614</v>
      </c>
      <c r="E29" t="str">
        <f t="shared" si="0"/>
        <v>(128, 'Africa', 'Israel'),</v>
      </c>
    </row>
    <row r="30" spans="1:5" x14ac:dyDescent="0.35">
      <c r="A30" s="6">
        <v>129</v>
      </c>
      <c r="B30" s="6" t="s">
        <v>4884</v>
      </c>
      <c r="C30" s="6" t="s">
        <v>108</v>
      </c>
      <c r="E30" t="str">
        <f t="shared" si="0"/>
        <v>(129, 'Africa', 'Jordan'),</v>
      </c>
    </row>
    <row r="31" spans="1:5" x14ac:dyDescent="0.35">
      <c r="A31" s="6">
        <v>130</v>
      </c>
      <c r="B31" s="6" t="s">
        <v>4884</v>
      </c>
      <c r="C31" s="6" t="s">
        <v>50</v>
      </c>
      <c r="E31" t="str">
        <f t="shared" si="0"/>
        <v>(130, 'Africa', 'Kenya'),</v>
      </c>
    </row>
    <row r="32" spans="1:5" x14ac:dyDescent="0.35">
      <c r="A32" s="6">
        <v>131</v>
      </c>
      <c r="B32" s="6" t="s">
        <v>4884</v>
      </c>
      <c r="C32" s="6" t="s">
        <v>259</v>
      </c>
      <c r="E32" t="str">
        <f t="shared" si="0"/>
        <v>(131, 'Africa', 'Kuwait'),</v>
      </c>
    </row>
    <row r="33" spans="1:5" x14ac:dyDescent="0.35">
      <c r="A33" s="6">
        <v>132</v>
      </c>
      <c r="B33" s="6" t="s">
        <v>4884</v>
      </c>
      <c r="C33" s="6" t="s">
        <v>103</v>
      </c>
      <c r="E33" t="str">
        <f t="shared" si="0"/>
        <v>(132, 'Africa', 'Lebanon'),</v>
      </c>
    </row>
    <row r="34" spans="1:5" x14ac:dyDescent="0.35">
      <c r="A34" s="6">
        <v>133</v>
      </c>
      <c r="B34" s="6" t="s">
        <v>4884</v>
      </c>
      <c r="C34" s="6" t="s">
        <v>93</v>
      </c>
      <c r="E34" t="str">
        <f t="shared" si="0"/>
        <v>(133, 'Africa', 'Lesotho'),</v>
      </c>
    </row>
    <row r="35" spans="1:5" x14ac:dyDescent="0.35">
      <c r="A35" s="6">
        <v>134</v>
      </c>
      <c r="B35" s="6" t="s">
        <v>4884</v>
      </c>
      <c r="C35" s="6" t="s">
        <v>239</v>
      </c>
      <c r="E35" t="str">
        <f t="shared" si="0"/>
        <v>(134, 'Africa', 'Liberia'),</v>
      </c>
    </row>
    <row r="36" spans="1:5" x14ac:dyDescent="0.35">
      <c r="A36" s="6">
        <v>135</v>
      </c>
      <c r="B36" s="6" t="s">
        <v>4884</v>
      </c>
      <c r="C36" s="6" t="s">
        <v>61</v>
      </c>
      <c r="E36" t="str">
        <f t="shared" si="0"/>
        <v>(135, 'Africa', 'Libya'),</v>
      </c>
    </row>
    <row r="37" spans="1:5" x14ac:dyDescent="0.35">
      <c r="A37" s="6">
        <v>136</v>
      </c>
      <c r="B37" s="6" t="s">
        <v>4884</v>
      </c>
      <c r="C37" s="6" t="s">
        <v>180</v>
      </c>
      <c r="E37" t="str">
        <f t="shared" si="0"/>
        <v>(136, 'Africa', 'Madagascar'),</v>
      </c>
    </row>
    <row r="38" spans="1:5" x14ac:dyDescent="0.35">
      <c r="A38" s="6">
        <v>137</v>
      </c>
      <c r="B38" s="6" t="s">
        <v>4884</v>
      </c>
      <c r="C38" s="6" t="s">
        <v>246</v>
      </c>
      <c r="E38" t="str">
        <f t="shared" si="0"/>
        <v>(137, 'Africa', 'Malawi'),</v>
      </c>
    </row>
    <row r="39" spans="1:5" x14ac:dyDescent="0.35">
      <c r="A39" s="6">
        <v>138</v>
      </c>
      <c r="B39" s="6" t="s">
        <v>4884</v>
      </c>
      <c r="C39" s="6" t="s">
        <v>75</v>
      </c>
      <c r="E39" t="str">
        <f t="shared" si="0"/>
        <v>(138, 'Africa', 'Mali'),</v>
      </c>
    </row>
    <row r="40" spans="1:5" x14ac:dyDescent="0.35">
      <c r="A40" s="6">
        <v>139</v>
      </c>
      <c r="B40" s="6" t="s">
        <v>4884</v>
      </c>
      <c r="C40" s="6" t="s">
        <v>235</v>
      </c>
      <c r="E40" t="str">
        <f t="shared" si="0"/>
        <v>(139, 'Africa', 'Mauritania'),</v>
      </c>
    </row>
    <row r="41" spans="1:5" x14ac:dyDescent="0.35">
      <c r="A41" s="6">
        <v>140</v>
      </c>
      <c r="B41" s="6" t="s">
        <v>4884</v>
      </c>
      <c r="C41" s="6" t="s">
        <v>313</v>
      </c>
      <c r="E41" t="str">
        <f t="shared" si="0"/>
        <v>(140, 'Africa', 'Mauritius '),</v>
      </c>
    </row>
    <row r="42" spans="1:5" x14ac:dyDescent="0.35">
      <c r="A42" s="6">
        <v>141</v>
      </c>
      <c r="B42" s="6" t="s">
        <v>4884</v>
      </c>
      <c r="C42" s="6" t="s">
        <v>499</v>
      </c>
      <c r="E42" t="str">
        <f t="shared" si="0"/>
        <v>(141, 'Africa', 'Morocco'),</v>
      </c>
    </row>
    <row r="43" spans="1:5" x14ac:dyDescent="0.35">
      <c r="A43" s="6">
        <v>142</v>
      </c>
      <c r="B43" s="6" t="s">
        <v>4884</v>
      </c>
      <c r="C43" s="6" t="s">
        <v>55</v>
      </c>
      <c r="E43" t="str">
        <f t="shared" si="0"/>
        <v>(142, 'Africa', 'Mozambique'),</v>
      </c>
    </row>
    <row r="44" spans="1:5" x14ac:dyDescent="0.35">
      <c r="A44" s="6">
        <v>143</v>
      </c>
      <c r="B44" s="6" t="s">
        <v>4884</v>
      </c>
      <c r="C44" s="6" t="s">
        <v>146</v>
      </c>
      <c r="E44" t="str">
        <f t="shared" si="0"/>
        <v>(143, 'Africa', 'Namibia'),</v>
      </c>
    </row>
    <row r="45" spans="1:5" x14ac:dyDescent="0.35">
      <c r="A45" s="6">
        <v>144</v>
      </c>
      <c r="B45" s="6" t="s">
        <v>4884</v>
      </c>
      <c r="C45" s="6" t="s">
        <v>276</v>
      </c>
      <c r="E45" t="str">
        <f t="shared" si="0"/>
        <v>(144, 'Africa', 'Niger'),</v>
      </c>
    </row>
    <row r="46" spans="1:5" x14ac:dyDescent="0.35">
      <c r="A46" s="6">
        <v>145</v>
      </c>
      <c r="B46" s="6" t="s">
        <v>4884</v>
      </c>
      <c r="C46" s="6" t="s">
        <v>80</v>
      </c>
      <c r="E46" t="str">
        <f t="shared" si="0"/>
        <v>(145, 'Africa', 'Nigeria'),</v>
      </c>
    </row>
    <row r="47" spans="1:5" x14ac:dyDescent="0.35">
      <c r="A47" s="6">
        <v>146</v>
      </c>
      <c r="B47" s="6" t="s">
        <v>4884</v>
      </c>
      <c r="C47" s="6" t="s">
        <v>306</v>
      </c>
      <c r="E47" t="str">
        <f t="shared" si="0"/>
        <v>(146, 'Africa', 'Oman'),</v>
      </c>
    </row>
    <row r="48" spans="1:5" x14ac:dyDescent="0.35">
      <c r="A48" s="6">
        <v>147</v>
      </c>
      <c r="B48" s="6" t="s">
        <v>4884</v>
      </c>
      <c r="C48" s="6" t="s">
        <v>299</v>
      </c>
      <c r="E48" t="str">
        <f t="shared" si="0"/>
        <v>(147, 'Africa', 'Pakistan'),</v>
      </c>
    </row>
    <row r="49" spans="1:5" x14ac:dyDescent="0.35">
      <c r="A49" s="6">
        <v>148</v>
      </c>
      <c r="B49" s="6" t="s">
        <v>4884</v>
      </c>
      <c r="C49" s="6" t="s">
        <v>140</v>
      </c>
      <c r="E49" t="str">
        <f t="shared" si="0"/>
        <v>(148, 'Africa', 'Qatar'),</v>
      </c>
    </row>
    <row r="50" spans="1:5" x14ac:dyDescent="0.35">
      <c r="A50" s="6">
        <v>149</v>
      </c>
      <c r="B50" s="6" t="s">
        <v>4884</v>
      </c>
      <c r="C50" s="6" t="s">
        <v>117</v>
      </c>
      <c r="E50" t="str">
        <f t="shared" si="0"/>
        <v>(149, 'Africa', 'Republic of the Congo'),</v>
      </c>
    </row>
    <row r="51" spans="1:5" x14ac:dyDescent="0.35">
      <c r="A51" s="6">
        <v>150</v>
      </c>
      <c r="B51" s="6" t="s">
        <v>4884</v>
      </c>
      <c r="C51" s="6" t="s">
        <v>129</v>
      </c>
      <c r="E51" t="str">
        <f t="shared" si="0"/>
        <v>(150, 'Africa', 'Rwanda'),</v>
      </c>
    </row>
    <row r="52" spans="1:5" x14ac:dyDescent="0.35">
      <c r="A52" s="6">
        <v>151</v>
      </c>
      <c r="B52" s="6" t="s">
        <v>4884</v>
      </c>
      <c r="C52" s="6" t="s">
        <v>649</v>
      </c>
      <c r="E52" t="str">
        <f t="shared" si="0"/>
        <v>(151, 'Africa', 'Sao Tome and Principe'),</v>
      </c>
    </row>
    <row r="53" spans="1:5" x14ac:dyDescent="0.35">
      <c r="A53" s="6">
        <v>152</v>
      </c>
      <c r="B53" s="6" t="s">
        <v>4884</v>
      </c>
      <c r="C53" s="6" t="s">
        <v>446</v>
      </c>
      <c r="E53" t="str">
        <f t="shared" si="0"/>
        <v>(152, 'Africa', 'Saudi Arabia'),</v>
      </c>
    </row>
    <row r="54" spans="1:5" x14ac:dyDescent="0.35">
      <c r="A54" s="6">
        <v>153</v>
      </c>
      <c r="B54" s="6" t="s">
        <v>4884</v>
      </c>
      <c r="C54" s="6" t="s">
        <v>212</v>
      </c>
      <c r="E54" t="str">
        <f t="shared" si="0"/>
        <v>(153, 'Africa', 'Senegal'),</v>
      </c>
    </row>
    <row r="55" spans="1:5" x14ac:dyDescent="0.35">
      <c r="A55" s="6">
        <v>154</v>
      </c>
      <c r="B55" s="6" t="s">
        <v>4884</v>
      </c>
      <c r="C55" s="6" t="s">
        <v>217</v>
      </c>
      <c r="E55" t="str">
        <f t="shared" si="0"/>
        <v>(154, 'Africa', 'Seychelles '),</v>
      </c>
    </row>
    <row r="56" spans="1:5" x14ac:dyDescent="0.35">
      <c r="A56" s="6">
        <v>155</v>
      </c>
      <c r="B56" s="6" t="s">
        <v>4884</v>
      </c>
      <c r="C56" s="6" t="s">
        <v>183</v>
      </c>
      <c r="E56" t="str">
        <f t="shared" si="0"/>
        <v>(155, 'Africa', 'Sierra Leone'),</v>
      </c>
    </row>
    <row r="57" spans="1:5" x14ac:dyDescent="0.35">
      <c r="A57" s="6">
        <v>156</v>
      </c>
      <c r="B57" s="6" t="s">
        <v>4884</v>
      </c>
      <c r="C57" s="6" t="s">
        <v>322</v>
      </c>
      <c r="E57" t="str">
        <f t="shared" si="0"/>
        <v>(156, 'Africa', 'Somalia'),</v>
      </c>
    </row>
    <row r="58" spans="1:5" x14ac:dyDescent="0.35">
      <c r="A58" s="6">
        <v>157</v>
      </c>
      <c r="B58" s="6" t="s">
        <v>4884</v>
      </c>
      <c r="C58" s="6" t="s">
        <v>720</v>
      </c>
      <c r="E58" t="str">
        <f t="shared" si="0"/>
        <v>(157, 'Africa', 'South Africa'),</v>
      </c>
    </row>
    <row r="59" spans="1:5" x14ac:dyDescent="0.35">
      <c r="A59" s="6">
        <v>158</v>
      </c>
      <c r="B59" s="6" t="s">
        <v>4884</v>
      </c>
      <c r="C59" s="6" t="s">
        <v>124</v>
      </c>
      <c r="E59" t="str">
        <f t="shared" si="0"/>
        <v>(158, 'Africa', 'South Sudan'),</v>
      </c>
    </row>
    <row r="60" spans="1:5" x14ac:dyDescent="0.35">
      <c r="A60" s="6">
        <v>159</v>
      </c>
      <c r="B60" s="6" t="s">
        <v>4884</v>
      </c>
      <c r="C60" s="6" t="s">
        <v>282</v>
      </c>
      <c r="E60" t="str">
        <f t="shared" si="0"/>
        <v>(159, 'Africa', 'Sudan'),</v>
      </c>
    </row>
    <row r="61" spans="1:5" x14ac:dyDescent="0.35">
      <c r="A61" s="6">
        <v>160</v>
      </c>
      <c r="B61" s="6" t="s">
        <v>4884</v>
      </c>
      <c r="C61" s="6" t="s">
        <v>403</v>
      </c>
      <c r="E61" t="str">
        <f t="shared" si="0"/>
        <v>(160, 'Africa', 'Swaziland'),</v>
      </c>
    </row>
    <row r="62" spans="1:5" x14ac:dyDescent="0.35">
      <c r="A62" s="6">
        <v>161</v>
      </c>
      <c r="B62" s="6" t="s">
        <v>4884</v>
      </c>
      <c r="C62" s="6" t="s">
        <v>150</v>
      </c>
      <c r="E62" t="str">
        <f t="shared" si="0"/>
        <v>(161, 'Africa', 'Syria'),</v>
      </c>
    </row>
    <row r="63" spans="1:5" x14ac:dyDescent="0.35">
      <c r="A63" s="6">
        <v>162</v>
      </c>
      <c r="B63" s="6" t="s">
        <v>4884</v>
      </c>
      <c r="C63" s="6" t="s">
        <v>152</v>
      </c>
      <c r="E63" t="str">
        <f t="shared" si="0"/>
        <v>(162, 'Africa', 'Tanzania'),</v>
      </c>
    </row>
    <row r="64" spans="1:5" x14ac:dyDescent="0.35">
      <c r="A64" s="6">
        <v>163</v>
      </c>
      <c r="B64" s="6" t="s">
        <v>4884</v>
      </c>
      <c r="C64" s="6" t="s">
        <v>68</v>
      </c>
      <c r="E64" t="str">
        <f t="shared" si="0"/>
        <v>(163, 'Africa', 'The Gambia'),</v>
      </c>
    </row>
    <row r="65" spans="1:5" x14ac:dyDescent="0.35">
      <c r="A65" s="6">
        <v>164</v>
      </c>
      <c r="B65" s="6" t="s">
        <v>4884</v>
      </c>
      <c r="C65" s="6" t="s">
        <v>225</v>
      </c>
      <c r="E65" t="str">
        <f t="shared" si="0"/>
        <v>(164, 'Africa', 'Togo'),</v>
      </c>
    </row>
    <row r="66" spans="1:5" x14ac:dyDescent="0.35">
      <c r="A66" s="6">
        <v>165</v>
      </c>
      <c r="B66" s="6" t="s">
        <v>4884</v>
      </c>
      <c r="C66" s="6" t="s">
        <v>35</v>
      </c>
      <c r="E66" t="str">
        <f t="shared" si="0"/>
        <v>(165, 'Africa', 'Tunisia '),</v>
      </c>
    </row>
    <row r="67" spans="1:5" x14ac:dyDescent="0.35">
      <c r="A67" s="6">
        <v>166</v>
      </c>
      <c r="B67" s="6" t="s">
        <v>4884</v>
      </c>
      <c r="C67" s="6" t="s">
        <v>448</v>
      </c>
      <c r="E67" t="str">
        <f t="shared" ref="E67:E130" si="1">CONCATENATE("(",A67,", ","'",B67,"', ","'",C67,"'),")</f>
        <v>(166, 'Africa', 'Turkey'),</v>
      </c>
    </row>
    <row r="68" spans="1:5" x14ac:dyDescent="0.35">
      <c r="A68" s="6">
        <v>167</v>
      </c>
      <c r="B68" s="6" t="s">
        <v>4884</v>
      </c>
      <c r="C68" s="6" t="s">
        <v>254</v>
      </c>
      <c r="E68" t="str">
        <f t="shared" si="1"/>
        <v>(167, 'Africa', 'Uganda'),</v>
      </c>
    </row>
    <row r="69" spans="1:5" x14ac:dyDescent="0.35">
      <c r="A69" s="6">
        <v>168</v>
      </c>
      <c r="B69" s="6" t="s">
        <v>4884</v>
      </c>
      <c r="C69" s="6" t="s">
        <v>386</v>
      </c>
      <c r="E69" t="str">
        <f t="shared" si="1"/>
        <v>(168, 'Africa', 'United Arab Emirates'),</v>
      </c>
    </row>
    <row r="70" spans="1:5" x14ac:dyDescent="0.35">
      <c r="A70" s="6">
        <v>169</v>
      </c>
      <c r="B70" s="6" t="s">
        <v>4884</v>
      </c>
      <c r="C70" s="6" t="s">
        <v>203</v>
      </c>
      <c r="E70" t="str">
        <f t="shared" si="1"/>
        <v>(169, 'Africa', 'Yemen'),</v>
      </c>
    </row>
    <row r="71" spans="1:5" x14ac:dyDescent="0.35">
      <c r="A71" s="6">
        <v>170</v>
      </c>
      <c r="B71" s="6" t="s">
        <v>4884</v>
      </c>
      <c r="C71" s="6" t="s">
        <v>48</v>
      </c>
      <c r="E71" t="str">
        <f t="shared" si="1"/>
        <v>(170, 'Africa', 'Zambia'),</v>
      </c>
    </row>
    <row r="72" spans="1:5" x14ac:dyDescent="0.35">
      <c r="A72" s="6">
        <v>171</v>
      </c>
      <c r="B72" s="6" t="s">
        <v>4884</v>
      </c>
      <c r="C72" s="6" t="s">
        <v>820</v>
      </c>
      <c r="E72" t="str">
        <f t="shared" si="1"/>
        <v>(171, 'Africa', 'Zimbabwe'),</v>
      </c>
    </row>
    <row r="73" spans="1:5" x14ac:dyDescent="0.35">
      <c r="A73" s="6">
        <v>21</v>
      </c>
      <c r="B73" s="6" t="s">
        <v>63</v>
      </c>
      <c r="C73" s="6" t="s">
        <v>121</v>
      </c>
      <c r="E73" t="str">
        <f t="shared" si="1"/>
        <v>(21, 'Asia', 'Bangladesh'),</v>
      </c>
    </row>
    <row r="74" spans="1:5" x14ac:dyDescent="0.35">
      <c r="A74" s="6">
        <v>22</v>
      </c>
      <c r="B74" s="6" t="s">
        <v>63</v>
      </c>
      <c r="C74" s="6" t="s">
        <v>72</v>
      </c>
      <c r="E74" t="str">
        <f t="shared" si="1"/>
        <v>(22, 'Asia', 'Bhutan'),</v>
      </c>
    </row>
    <row r="75" spans="1:5" x14ac:dyDescent="0.35">
      <c r="A75" s="6">
        <v>23</v>
      </c>
      <c r="B75" s="6" t="s">
        <v>63</v>
      </c>
      <c r="C75" s="6" t="s">
        <v>408</v>
      </c>
      <c r="E75" t="str">
        <f t="shared" si="1"/>
        <v>(23, 'Asia', 'Brunei'),</v>
      </c>
    </row>
    <row r="76" spans="1:5" x14ac:dyDescent="0.35">
      <c r="A76" s="6">
        <v>24</v>
      </c>
      <c r="B76" s="6" t="s">
        <v>63</v>
      </c>
      <c r="C76" s="6" t="s">
        <v>908</v>
      </c>
      <c r="E76" t="str">
        <f t="shared" si="1"/>
        <v>(24, 'Asia', 'Cambodia'),</v>
      </c>
    </row>
    <row r="77" spans="1:5" x14ac:dyDescent="0.35">
      <c r="A77" s="6">
        <v>25</v>
      </c>
      <c r="B77" s="6" t="s">
        <v>63</v>
      </c>
      <c r="C77" s="6" t="s">
        <v>138</v>
      </c>
      <c r="E77" t="str">
        <f t="shared" si="1"/>
        <v>(25, 'Asia', 'China'),</v>
      </c>
    </row>
    <row r="78" spans="1:5" x14ac:dyDescent="0.35">
      <c r="A78" s="6">
        <v>26</v>
      </c>
      <c r="B78" s="6" t="s">
        <v>63</v>
      </c>
      <c r="C78" s="6" t="s">
        <v>165</v>
      </c>
      <c r="E78" t="str">
        <f t="shared" si="1"/>
        <v>(26, 'Asia', 'India'),</v>
      </c>
    </row>
    <row r="79" spans="1:5" x14ac:dyDescent="0.35">
      <c r="A79" s="6">
        <v>27</v>
      </c>
      <c r="B79" s="6" t="s">
        <v>63</v>
      </c>
      <c r="C79" s="6" t="s">
        <v>95</v>
      </c>
      <c r="E79" t="str">
        <f t="shared" si="1"/>
        <v>(27, 'Asia', 'Indonesia'),</v>
      </c>
    </row>
    <row r="80" spans="1:5" x14ac:dyDescent="0.35">
      <c r="A80" s="6">
        <v>28</v>
      </c>
      <c r="B80" s="6" t="s">
        <v>63</v>
      </c>
      <c r="C80" s="6" t="s">
        <v>230</v>
      </c>
      <c r="E80" t="str">
        <f t="shared" si="1"/>
        <v>(28, 'Asia', 'Japan'),</v>
      </c>
    </row>
    <row r="81" spans="1:5" x14ac:dyDescent="0.35">
      <c r="A81" s="6">
        <v>29</v>
      </c>
      <c r="B81" s="6" t="s">
        <v>63</v>
      </c>
      <c r="C81" s="6" t="s">
        <v>144</v>
      </c>
      <c r="E81" t="str">
        <f t="shared" si="1"/>
        <v>(29, 'Asia', 'Kazakhstan'),</v>
      </c>
    </row>
    <row r="82" spans="1:5" x14ac:dyDescent="0.35">
      <c r="A82" s="6">
        <v>210</v>
      </c>
      <c r="B82" s="6" t="s">
        <v>63</v>
      </c>
      <c r="C82" s="6" t="s">
        <v>718</v>
      </c>
      <c r="E82" t="str">
        <f t="shared" si="1"/>
        <v>(210, 'Asia', 'Kyrgyzstan'),</v>
      </c>
    </row>
    <row r="83" spans="1:5" x14ac:dyDescent="0.35">
      <c r="A83" s="6">
        <v>211</v>
      </c>
      <c r="B83" s="6" t="s">
        <v>63</v>
      </c>
      <c r="C83" s="6" t="s">
        <v>363</v>
      </c>
      <c r="E83" t="str">
        <f t="shared" si="1"/>
        <v>(211, 'Asia', 'Laos'),</v>
      </c>
    </row>
    <row r="84" spans="1:5" x14ac:dyDescent="0.35">
      <c r="A84" s="6">
        <v>212</v>
      </c>
      <c r="B84" s="6" t="s">
        <v>63</v>
      </c>
      <c r="C84" s="6" t="s">
        <v>420</v>
      </c>
      <c r="E84" t="str">
        <f t="shared" si="1"/>
        <v>(212, 'Asia', 'Malaysia'),</v>
      </c>
    </row>
    <row r="85" spans="1:5" x14ac:dyDescent="0.35">
      <c r="A85" s="6">
        <v>213</v>
      </c>
      <c r="B85" s="6" t="s">
        <v>63</v>
      </c>
      <c r="C85" s="6" t="s">
        <v>200</v>
      </c>
      <c r="E85" t="str">
        <f t="shared" si="1"/>
        <v>(213, 'Asia', 'Maldives'),</v>
      </c>
    </row>
    <row r="86" spans="1:5" x14ac:dyDescent="0.35">
      <c r="A86" s="6">
        <v>214</v>
      </c>
      <c r="B86" s="6" t="s">
        <v>63</v>
      </c>
      <c r="C86" s="6" t="s">
        <v>269</v>
      </c>
      <c r="E86" t="str">
        <f t="shared" si="1"/>
        <v>(214, 'Asia', 'Mongolia'),</v>
      </c>
    </row>
    <row r="87" spans="1:5" x14ac:dyDescent="0.35">
      <c r="A87" s="6">
        <v>215</v>
      </c>
      <c r="B87" s="6" t="s">
        <v>63</v>
      </c>
      <c r="C87" s="6" t="s">
        <v>70</v>
      </c>
      <c r="E87" t="str">
        <f t="shared" si="1"/>
        <v>(215, 'Asia', 'Myanmar'),</v>
      </c>
    </row>
    <row r="88" spans="1:5" x14ac:dyDescent="0.35">
      <c r="A88" s="6">
        <v>216</v>
      </c>
      <c r="B88" s="6" t="s">
        <v>63</v>
      </c>
      <c r="C88" s="6" t="s">
        <v>425</v>
      </c>
      <c r="E88" t="str">
        <f t="shared" si="1"/>
        <v>(216, 'Asia', 'Nepal'),</v>
      </c>
    </row>
    <row r="89" spans="1:5" x14ac:dyDescent="0.35">
      <c r="A89" s="6">
        <v>217</v>
      </c>
      <c r="B89" s="6" t="s">
        <v>63</v>
      </c>
      <c r="C89" s="6" t="s">
        <v>88</v>
      </c>
      <c r="E89" t="str">
        <f t="shared" si="1"/>
        <v>(217, 'Asia', 'North Korea'),</v>
      </c>
    </row>
    <row r="90" spans="1:5" x14ac:dyDescent="0.35">
      <c r="A90" s="6">
        <v>218</v>
      </c>
      <c r="B90" s="6" t="s">
        <v>63</v>
      </c>
      <c r="C90" s="6" t="s">
        <v>375</v>
      </c>
      <c r="E90" t="str">
        <f t="shared" si="1"/>
        <v>(218, 'Asia', 'Philippines'),</v>
      </c>
    </row>
    <row r="91" spans="1:5" x14ac:dyDescent="0.35">
      <c r="A91" s="6">
        <v>219</v>
      </c>
      <c r="B91" s="6" t="s">
        <v>63</v>
      </c>
      <c r="C91" s="6" t="s">
        <v>99</v>
      </c>
      <c r="E91" t="str">
        <f t="shared" si="1"/>
        <v>(219, 'Asia', 'Singapore'),</v>
      </c>
    </row>
    <row r="92" spans="1:5" x14ac:dyDescent="0.35">
      <c r="A92" s="6">
        <v>220</v>
      </c>
      <c r="B92" s="6" t="s">
        <v>63</v>
      </c>
      <c r="C92" s="6" t="s">
        <v>101</v>
      </c>
      <c r="E92" t="str">
        <f t="shared" si="1"/>
        <v>(220, 'Asia', 'South Korea'),</v>
      </c>
    </row>
    <row r="93" spans="1:5" x14ac:dyDescent="0.35">
      <c r="A93" s="6">
        <v>221</v>
      </c>
      <c r="B93" s="6" t="s">
        <v>63</v>
      </c>
      <c r="C93" s="6" t="s">
        <v>66</v>
      </c>
      <c r="E93" t="str">
        <f t="shared" si="1"/>
        <v>(221, 'Asia', 'Sri Lanka'),</v>
      </c>
    </row>
    <row r="94" spans="1:5" x14ac:dyDescent="0.35">
      <c r="A94" s="6">
        <v>222</v>
      </c>
      <c r="B94" s="6" t="s">
        <v>63</v>
      </c>
      <c r="C94" s="6" t="s">
        <v>163</v>
      </c>
      <c r="E94" t="str">
        <f t="shared" si="1"/>
        <v>(222, 'Asia', 'Taiwan'),</v>
      </c>
    </row>
    <row r="95" spans="1:5" x14ac:dyDescent="0.35">
      <c r="A95" s="6">
        <v>223</v>
      </c>
      <c r="B95" s="6" t="s">
        <v>63</v>
      </c>
      <c r="C95" s="6" t="s">
        <v>427</v>
      </c>
      <c r="E95" t="str">
        <f t="shared" si="1"/>
        <v>(223, 'Asia', 'Tajikistan'),</v>
      </c>
    </row>
    <row r="96" spans="1:5" x14ac:dyDescent="0.35">
      <c r="A96" s="6">
        <v>224</v>
      </c>
      <c r="B96" s="6" t="s">
        <v>63</v>
      </c>
      <c r="C96" s="6" t="s">
        <v>161</v>
      </c>
      <c r="E96" t="str">
        <f t="shared" si="1"/>
        <v>(224, 'Asia', 'Thailand'),</v>
      </c>
    </row>
    <row r="97" spans="1:5" x14ac:dyDescent="0.35">
      <c r="A97" s="6">
        <v>225</v>
      </c>
      <c r="B97" s="6" t="s">
        <v>63</v>
      </c>
      <c r="C97" s="6" t="s">
        <v>252</v>
      </c>
      <c r="E97" t="str">
        <f t="shared" si="1"/>
        <v>(225, 'Asia', 'Turkmenistan'),</v>
      </c>
    </row>
    <row r="98" spans="1:5" x14ac:dyDescent="0.35">
      <c r="A98" s="6">
        <v>226</v>
      </c>
      <c r="B98" s="6" t="s">
        <v>63</v>
      </c>
      <c r="C98" s="6" t="s">
        <v>64</v>
      </c>
      <c r="E98" t="str">
        <f t="shared" si="1"/>
        <v>(226, 'Asia', 'Uzbekistan'),</v>
      </c>
    </row>
    <row r="99" spans="1:5" x14ac:dyDescent="0.35">
      <c r="A99" s="6">
        <v>227</v>
      </c>
      <c r="B99" s="6" t="s">
        <v>63</v>
      </c>
      <c r="C99" s="6" t="s">
        <v>106</v>
      </c>
      <c r="E99" t="str">
        <f t="shared" si="1"/>
        <v>(227, 'Asia', 'Vietnam'),</v>
      </c>
    </row>
    <row r="100" spans="1:5" x14ac:dyDescent="0.35">
      <c r="A100" s="6">
        <v>31</v>
      </c>
      <c r="B100" s="6" t="s">
        <v>4885</v>
      </c>
      <c r="C100" s="6" t="s">
        <v>40</v>
      </c>
      <c r="E100" t="str">
        <f t="shared" si="1"/>
        <v>(31, 'Australia y Oceania', 'Australia'),</v>
      </c>
    </row>
    <row r="101" spans="1:5" x14ac:dyDescent="0.35">
      <c r="A101" s="6">
        <v>32</v>
      </c>
      <c r="B101" s="6" t="s">
        <v>4885</v>
      </c>
      <c r="C101" s="6" t="s">
        <v>169</v>
      </c>
      <c r="E101" t="str">
        <f t="shared" si="1"/>
        <v>(32, 'Australia y Oceania', 'East Timor'),</v>
      </c>
    </row>
    <row r="102" spans="1:5" x14ac:dyDescent="0.35">
      <c r="A102" s="6">
        <v>33</v>
      </c>
      <c r="B102" s="6" t="s">
        <v>4885</v>
      </c>
      <c r="C102" s="6" t="s">
        <v>57</v>
      </c>
      <c r="E102" t="str">
        <f t="shared" si="1"/>
        <v>(33, 'Australia y Oceania', 'Federated States of Micronesia'),</v>
      </c>
    </row>
    <row r="103" spans="1:5" x14ac:dyDescent="0.35">
      <c r="A103" s="6">
        <v>34</v>
      </c>
      <c r="B103" s="6" t="s">
        <v>4885</v>
      </c>
      <c r="C103" s="6" t="s">
        <v>33</v>
      </c>
      <c r="E103" t="str">
        <f t="shared" si="1"/>
        <v>(34, 'Australia y Oceania', 'Fiji'),</v>
      </c>
    </row>
    <row r="104" spans="1:5" x14ac:dyDescent="0.35">
      <c r="A104" s="6">
        <v>35</v>
      </c>
      <c r="B104" s="6" t="s">
        <v>4885</v>
      </c>
      <c r="C104" s="6" t="s">
        <v>372</v>
      </c>
      <c r="E104" t="str">
        <f t="shared" si="1"/>
        <v>(35, 'Australia y Oceania', 'Kiribati'),</v>
      </c>
    </row>
    <row r="105" spans="1:5" x14ac:dyDescent="0.35">
      <c r="A105" s="6">
        <v>36</v>
      </c>
      <c r="B105" s="6" t="s">
        <v>4885</v>
      </c>
      <c r="C105" s="6" t="s">
        <v>19</v>
      </c>
      <c r="E105" t="str">
        <f t="shared" si="1"/>
        <v>(36, 'Australia y Oceania', 'Marshall Islands'),</v>
      </c>
    </row>
    <row r="106" spans="1:5" x14ac:dyDescent="0.35">
      <c r="A106" s="6">
        <v>37</v>
      </c>
      <c r="B106" s="6" t="s">
        <v>4885</v>
      </c>
      <c r="C106" s="6" t="s">
        <v>622</v>
      </c>
      <c r="E106" t="str">
        <f t="shared" si="1"/>
        <v>(37, 'Australia y Oceania', 'Nauru'),</v>
      </c>
    </row>
    <row r="107" spans="1:5" x14ac:dyDescent="0.35">
      <c r="A107" s="6">
        <v>38</v>
      </c>
      <c r="B107" s="6" t="s">
        <v>4885</v>
      </c>
      <c r="C107" s="6" t="s">
        <v>318</v>
      </c>
      <c r="E107" t="str">
        <f t="shared" si="1"/>
        <v>(38, 'Australia y Oceania', 'New Zealand'),</v>
      </c>
    </row>
    <row r="108" spans="1:5" x14ac:dyDescent="0.35">
      <c r="A108" s="6">
        <v>39</v>
      </c>
      <c r="B108" s="6" t="s">
        <v>4885</v>
      </c>
      <c r="C108" s="6" t="s">
        <v>110</v>
      </c>
      <c r="E108" t="str">
        <f t="shared" si="1"/>
        <v>(39, 'Australia y Oceania', 'Palau'),</v>
      </c>
    </row>
    <row r="109" spans="1:5" x14ac:dyDescent="0.35">
      <c r="A109" s="6">
        <v>310</v>
      </c>
      <c r="B109" s="6" t="s">
        <v>4885</v>
      </c>
      <c r="C109" s="6" t="s">
        <v>86</v>
      </c>
      <c r="E109" t="str">
        <f t="shared" si="1"/>
        <v>(310, 'Australia y Oceania', 'Papua New Guinea'),</v>
      </c>
    </row>
    <row r="110" spans="1:5" x14ac:dyDescent="0.35">
      <c r="A110" s="6">
        <v>311</v>
      </c>
      <c r="B110" s="6" t="s">
        <v>4885</v>
      </c>
      <c r="C110" s="6" t="s">
        <v>191</v>
      </c>
      <c r="E110" t="str">
        <f t="shared" si="1"/>
        <v>(311, 'Australia y Oceania', 'Samoa '),</v>
      </c>
    </row>
    <row r="111" spans="1:5" x14ac:dyDescent="0.35">
      <c r="A111" s="6">
        <v>312</v>
      </c>
      <c r="B111" s="6" t="s">
        <v>4885</v>
      </c>
      <c r="C111" s="6" t="s">
        <v>343</v>
      </c>
      <c r="E111" t="str">
        <f t="shared" si="1"/>
        <v>(312, 'Australia y Oceania', 'Solomon Islands'),</v>
      </c>
    </row>
    <row r="112" spans="1:5" x14ac:dyDescent="0.35">
      <c r="A112" s="6">
        <v>313</v>
      </c>
      <c r="B112" s="6" t="s">
        <v>4885</v>
      </c>
      <c r="C112" s="6" t="s">
        <v>414</v>
      </c>
      <c r="E112" t="str">
        <f t="shared" si="1"/>
        <v>(313, 'Australia y Oceania', 'Tonga'),</v>
      </c>
    </row>
    <row r="113" spans="1:5" x14ac:dyDescent="0.35">
      <c r="A113" s="6">
        <v>314</v>
      </c>
      <c r="B113" s="6" t="s">
        <v>4885</v>
      </c>
      <c r="C113" s="6" t="s">
        <v>248</v>
      </c>
      <c r="E113" t="str">
        <f t="shared" si="1"/>
        <v>(314, 'Australia y Oceania', 'Tuvalu'),</v>
      </c>
    </row>
    <row r="114" spans="1:5" x14ac:dyDescent="0.35">
      <c r="A114" s="6">
        <v>315</v>
      </c>
      <c r="B114" s="6" t="s">
        <v>4885</v>
      </c>
      <c r="C114" s="6" t="s">
        <v>119</v>
      </c>
      <c r="E114" t="str">
        <f t="shared" si="1"/>
        <v>(315, 'Australia y Oceania', 'Vanuatu'),</v>
      </c>
    </row>
    <row r="115" spans="1:5" x14ac:dyDescent="0.35">
      <c r="A115" s="6">
        <v>61</v>
      </c>
      <c r="B115" s="6" t="s">
        <v>4886</v>
      </c>
      <c r="C115" s="6" t="s">
        <v>112</v>
      </c>
      <c r="E115" t="str">
        <f t="shared" si="1"/>
        <v>(61, 'Centroamerica y Caribe', 'Antigua and Barbuda '),</v>
      </c>
    </row>
    <row r="116" spans="1:5" x14ac:dyDescent="0.35">
      <c r="A116" s="6">
        <v>62</v>
      </c>
      <c r="B116" s="6" t="s">
        <v>4886</v>
      </c>
      <c r="C116" s="6" t="s">
        <v>582</v>
      </c>
      <c r="E116" t="str">
        <f t="shared" si="1"/>
        <v>(62, 'Centroamerica y Caribe', 'Barbados'),</v>
      </c>
    </row>
    <row r="117" spans="1:5" x14ac:dyDescent="0.35">
      <c r="A117" s="6">
        <v>63</v>
      </c>
      <c r="B117" s="6" t="s">
        <v>4886</v>
      </c>
      <c r="C117" s="6" t="s">
        <v>534</v>
      </c>
      <c r="E117" t="str">
        <f t="shared" si="1"/>
        <v>(63, 'Centroamerica y Caribe', 'Belize'),</v>
      </c>
    </row>
    <row r="118" spans="1:5" x14ac:dyDescent="0.35">
      <c r="A118" s="6">
        <v>64</v>
      </c>
      <c r="B118" s="6" t="s">
        <v>4886</v>
      </c>
      <c r="C118" s="6" t="s">
        <v>422</v>
      </c>
      <c r="E118" t="str">
        <f t="shared" si="1"/>
        <v>(64, 'Centroamerica y Caribe', 'Costa Rica'),</v>
      </c>
    </row>
    <row r="119" spans="1:5" x14ac:dyDescent="0.35">
      <c r="A119" s="6">
        <v>65</v>
      </c>
      <c r="B119" s="6" t="s">
        <v>4886</v>
      </c>
      <c r="C119" s="6" t="s">
        <v>244</v>
      </c>
      <c r="E119" t="str">
        <f t="shared" si="1"/>
        <v>(65, 'Centroamerica y Caribe', 'Cuba'),</v>
      </c>
    </row>
    <row r="120" spans="1:5" x14ac:dyDescent="0.35">
      <c r="A120" s="6">
        <v>66</v>
      </c>
      <c r="B120" s="6" t="s">
        <v>4886</v>
      </c>
      <c r="C120" s="6" t="s">
        <v>725</v>
      </c>
      <c r="E120" t="str">
        <f t="shared" si="1"/>
        <v>(66, 'Centroamerica y Caribe', 'Dominica'),</v>
      </c>
    </row>
    <row r="121" spans="1:5" x14ac:dyDescent="0.35">
      <c r="A121" s="6">
        <v>67</v>
      </c>
      <c r="B121" s="6" t="s">
        <v>4886</v>
      </c>
      <c r="C121" s="6" t="s">
        <v>59</v>
      </c>
      <c r="E121" t="str">
        <f t="shared" si="1"/>
        <v>(67, 'Centroamerica y Caribe', 'Dominican Republic'),</v>
      </c>
    </row>
    <row r="122" spans="1:5" x14ac:dyDescent="0.35">
      <c r="A122" s="6">
        <v>68</v>
      </c>
      <c r="B122" s="6" t="s">
        <v>4886</v>
      </c>
      <c r="C122" s="6" t="s">
        <v>115</v>
      </c>
      <c r="E122" t="str">
        <f t="shared" si="1"/>
        <v>(68, 'Centroamerica y Caribe', 'El Salvador'),</v>
      </c>
    </row>
    <row r="123" spans="1:5" x14ac:dyDescent="0.35">
      <c r="A123" s="6">
        <v>69</v>
      </c>
      <c r="B123" s="6" t="s">
        <v>4886</v>
      </c>
      <c r="C123" s="6" t="s">
        <v>30</v>
      </c>
      <c r="E123" t="str">
        <f t="shared" si="1"/>
        <v>(69, 'Centroamerica y Caribe', 'Grenada'),</v>
      </c>
    </row>
    <row r="124" spans="1:5" x14ac:dyDescent="0.35">
      <c r="A124" s="6">
        <v>610</v>
      </c>
      <c r="B124" s="6" t="s">
        <v>4886</v>
      </c>
      <c r="C124" s="6" t="s">
        <v>27</v>
      </c>
      <c r="E124" t="str">
        <f t="shared" si="1"/>
        <v>(610, 'Centroamerica y Caribe', 'Guatemala'),</v>
      </c>
    </row>
    <row r="125" spans="1:5" x14ac:dyDescent="0.35">
      <c r="A125" s="6">
        <v>611</v>
      </c>
      <c r="B125" s="6" t="s">
        <v>4886</v>
      </c>
      <c r="C125" s="6" t="s">
        <v>598</v>
      </c>
      <c r="E125" t="str">
        <f t="shared" si="1"/>
        <v>(611, 'Centroamerica y Caribe', 'Haiti'),</v>
      </c>
    </row>
    <row r="126" spans="1:5" x14ac:dyDescent="0.35">
      <c r="A126" s="6">
        <v>612</v>
      </c>
      <c r="B126" s="6" t="s">
        <v>4886</v>
      </c>
      <c r="C126" s="6" t="s">
        <v>494</v>
      </c>
      <c r="E126" t="str">
        <f t="shared" si="1"/>
        <v>(612, 'Centroamerica y Caribe', 'Honduras'),</v>
      </c>
    </row>
    <row r="127" spans="1:5" x14ac:dyDescent="0.35">
      <c r="A127" s="6">
        <v>613</v>
      </c>
      <c r="B127" s="6" t="s">
        <v>4886</v>
      </c>
      <c r="C127" s="6" t="s">
        <v>148</v>
      </c>
      <c r="E127" t="str">
        <f t="shared" si="1"/>
        <v>(613, 'Centroamerica y Caribe', 'Jamaica'),</v>
      </c>
    </row>
    <row r="128" spans="1:5" x14ac:dyDescent="0.35">
      <c r="A128" s="6">
        <v>614</v>
      </c>
      <c r="B128" s="6" t="s">
        <v>4886</v>
      </c>
      <c r="C128" s="6" t="s">
        <v>545</v>
      </c>
      <c r="E128" t="str">
        <f t="shared" si="1"/>
        <v>(614, 'Centroamerica y Caribe', 'Nicaragua'),</v>
      </c>
    </row>
    <row r="129" spans="1:5" x14ac:dyDescent="0.35">
      <c r="A129" s="6">
        <v>615</v>
      </c>
      <c r="B129" s="6" t="s">
        <v>4886</v>
      </c>
      <c r="C129" s="6" t="s">
        <v>606</v>
      </c>
      <c r="E129" t="str">
        <f t="shared" si="1"/>
        <v>(615, 'Centroamerica y Caribe', 'Panama'),</v>
      </c>
    </row>
    <row r="130" spans="1:5" x14ac:dyDescent="0.35">
      <c r="A130" s="6">
        <v>616</v>
      </c>
      <c r="B130" s="6" t="s">
        <v>4886</v>
      </c>
      <c r="C130" s="6" t="s">
        <v>127</v>
      </c>
      <c r="E130" t="str">
        <f t="shared" si="1"/>
        <v>(616, 'Centroamerica y Caribe', 'Saint Kitts and Nevis '),</v>
      </c>
    </row>
    <row r="131" spans="1:5" x14ac:dyDescent="0.35">
      <c r="A131" s="6">
        <v>617</v>
      </c>
      <c r="B131" s="6" t="s">
        <v>4886</v>
      </c>
      <c r="C131" s="6" t="s">
        <v>658</v>
      </c>
      <c r="E131" t="str">
        <f t="shared" ref="E131:E185" si="2">CONCATENATE("(",A131,", ","'",B131,"', ","'",C131,"'),")</f>
        <v>(617, 'Centroamerica y Caribe', 'Saint Lucia'),</v>
      </c>
    </row>
    <row r="132" spans="1:5" x14ac:dyDescent="0.35">
      <c r="A132" s="6">
        <v>618</v>
      </c>
      <c r="B132" s="6" t="s">
        <v>4886</v>
      </c>
      <c r="C132" s="6" t="s">
        <v>220</v>
      </c>
      <c r="E132" t="str">
        <f t="shared" si="2"/>
        <v>(618, 'Centroamerica y Caribe', 'Saint Vincent and the Grenadines'),</v>
      </c>
    </row>
    <row r="133" spans="1:5" x14ac:dyDescent="0.35">
      <c r="A133" s="6">
        <v>619</v>
      </c>
      <c r="B133" s="6" t="s">
        <v>4886</v>
      </c>
      <c r="C133" s="6" t="s">
        <v>330</v>
      </c>
      <c r="E133" t="str">
        <f t="shared" si="2"/>
        <v>(619, 'Centroamerica y Caribe', 'The Bahamas'),</v>
      </c>
    </row>
    <row r="134" spans="1:5" x14ac:dyDescent="0.35">
      <c r="A134" s="6">
        <v>620</v>
      </c>
      <c r="B134" s="6" t="s">
        <v>4886</v>
      </c>
      <c r="C134" s="6" t="s">
        <v>188</v>
      </c>
      <c r="E134" t="str">
        <f t="shared" si="2"/>
        <v>(620, 'Centroamerica y Caribe', 'Trinidad and Tobago'),</v>
      </c>
    </row>
    <row r="135" spans="1:5" x14ac:dyDescent="0.35">
      <c r="A135" s="6">
        <v>41</v>
      </c>
      <c r="B135" s="6" t="s">
        <v>9</v>
      </c>
      <c r="C135" s="6" t="s">
        <v>193</v>
      </c>
      <c r="E135" t="str">
        <f t="shared" si="2"/>
        <v>(41, 'Europa', 'Albania'),</v>
      </c>
    </row>
    <row r="136" spans="1:5" x14ac:dyDescent="0.35">
      <c r="A136" s="6">
        <v>42</v>
      </c>
      <c r="B136" s="6" t="s">
        <v>9</v>
      </c>
      <c r="C136" s="6" t="s">
        <v>222</v>
      </c>
      <c r="E136" t="str">
        <f t="shared" si="2"/>
        <v>(42, 'Europa', 'Andorra'),</v>
      </c>
    </row>
    <row r="137" spans="1:5" x14ac:dyDescent="0.35">
      <c r="A137" s="6">
        <v>43</v>
      </c>
      <c r="B137" s="6" t="s">
        <v>9</v>
      </c>
      <c r="C137" s="6" t="s">
        <v>603</v>
      </c>
      <c r="E137" t="str">
        <f t="shared" si="2"/>
        <v>(43, 'Europa', 'Armenia'),</v>
      </c>
    </row>
    <row r="138" spans="1:5" x14ac:dyDescent="0.35">
      <c r="A138" s="6">
        <v>44</v>
      </c>
      <c r="B138" s="6" t="s">
        <v>9</v>
      </c>
      <c r="C138" s="6" t="s">
        <v>134</v>
      </c>
      <c r="E138" t="str">
        <f t="shared" si="2"/>
        <v>(44, 'Europa', 'Austria'),</v>
      </c>
    </row>
    <row r="139" spans="1:5" x14ac:dyDescent="0.35">
      <c r="A139" s="6">
        <v>45</v>
      </c>
      <c r="B139" s="6" t="s">
        <v>9</v>
      </c>
      <c r="C139" s="6" t="s">
        <v>701</v>
      </c>
      <c r="E139" t="str">
        <f t="shared" si="2"/>
        <v>(45, 'Europa', 'Belarus'),</v>
      </c>
    </row>
    <row r="140" spans="1:5" x14ac:dyDescent="0.35">
      <c r="A140" s="6">
        <v>46</v>
      </c>
      <c r="B140" s="6" t="s">
        <v>9</v>
      </c>
      <c r="C140" s="6" t="s">
        <v>804</v>
      </c>
      <c r="E140" t="str">
        <f t="shared" si="2"/>
        <v>(46, 'Europa', 'Belgium'),</v>
      </c>
    </row>
    <row r="141" spans="1:5" x14ac:dyDescent="0.35">
      <c r="A141" s="6">
        <v>47</v>
      </c>
      <c r="B141" s="6" t="s">
        <v>9</v>
      </c>
      <c r="C141" s="6" t="s">
        <v>171</v>
      </c>
      <c r="E141" t="str">
        <f t="shared" si="2"/>
        <v>(47, 'Europa', 'Bosnia and Herzegovina'),</v>
      </c>
    </row>
    <row r="142" spans="1:5" x14ac:dyDescent="0.35">
      <c r="A142" s="6">
        <v>48</v>
      </c>
      <c r="B142" s="6" t="s">
        <v>9</v>
      </c>
      <c r="C142" s="6" t="s">
        <v>215</v>
      </c>
      <c r="E142" t="str">
        <f t="shared" si="2"/>
        <v>(48, 'Europa', 'Bulgaria'),</v>
      </c>
    </row>
    <row r="143" spans="1:5" x14ac:dyDescent="0.35">
      <c r="A143" s="6">
        <v>49</v>
      </c>
      <c r="B143" s="6" t="s">
        <v>9</v>
      </c>
      <c r="C143" s="6" t="s">
        <v>175</v>
      </c>
      <c r="E143" t="str">
        <f t="shared" si="2"/>
        <v>(49, 'Europa', 'Croatia'),</v>
      </c>
    </row>
    <row r="144" spans="1:5" x14ac:dyDescent="0.35">
      <c r="A144" s="6">
        <v>410</v>
      </c>
      <c r="B144" s="6" t="s">
        <v>9</v>
      </c>
      <c r="C144" s="6" t="s">
        <v>325</v>
      </c>
      <c r="E144" t="str">
        <f t="shared" si="2"/>
        <v>(410, 'Europa', 'Cyprus'),</v>
      </c>
    </row>
    <row r="145" spans="1:5" x14ac:dyDescent="0.35">
      <c r="A145" s="6">
        <v>411</v>
      </c>
      <c r="B145" s="6" t="s">
        <v>9</v>
      </c>
      <c r="C145" s="6" t="s">
        <v>443</v>
      </c>
      <c r="E145" t="str">
        <f t="shared" si="2"/>
        <v>(411, 'Europa', 'Czech Republic'),</v>
      </c>
    </row>
    <row r="146" spans="1:5" x14ac:dyDescent="0.35">
      <c r="A146" s="6">
        <v>412</v>
      </c>
      <c r="B146" s="6" t="s">
        <v>9</v>
      </c>
      <c r="C146" s="6" t="s">
        <v>501</v>
      </c>
      <c r="E146" t="str">
        <f t="shared" si="2"/>
        <v>(412, 'Europa', 'Estonia'),</v>
      </c>
    </row>
    <row r="147" spans="1:5" x14ac:dyDescent="0.35">
      <c r="A147" s="6">
        <v>413</v>
      </c>
      <c r="B147" s="6" t="s">
        <v>9</v>
      </c>
      <c r="C147" s="6" t="s">
        <v>810</v>
      </c>
      <c r="E147" t="str">
        <f t="shared" si="2"/>
        <v>(413, 'Europa', 'Finland'),</v>
      </c>
    </row>
    <row r="148" spans="1:5" x14ac:dyDescent="0.35">
      <c r="A148" s="6">
        <v>414</v>
      </c>
      <c r="B148" s="6" t="s">
        <v>9</v>
      </c>
      <c r="C148" s="6" t="s">
        <v>616</v>
      </c>
      <c r="E148" t="str">
        <f t="shared" si="2"/>
        <v>(414, 'Europa', 'France'),</v>
      </c>
    </row>
    <row r="149" spans="1:5" x14ac:dyDescent="0.35">
      <c r="A149" s="6">
        <v>415</v>
      </c>
      <c r="B149" s="6" t="s">
        <v>9</v>
      </c>
      <c r="C149" s="6" t="s">
        <v>142</v>
      </c>
      <c r="E149" t="str">
        <f t="shared" si="2"/>
        <v>(415, 'Europa', 'Georgia'),</v>
      </c>
    </row>
    <row r="150" spans="1:5" x14ac:dyDescent="0.35">
      <c r="A150" s="6">
        <v>416</v>
      </c>
      <c r="B150" s="6" t="s">
        <v>9</v>
      </c>
      <c r="C150" s="6" t="s">
        <v>332</v>
      </c>
      <c r="E150" t="str">
        <f t="shared" si="2"/>
        <v>(416, 'Europa', 'Germany'),</v>
      </c>
    </row>
    <row r="151" spans="1:5" x14ac:dyDescent="0.35">
      <c r="A151" s="6">
        <v>417</v>
      </c>
      <c r="B151" s="6" t="s">
        <v>9</v>
      </c>
      <c r="C151" s="6" t="s">
        <v>465</v>
      </c>
      <c r="E151" t="str">
        <f t="shared" si="2"/>
        <v>(417, 'Europa', 'Greece'),</v>
      </c>
    </row>
    <row r="152" spans="1:5" x14ac:dyDescent="0.35">
      <c r="A152" s="6">
        <v>418</v>
      </c>
      <c r="B152" s="6" t="s">
        <v>9</v>
      </c>
      <c r="C152" s="6" t="s">
        <v>156</v>
      </c>
      <c r="E152" t="str">
        <f t="shared" si="2"/>
        <v>(418, 'Europa', 'Hungary'),</v>
      </c>
    </row>
    <row r="153" spans="1:5" x14ac:dyDescent="0.35">
      <c r="A153" s="6">
        <v>419</v>
      </c>
      <c r="B153" s="6" t="s">
        <v>9</v>
      </c>
      <c r="C153" s="6" t="s">
        <v>431</v>
      </c>
      <c r="E153" t="str">
        <f t="shared" si="2"/>
        <v>(419, 'Europa', 'Iceland'),</v>
      </c>
    </row>
    <row r="154" spans="1:5" x14ac:dyDescent="0.35">
      <c r="A154" s="6">
        <v>420</v>
      </c>
      <c r="B154" s="6" t="s">
        <v>9</v>
      </c>
      <c r="C154" s="6" t="s">
        <v>173</v>
      </c>
      <c r="E154" t="str">
        <f t="shared" si="2"/>
        <v>(420, 'Europa', 'Ireland'),</v>
      </c>
    </row>
    <row r="155" spans="1:5" x14ac:dyDescent="0.35">
      <c r="A155" s="6">
        <v>421</v>
      </c>
      <c r="B155" s="6" t="s">
        <v>9</v>
      </c>
      <c r="C155" s="6" t="s">
        <v>197</v>
      </c>
      <c r="E155" t="str">
        <f t="shared" si="2"/>
        <v>(421, 'Europa', 'Italy'),</v>
      </c>
    </row>
    <row r="156" spans="1:5" x14ac:dyDescent="0.35">
      <c r="A156" s="6">
        <v>422</v>
      </c>
      <c r="B156" s="6" t="s">
        <v>9</v>
      </c>
      <c r="C156" s="6" t="s">
        <v>390</v>
      </c>
      <c r="E156" t="str">
        <f t="shared" si="2"/>
        <v>(422, 'Europa', 'Kosovo'),</v>
      </c>
    </row>
    <row r="157" spans="1:5" x14ac:dyDescent="0.35">
      <c r="A157" s="6">
        <v>423</v>
      </c>
      <c r="B157" s="6" t="s">
        <v>9</v>
      </c>
      <c r="C157" s="6" t="s">
        <v>207</v>
      </c>
      <c r="E157" t="str">
        <f t="shared" si="2"/>
        <v>(423, 'Europa', 'Latvia'),</v>
      </c>
    </row>
    <row r="158" spans="1:5" x14ac:dyDescent="0.35">
      <c r="A158" s="6">
        <v>424</v>
      </c>
      <c r="B158" s="6" t="s">
        <v>9</v>
      </c>
      <c r="C158" s="6" t="s">
        <v>379</v>
      </c>
      <c r="E158" t="str">
        <f t="shared" si="2"/>
        <v>(424, 'Europa', 'Liechtenstein'),</v>
      </c>
    </row>
    <row r="159" spans="1:5" x14ac:dyDescent="0.35">
      <c r="A159" s="6">
        <v>425</v>
      </c>
      <c r="B159" s="6" t="s">
        <v>9</v>
      </c>
      <c r="C159" s="6" t="s">
        <v>210</v>
      </c>
      <c r="E159" t="str">
        <f t="shared" si="2"/>
        <v>(425, 'Europa', 'Lithuania'),</v>
      </c>
    </row>
    <row r="160" spans="1:5" x14ac:dyDescent="0.35">
      <c r="A160" s="6">
        <v>426</v>
      </c>
      <c r="B160" s="6" t="s">
        <v>9</v>
      </c>
      <c r="C160" s="6" t="s">
        <v>335</v>
      </c>
      <c r="E160" t="str">
        <f t="shared" si="2"/>
        <v>(426, 'Europa', 'Luxembourg'),</v>
      </c>
    </row>
    <row r="161" spans="1:5" x14ac:dyDescent="0.35">
      <c r="A161" s="6">
        <v>427</v>
      </c>
      <c r="B161" s="6" t="s">
        <v>9</v>
      </c>
      <c r="C161" s="6" t="s">
        <v>385</v>
      </c>
      <c r="E161" t="str">
        <f t="shared" si="2"/>
        <v>(427, 'Europa', 'Macedonia'),</v>
      </c>
    </row>
    <row r="162" spans="1:5" x14ac:dyDescent="0.35">
      <c r="A162" s="6">
        <v>428</v>
      </c>
      <c r="B162" s="6" t="s">
        <v>9</v>
      </c>
      <c r="C162" s="6" t="s">
        <v>14</v>
      </c>
      <c r="E162" t="str">
        <f t="shared" si="2"/>
        <v>(428, 'Europa', 'Malta'),</v>
      </c>
    </row>
    <row r="163" spans="1:5" x14ac:dyDescent="0.35">
      <c r="A163" s="6">
        <v>429</v>
      </c>
      <c r="B163" s="6" t="s">
        <v>9</v>
      </c>
      <c r="C163" s="6" t="s">
        <v>132</v>
      </c>
      <c r="E163" t="str">
        <f t="shared" si="2"/>
        <v>(429, 'Europa', 'Moldova '),</v>
      </c>
    </row>
    <row r="164" spans="1:5" x14ac:dyDescent="0.35">
      <c r="A164" s="6">
        <v>430</v>
      </c>
      <c r="B164" s="6" t="s">
        <v>9</v>
      </c>
      <c r="C164" s="6" t="s">
        <v>556</v>
      </c>
      <c r="E164" t="str">
        <f t="shared" si="2"/>
        <v>(430, 'Europa', 'Monaco'),</v>
      </c>
    </row>
    <row r="165" spans="1:5" x14ac:dyDescent="0.35">
      <c r="A165" s="6">
        <v>431</v>
      </c>
      <c r="B165" s="6" t="s">
        <v>9</v>
      </c>
      <c r="C165" s="6" t="s">
        <v>90</v>
      </c>
      <c r="E165" t="str">
        <f t="shared" si="2"/>
        <v>(431, 'Europa', 'Montenegro'),</v>
      </c>
    </row>
    <row r="166" spans="1:5" x14ac:dyDescent="0.35">
      <c r="A166" s="6">
        <v>432</v>
      </c>
      <c r="B166" s="6" t="s">
        <v>9</v>
      </c>
      <c r="C166" s="6" t="s">
        <v>185</v>
      </c>
      <c r="E166" t="str">
        <f t="shared" si="2"/>
        <v>(432, 'Europa', 'Netherlands'),</v>
      </c>
    </row>
    <row r="167" spans="1:5" x14ac:dyDescent="0.35">
      <c r="A167" s="6">
        <v>433</v>
      </c>
      <c r="B167" s="6" t="s">
        <v>9</v>
      </c>
      <c r="C167" s="6" t="s">
        <v>82</v>
      </c>
      <c r="E167" t="str">
        <f t="shared" si="2"/>
        <v>(433, 'Europa', 'Norway'),</v>
      </c>
    </row>
    <row r="168" spans="1:5" x14ac:dyDescent="0.35">
      <c r="A168" s="6">
        <v>434</v>
      </c>
      <c r="B168" s="6" t="s">
        <v>9</v>
      </c>
      <c r="C168" s="6" t="s">
        <v>267</v>
      </c>
      <c r="E168" t="str">
        <f t="shared" si="2"/>
        <v>(434, 'Europa', 'Poland'),</v>
      </c>
    </row>
    <row r="169" spans="1:5" x14ac:dyDescent="0.35">
      <c r="A169" s="6">
        <v>435</v>
      </c>
      <c r="B169" s="6" t="s">
        <v>9</v>
      </c>
      <c r="C169" s="6" t="s">
        <v>237</v>
      </c>
      <c r="E169" t="str">
        <f t="shared" si="2"/>
        <v>(435, 'Europa', 'Portugal'),</v>
      </c>
    </row>
    <row r="170" spans="1:5" x14ac:dyDescent="0.35">
      <c r="A170" s="6">
        <v>436</v>
      </c>
      <c r="B170" s="6" t="s">
        <v>9</v>
      </c>
      <c r="C170" s="6" t="s">
        <v>167</v>
      </c>
      <c r="E170" t="str">
        <f t="shared" si="2"/>
        <v>(436, 'Europa', 'Romania'),</v>
      </c>
    </row>
    <row r="171" spans="1:5" x14ac:dyDescent="0.35">
      <c r="A171" s="6">
        <v>437</v>
      </c>
      <c r="B171" s="6" t="s">
        <v>9</v>
      </c>
      <c r="C171" s="6" t="s">
        <v>353</v>
      </c>
      <c r="E171" t="str">
        <f t="shared" si="2"/>
        <v>(437, 'Europa', 'Russia'),</v>
      </c>
    </row>
    <row r="172" spans="1:5" x14ac:dyDescent="0.35">
      <c r="A172" s="6">
        <v>438</v>
      </c>
      <c r="B172" s="6" t="s">
        <v>9</v>
      </c>
      <c r="C172" s="6" t="s">
        <v>705</v>
      </c>
      <c r="E172" t="str">
        <f t="shared" si="2"/>
        <v>(438, 'Europa', 'San Marino'),</v>
      </c>
    </row>
    <row r="173" spans="1:5" x14ac:dyDescent="0.35">
      <c r="A173" s="6">
        <v>439</v>
      </c>
      <c r="B173" s="6" t="s">
        <v>9</v>
      </c>
      <c r="C173" s="6" t="s">
        <v>311</v>
      </c>
      <c r="E173" t="str">
        <f t="shared" si="2"/>
        <v>(439, 'Europa', 'Serbia'),</v>
      </c>
    </row>
    <row r="174" spans="1:5" x14ac:dyDescent="0.35">
      <c r="A174" s="6">
        <v>440</v>
      </c>
      <c r="B174" s="6" t="s">
        <v>9</v>
      </c>
      <c r="C174" s="6" t="s">
        <v>619</v>
      </c>
      <c r="E174" t="str">
        <f t="shared" si="2"/>
        <v>(440, 'Europa', 'Slovakia'),</v>
      </c>
    </row>
    <row r="175" spans="1:5" x14ac:dyDescent="0.35">
      <c r="A175" s="6">
        <v>441</v>
      </c>
      <c r="B175" s="6" t="s">
        <v>9</v>
      </c>
      <c r="C175" s="6" t="s">
        <v>664</v>
      </c>
      <c r="E175" t="str">
        <f t="shared" si="2"/>
        <v>(441, 'Europa', 'Slovenia'),</v>
      </c>
    </row>
    <row r="176" spans="1:5" x14ac:dyDescent="0.35">
      <c r="A176" s="6">
        <v>442</v>
      </c>
      <c r="B176" s="6" t="s">
        <v>9</v>
      </c>
      <c r="C176" s="6" t="s">
        <v>136</v>
      </c>
      <c r="E176" t="str">
        <f t="shared" si="2"/>
        <v>(442, 'Europa', 'Spain'),</v>
      </c>
    </row>
    <row r="177" spans="1:5" x14ac:dyDescent="0.35">
      <c r="A177" s="6">
        <v>443</v>
      </c>
      <c r="B177" s="6" t="s">
        <v>9</v>
      </c>
      <c r="C177" s="6" t="s">
        <v>369</v>
      </c>
      <c r="E177" t="str">
        <f t="shared" si="2"/>
        <v>(443, 'Europa', 'Sweden'),</v>
      </c>
    </row>
    <row r="178" spans="1:5" x14ac:dyDescent="0.35">
      <c r="A178" s="6">
        <v>444</v>
      </c>
      <c r="B178" s="6" t="s">
        <v>9</v>
      </c>
      <c r="C178" s="6" t="s">
        <v>257</v>
      </c>
      <c r="E178" t="str">
        <f t="shared" si="2"/>
        <v>(444, 'Europa', 'Switzerland'),</v>
      </c>
    </row>
    <row r="179" spans="1:5" x14ac:dyDescent="0.35">
      <c r="A179" s="6">
        <v>445</v>
      </c>
      <c r="B179" s="6" t="s">
        <v>9</v>
      </c>
      <c r="C179" s="6" t="s">
        <v>646</v>
      </c>
      <c r="E179" t="str">
        <f t="shared" si="2"/>
        <v>(445, 'Europa', 'Ukraine'),</v>
      </c>
    </row>
    <row r="180" spans="1:5" x14ac:dyDescent="0.35">
      <c r="A180" s="6">
        <v>446</v>
      </c>
      <c r="B180" s="6" t="s">
        <v>9</v>
      </c>
      <c r="C180" s="6" t="s">
        <v>10</v>
      </c>
      <c r="E180" t="str">
        <f t="shared" si="2"/>
        <v>(446, 'Europa', 'United Kingdom'),</v>
      </c>
    </row>
    <row r="181" spans="1:5" x14ac:dyDescent="0.35">
      <c r="A181" s="6">
        <v>447</v>
      </c>
      <c r="B181" s="6" t="s">
        <v>9</v>
      </c>
      <c r="C181" s="6" t="s">
        <v>936</v>
      </c>
      <c r="E181" t="str">
        <f t="shared" si="2"/>
        <v>(447, 'Europa', 'Vatican City'),</v>
      </c>
    </row>
    <row r="182" spans="1:5" x14ac:dyDescent="0.35">
      <c r="A182" s="6">
        <v>51</v>
      </c>
      <c r="B182" s="6" t="s">
        <v>4887</v>
      </c>
      <c r="C182" s="6" t="s">
        <v>512</v>
      </c>
      <c r="E182" t="str">
        <f t="shared" si="2"/>
        <v>(51, 'Norteamerica', 'Canada'),</v>
      </c>
    </row>
    <row r="183" spans="1:5" x14ac:dyDescent="0.35">
      <c r="A183" s="6">
        <v>52</v>
      </c>
      <c r="B183" s="6" t="s">
        <v>4887</v>
      </c>
      <c r="C183" s="6" t="s">
        <v>44</v>
      </c>
      <c r="E183" t="str">
        <f t="shared" si="2"/>
        <v>(52, 'Norteamerica', 'Greenland'),</v>
      </c>
    </row>
    <row r="184" spans="1:5" x14ac:dyDescent="0.35">
      <c r="A184" s="6">
        <v>53</v>
      </c>
      <c r="B184" s="6" t="s">
        <v>4887</v>
      </c>
      <c r="C184" s="6" t="s">
        <v>394</v>
      </c>
      <c r="E184" t="str">
        <f t="shared" si="2"/>
        <v>(53, 'Norteamerica', 'Mexico'),</v>
      </c>
    </row>
    <row r="185" spans="1:5" x14ac:dyDescent="0.35">
      <c r="A185" s="6">
        <v>54</v>
      </c>
      <c r="B185" s="6" t="s">
        <v>4887</v>
      </c>
      <c r="C185" s="6" t="s">
        <v>280</v>
      </c>
      <c r="E185" t="str">
        <f t="shared" si="2"/>
        <v>(54, 'Norteamerica', 'United States of America'),</v>
      </c>
    </row>
  </sheetData>
  <sortState xmlns:xlrd2="http://schemas.microsoft.com/office/spreadsheetml/2017/richdata2" ref="B2:C185">
    <sortCondition ref="B2:B185"/>
    <sortCondition ref="C2:C185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A4215-A4B3-494E-AE77-CC154E508F45}">
  <dimension ref="A1:D13"/>
  <sheetViews>
    <sheetView workbookViewId="0">
      <selection activeCell="B2" sqref="B2"/>
    </sheetView>
  </sheetViews>
  <sheetFormatPr baseColWidth="10" defaultRowHeight="14.5" x14ac:dyDescent="0.35"/>
  <cols>
    <col min="2" max="2" width="16.453125" bestFit="1" customWidth="1"/>
    <col min="4" max="4" width="11.1796875" bestFit="1" customWidth="1"/>
  </cols>
  <sheetData>
    <row r="1" spans="1:4" x14ac:dyDescent="0.35">
      <c r="A1" s="3" t="s">
        <v>4874</v>
      </c>
      <c r="B1" s="3" t="s">
        <v>1</v>
      </c>
    </row>
    <row r="2" spans="1:4" x14ac:dyDescent="0.35">
      <c r="A2" s="6">
        <v>1</v>
      </c>
      <c r="B2" s="6" t="s">
        <v>11</v>
      </c>
      <c r="D2" t="str">
        <f>CONCATENATE("(",A2,", ","'",B2,"'),")</f>
        <v>(1, 'Snacks'),</v>
      </c>
    </row>
    <row r="3" spans="1:4" x14ac:dyDescent="0.35">
      <c r="A3" s="6">
        <v>2</v>
      </c>
      <c r="B3" s="6" t="s">
        <v>15</v>
      </c>
      <c r="D3" t="str">
        <f t="shared" ref="D3:D13" si="0">CONCATENATE("(",A3,", ","'",B3,"'),")</f>
        <v>(2, 'Cárnicos'),</v>
      </c>
    </row>
    <row r="4" spans="1:4" x14ac:dyDescent="0.35">
      <c r="A4" s="6">
        <v>3</v>
      </c>
      <c r="B4" s="6" t="s">
        <v>20</v>
      </c>
      <c r="D4" t="str">
        <f t="shared" si="0"/>
        <v>(3, 'Cereales'),</v>
      </c>
    </row>
    <row r="5" spans="1:4" x14ac:dyDescent="0.35">
      <c r="A5" s="6">
        <v>4</v>
      </c>
      <c r="B5" s="6" t="s">
        <v>24</v>
      </c>
      <c r="D5" t="str">
        <f t="shared" si="0"/>
        <v>(4, 'Frutas'),</v>
      </c>
    </row>
    <row r="6" spans="1:4" x14ac:dyDescent="0.35">
      <c r="A6" s="6">
        <v>5</v>
      </c>
      <c r="B6" s="6" t="s">
        <v>28</v>
      </c>
      <c r="D6" t="str">
        <f t="shared" si="0"/>
        <v>(5, 'Alimento infantil'),</v>
      </c>
    </row>
    <row r="7" spans="1:4" x14ac:dyDescent="0.35">
      <c r="A7" s="6">
        <v>6</v>
      </c>
      <c r="B7" s="6" t="s">
        <v>31</v>
      </c>
      <c r="D7" t="str">
        <f t="shared" si="0"/>
        <v>(6, 'Bebida'),</v>
      </c>
    </row>
    <row r="8" spans="1:4" x14ac:dyDescent="0.35">
      <c r="A8" s="6">
        <v>7</v>
      </c>
      <c r="B8" s="6" t="s">
        <v>36</v>
      </c>
      <c r="D8" t="str">
        <f t="shared" si="0"/>
        <v>(7, 'Cosméticos'),</v>
      </c>
    </row>
    <row r="9" spans="1:4" x14ac:dyDescent="0.35">
      <c r="A9" s="6">
        <v>8</v>
      </c>
      <c r="B9" s="6" t="s">
        <v>38</v>
      </c>
      <c r="D9" t="str">
        <f t="shared" si="0"/>
        <v>(8, 'Cuidado personal'),</v>
      </c>
    </row>
    <row r="10" spans="1:4" x14ac:dyDescent="0.35">
      <c r="A10" s="6">
        <v>9</v>
      </c>
      <c r="B10" s="6" t="s">
        <v>41</v>
      </c>
      <c r="D10" t="str">
        <f t="shared" si="0"/>
        <v>(9, 'Material de oficina'),</v>
      </c>
    </row>
    <row r="11" spans="1:4" x14ac:dyDescent="0.35">
      <c r="A11" s="6">
        <v>10</v>
      </c>
      <c r="B11" s="6" t="s">
        <v>51</v>
      </c>
      <c r="D11" t="str">
        <f t="shared" si="0"/>
        <v>(10, 'Verduras'),</v>
      </c>
    </row>
    <row r="12" spans="1:4" x14ac:dyDescent="0.35">
      <c r="A12" s="6">
        <v>11</v>
      </c>
      <c r="B12" s="6" t="s">
        <v>73</v>
      </c>
      <c r="D12" t="str">
        <f t="shared" si="0"/>
        <v>(11, 'Ropa'),</v>
      </c>
    </row>
    <row r="13" spans="1:4" x14ac:dyDescent="0.35">
      <c r="A13" s="6">
        <v>12</v>
      </c>
      <c r="B13" s="6" t="s">
        <v>83</v>
      </c>
      <c r="D13" t="str">
        <f t="shared" si="0"/>
        <v>(12, 'Doméstico'),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079A9-331A-4547-8806-CC4042B2224A}">
  <dimension ref="A1:N1001"/>
  <sheetViews>
    <sheetView tabSelected="1" workbookViewId="0">
      <selection activeCell="P12" sqref="P12"/>
    </sheetView>
  </sheetViews>
  <sheetFormatPr baseColWidth="10" defaultColWidth="10.36328125" defaultRowHeight="14.5" x14ac:dyDescent="0.35"/>
  <cols>
    <col min="1" max="1" width="9.81640625" bestFit="1" customWidth="1"/>
    <col min="2" max="2" width="11.90625" style="1" bestFit="1" customWidth="1"/>
    <col min="3" max="3" width="4.81640625" style="1" bestFit="1" customWidth="1"/>
    <col min="4" max="5" width="2.81640625" style="1" bestFit="1" customWidth="1"/>
    <col min="6" max="6" width="10.6328125" bestFit="1" customWidth="1"/>
    <col min="7" max="7" width="4.81640625" bestFit="1" customWidth="1"/>
    <col min="8" max="9" width="2.81640625" bestFit="1" customWidth="1"/>
    <col min="10" max="10" width="8.6328125" bestFit="1" customWidth="1"/>
    <col min="11" max="11" width="14.54296875" bestFit="1" customWidth="1"/>
    <col min="12" max="12" width="14.08984375" bestFit="1" customWidth="1"/>
  </cols>
  <sheetData>
    <row r="1" spans="1:14" x14ac:dyDescent="0.35">
      <c r="A1" s="3" t="s">
        <v>4</v>
      </c>
      <c r="B1" s="4" t="s">
        <v>3</v>
      </c>
      <c r="C1" s="4"/>
      <c r="D1" s="4"/>
      <c r="E1" s="4"/>
      <c r="F1" s="4" t="s">
        <v>5</v>
      </c>
      <c r="G1" s="4"/>
      <c r="H1" s="4"/>
      <c r="I1" s="4"/>
      <c r="J1" s="3" t="s">
        <v>6</v>
      </c>
      <c r="K1" s="5" t="s">
        <v>7</v>
      </c>
      <c r="L1" s="5" t="s">
        <v>4876</v>
      </c>
    </row>
    <row r="2" spans="1:14" x14ac:dyDescent="0.35">
      <c r="A2" s="6">
        <v>242113196</v>
      </c>
      <c r="B2" s="7">
        <v>44116</v>
      </c>
      <c r="C2" s="7" t="str">
        <f>TEXT(B2,"AAAA")</f>
        <v>2020</v>
      </c>
      <c r="D2" s="7" t="str">
        <f>TEXT(B2,"MM")</f>
        <v>10</v>
      </c>
      <c r="E2" s="7" t="str">
        <f>TEXT(B2,"DD")</f>
        <v>12</v>
      </c>
      <c r="F2" s="7">
        <v>44165</v>
      </c>
      <c r="G2" s="7" t="str">
        <f>TEXT(F2,"AAAA")</f>
        <v>2020</v>
      </c>
      <c r="H2" s="7" t="str">
        <f>TEXT(F2,"MM")</f>
        <v>11</v>
      </c>
      <c r="I2" s="7" t="str">
        <f>TEXT(F2,"DD")</f>
        <v>30</v>
      </c>
      <c r="J2" s="6">
        <v>5530</v>
      </c>
      <c r="K2" s="8">
        <v>152.58000000000001</v>
      </c>
      <c r="L2" s="8">
        <v>843767.4</v>
      </c>
      <c r="N2" t="str">
        <f>CONCATENATE("(",A2,", ","'",C2,"-",D2,"-",E2,"', ","'",G2,"-",H2,"-",I2,"', ",J2,", ","'",K2,"', ","'",L2,"'),")</f>
        <v>(242113196, '2020-10-12', '2020-11-30', 5530, '152,58', '843767,4'),</v>
      </c>
    </row>
    <row r="3" spans="1:14" x14ac:dyDescent="0.35">
      <c r="A3" s="6">
        <v>190800607</v>
      </c>
      <c r="B3" s="7">
        <v>43856</v>
      </c>
      <c r="C3" s="7" t="str">
        <f t="shared" ref="C3:C66" si="0">TEXT(B3,"AAAA")</f>
        <v>2020</v>
      </c>
      <c r="D3" s="7" t="str">
        <f t="shared" ref="D3:D66" si="1">TEXT(B3,"MM")</f>
        <v>01</v>
      </c>
      <c r="E3" s="7" t="str">
        <f t="shared" ref="E3:E66" si="2">TEXT(B3,"DD")</f>
        <v>26</v>
      </c>
      <c r="F3" s="7">
        <v>43858</v>
      </c>
      <c r="G3" s="7" t="str">
        <f t="shared" ref="G3:G66" si="3">TEXT(F3,"AAAA")</f>
        <v>2020</v>
      </c>
      <c r="H3" s="7" t="str">
        <f t="shared" ref="H3:H66" si="4">TEXT(F3,"MM")</f>
        <v>01</v>
      </c>
      <c r="I3" s="7" t="str">
        <f t="shared" ref="I3:I66" si="5">TEXT(F3,"DD")</f>
        <v>28</v>
      </c>
      <c r="J3" s="6">
        <v>994</v>
      </c>
      <c r="K3" s="8">
        <v>421.89</v>
      </c>
      <c r="L3" s="8">
        <v>419358.66</v>
      </c>
      <c r="N3" t="str">
        <f t="shared" ref="N3:N66" si="6">CONCATENATE("(",A3,", ","'",C3,"-",D3,"-",E3,"', ","'",G3,"-",H3,"-",I3,"', ",J3,", ","'",K3,"', ","'",L3,"'),")</f>
        <v>(190800607, '2020-01-26', '2020-01-28', 994, '421,89', '419358,66'),</v>
      </c>
    </row>
    <row r="4" spans="1:14" x14ac:dyDescent="0.35">
      <c r="A4" s="6">
        <v>765228068</v>
      </c>
      <c r="B4" s="7">
        <v>44144</v>
      </c>
      <c r="C4" s="7" t="str">
        <f t="shared" si="0"/>
        <v>2020</v>
      </c>
      <c r="D4" s="7" t="str">
        <f t="shared" si="1"/>
        <v>11</v>
      </c>
      <c r="E4" s="7" t="str">
        <f t="shared" si="2"/>
        <v>09</v>
      </c>
      <c r="F4" s="7">
        <v>44156</v>
      </c>
      <c r="G4" s="7" t="str">
        <f t="shared" si="3"/>
        <v>2020</v>
      </c>
      <c r="H4" s="7" t="str">
        <f t="shared" si="4"/>
        <v>11</v>
      </c>
      <c r="I4" s="7" t="str">
        <f t="shared" si="5"/>
        <v>21</v>
      </c>
      <c r="J4" s="6">
        <v>6845</v>
      </c>
      <c r="K4" s="8">
        <v>205.7</v>
      </c>
      <c r="L4" s="8">
        <v>1408016.5</v>
      </c>
      <c r="N4" t="str">
        <f t="shared" si="6"/>
        <v>(765228068, '2020-11-09', '2020-11-21', 6845, '205,7', '1408016,5'),</v>
      </c>
    </row>
    <row r="5" spans="1:14" x14ac:dyDescent="0.35">
      <c r="A5" s="6">
        <v>232631909</v>
      </c>
      <c r="B5" s="7">
        <v>44429</v>
      </c>
      <c r="C5" s="7" t="str">
        <f t="shared" si="0"/>
        <v>2021</v>
      </c>
      <c r="D5" s="7" t="str">
        <f t="shared" si="1"/>
        <v>08</v>
      </c>
      <c r="E5" s="7" t="str">
        <f t="shared" si="2"/>
        <v>21</v>
      </c>
      <c r="F5" s="7">
        <v>44471</v>
      </c>
      <c r="G5" s="7" t="str">
        <f t="shared" si="3"/>
        <v>2021</v>
      </c>
      <c r="H5" s="7" t="str">
        <f t="shared" si="4"/>
        <v>10</v>
      </c>
      <c r="I5" s="7" t="str">
        <f t="shared" si="5"/>
        <v>02</v>
      </c>
      <c r="J5" s="6">
        <v>9806</v>
      </c>
      <c r="K5" s="8">
        <v>9.33</v>
      </c>
      <c r="L5" s="8">
        <v>91489.98</v>
      </c>
      <c r="N5" t="str">
        <f t="shared" si="6"/>
        <v>(232631909, '2021-08-21', '2021-10-02', 9806, '9,33', '91489,98'),</v>
      </c>
    </row>
    <row r="6" spans="1:14" x14ac:dyDescent="0.35">
      <c r="A6" s="6">
        <v>530560958</v>
      </c>
      <c r="B6" s="7">
        <v>44834</v>
      </c>
      <c r="C6" s="7" t="str">
        <f t="shared" si="0"/>
        <v>2022</v>
      </c>
      <c r="D6" s="7" t="str">
        <f t="shared" si="1"/>
        <v>09</v>
      </c>
      <c r="E6" s="7" t="str">
        <f t="shared" si="2"/>
        <v>30</v>
      </c>
      <c r="F6" s="7">
        <v>44877</v>
      </c>
      <c r="G6" s="7" t="str">
        <f t="shared" si="3"/>
        <v>2022</v>
      </c>
      <c r="H6" s="7" t="str">
        <f t="shared" si="4"/>
        <v>11</v>
      </c>
      <c r="I6" s="7" t="str">
        <f t="shared" si="5"/>
        <v>12</v>
      </c>
      <c r="J6" s="6">
        <v>3633</v>
      </c>
      <c r="K6" s="8">
        <v>255.28</v>
      </c>
      <c r="L6" s="8">
        <v>927432.24</v>
      </c>
      <c r="N6" t="str">
        <f t="shared" si="6"/>
        <v>(530560958, '2022-09-30', '2022-11-12', 3633, '255,28', '927432,24'),</v>
      </c>
    </row>
    <row r="7" spans="1:14" x14ac:dyDescent="0.35">
      <c r="A7" s="6">
        <v>516876542</v>
      </c>
      <c r="B7" s="7">
        <v>44582</v>
      </c>
      <c r="C7" s="7" t="str">
        <f t="shared" si="0"/>
        <v>2022</v>
      </c>
      <c r="D7" s="7" t="str">
        <f t="shared" si="1"/>
        <v>01</v>
      </c>
      <c r="E7" s="7" t="str">
        <f t="shared" si="2"/>
        <v>21</v>
      </c>
      <c r="F7" s="7">
        <v>44613</v>
      </c>
      <c r="G7" s="7" t="str">
        <f t="shared" si="3"/>
        <v>2022</v>
      </c>
      <c r="H7" s="7" t="str">
        <f t="shared" si="4"/>
        <v>02</v>
      </c>
      <c r="I7" s="7" t="str">
        <f t="shared" si="5"/>
        <v>21</v>
      </c>
      <c r="J7" s="6">
        <v>4110</v>
      </c>
      <c r="K7" s="8">
        <v>47.45</v>
      </c>
      <c r="L7" s="8">
        <v>195019.5</v>
      </c>
      <c r="N7" t="str">
        <f t="shared" si="6"/>
        <v>(516876542, '2022-01-21', '2022-02-21', 4110, '47,45', '195019,5'),</v>
      </c>
    </row>
    <row r="8" spans="1:14" x14ac:dyDescent="0.35">
      <c r="A8" s="6">
        <v>919752490</v>
      </c>
      <c r="B8" s="7">
        <v>44609</v>
      </c>
      <c r="C8" s="7" t="str">
        <f t="shared" si="0"/>
        <v>2022</v>
      </c>
      <c r="D8" s="7" t="str">
        <f t="shared" si="1"/>
        <v>02</v>
      </c>
      <c r="E8" s="7" t="str">
        <f t="shared" si="2"/>
        <v>17</v>
      </c>
      <c r="F8" s="7">
        <v>44619</v>
      </c>
      <c r="G8" s="7" t="str">
        <f t="shared" si="3"/>
        <v>2022</v>
      </c>
      <c r="H8" s="7" t="str">
        <f t="shared" si="4"/>
        <v>02</v>
      </c>
      <c r="I8" s="7" t="str">
        <f t="shared" si="5"/>
        <v>27</v>
      </c>
      <c r="J8" s="6">
        <v>4056</v>
      </c>
      <c r="K8" s="8">
        <v>152.58000000000001</v>
      </c>
      <c r="L8" s="8">
        <v>618864.4800000001</v>
      </c>
      <c r="N8" t="str">
        <f t="shared" si="6"/>
        <v>(919752490, '2022-02-17', '2022-02-27', 4056, '152,58', '618864,48'),</v>
      </c>
    </row>
    <row r="9" spans="1:14" x14ac:dyDescent="0.35">
      <c r="A9" s="6">
        <v>287675130</v>
      </c>
      <c r="B9" s="7">
        <v>43911</v>
      </c>
      <c r="C9" s="7" t="str">
        <f t="shared" si="0"/>
        <v>2020</v>
      </c>
      <c r="D9" s="7" t="str">
        <f t="shared" si="1"/>
        <v>03</v>
      </c>
      <c r="E9" s="7" t="str">
        <f t="shared" si="2"/>
        <v>21</v>
      </c>
      <c r="F9" s="7">
        <v>43958</v>
      </c>
      <c r="G9" s="7" t="str">
        <f t="shared" si="3"/>
        <v>2020</v>
      </c>
      <c r="H9" s="7" t="str">
        <f t="shared" si="4"/>
        <v>05</v>
      </c>
      <c r="I9" s="7" t="str">
        <f t="shared" si="5"/>
        <v>07</v>
      </c>
      <c r="J9" s="6">
        <v>8319</v>
      </c>
      <c r="K9" s="8">
        <v>437.2</v>
      </c>
      <c r="L9" s="8">
        <v>3637066.8</v>
      </c>
      <c r="N9" t="str">
        <f t="shared" si="6"/>
        <v>(287675130, '2020-03-21', '2020-05-07', 8319, '437,2', '3637066,8'),</v>
      </c>
    </row>
    <row r="10" spans="1:14" x14ac:dyDescent="0.35">
      <c r="A10" s="6">
        <v>839443290</v>
      </c>
      <c r="B10" s="7">
        <v>44240</v>
      </c>
      <c r="C10" s="7" t="str">
        <f t="shared" si="0"/>
        <v>2021</v>
      </c>
      <c r="D10" s="7" t="str">
        <f t="shared" si="1"/>
        <v>02</v>
      </c>
      <c r="E10" s="7" t="str">
        <f t="shared" si="2"/>
        <v>13</v>
      </c>
      <c r="F10" s="7">
        <v>44287</v>
      </c>
      <c r="G10" s="7" t="str">
        <f t="shared" si="3"/>
        <v>2021</v>
      </c>
      <c r="H10" s="7" t="str">
        <f t="shared" si="4"/>
        <v>04</v>
      </c>
      <c r="I10" s="7" t="str">
        <f t="shared" si="5"/>
        <v>01</v>
      </c>
      <c r="J10" s="6">
        <v>8779</v>
      </c>
      <c r="K10" s="8">
        <v>81.73</v>
      </c>
      <c r="L10" s="8">
        <v>717507.67</v>
      </c>
      <c r="N10" t="str">
        <f t="shared" si="6"/>
        <v>(839443290, '2021-02-13', '2021-04-01', 8779, '81,73', '717507,67'),</v>
      </c>
    </row>
    <row r="11" spans="1:14" x14ac:dyDescent="0.35">
      <c r="A11" s="6">
        <v>814168298</v>
      </c>
      <c r="B11" s="7">
        <v>44362</v>
      </c>
      <c r="C11" s="7" t="str">
        <f t="shared" si="0"/>
        <v>2021</v>
      </c>
      <c r="D11" s="7" t="str">
        <f t="shared" si="1"/>
        <v>06</v>
      </c>
      <c r="E11" s="7" t="str">
        <f t="shared" si="2"/>
        <v>15</v>
      </c>
      <c r="F11" s="7">
        <v>44389</v>
      </c>
      <c r="G11" s="7" t="str">
        <f t="shared" si="3"/>
        <v>2021</v>
      </c>
      <c r="H11" s="7" t="str">
        <f t="shared" si="4"/>
        <v>07</v>
      </c>
      <c r="I11" s="7" t="str">
        <f t="shared" si="5"/>
        <v>12</v>
      </c>
      <c r="J11" s="6">
        <v>9347</v>
      </c>
      <c r="K11" s="8">
        <v>651.21</v>
      </c>
      <c r="L11" s="8">
        <v>6086859.8700000001</v>
      </c>
      <c r="N11" t="str">
        <f t="shared" si="6"/>
        <v>(814168298, '2021-06-15', '2021-07-12', 9347, '651,21', '6086859,87'),</v>
      </c>
    </row>
    <row r="12" spans="1:14" x14ac:dyDescent="0.35">
      <c r="A12" s="6">
        <v>321273982</v>
      </c>
      <c r="B12" s="7">
        <v>44757</v>
      </c>
      <c r="C12" s="7" t="str">
        <f t="shared" si="0"/>
        <v>2022</v>
      </c>
      <c r="D12" s="7" t="str">
        <f t="shared" si="1"/>
        <v>07</v>
      </c>
      <c r="E12" s="7" t="str">
        <f t="shared" si="2"/>
        <v>15</v>
      </c>
      <c r="F12" s="7">
        <v>44803</v>
      </c>
      <c r="G12" s="7" t="str">
        <f t="shared" si="3"/>
        <v>2022</v>
      </c>
      <c r="H12" s="7" t="str">
        <f t="shared" si="4"/>
        <v>08</v>
      </c>
      <c r="I12" s="7" t="str">
        <f t="shared" si="5"/>
        <v>30</v>
      </c>
      <c r="J12" s="6">
        <v>966</v>
      </c>
      <c r="K12" s="8">
        <v>437.2</v>
      </c>
      <c r="L12" s="8">
        <v>422335.2</v>
      </c>
      <c r="N12" t="str">
        <f t="shared" si="6"/>
        <v>(321273982, '2022-07-15', '2022-08-30', 966, '437,2', '422335,2'),</v>
      </c>
    </row>
    <row r="13" spans="1:14" x14ac:dyDescent="0.35">
      <c r="A13" s="6">
        <v>890496671</v>
      </c>
      <c r="B13" s="7">
        <v>43964</v>
      </c>
      <c r="C13" s="7" t="str">
        <f t="shared" si="0"/>
        <v>2020</v>
      </c>
      <c r="D13" s="7" t="str">
        <f t="shared" si="1"/>
        <v>05</v>
      </c>
      <c r="E13" s="7" t="str">
        <f t="shared" si="2"/>
        <v>13</v>
      </c>
      <c r="F13" s="7">
        <v>43987</v>
      </c>
      <c r="G13" s="7" t="str">
        <f t="shared" si="3"/>
        <v>2020</v>
      </c>
      <c r="H13" s="7" t="str">
        <f t="shared" si="4"/>
        <v>06</v>
      </c>
      <c r="I13" s="7" t="str">
        <f t="shared" si="5"/>
        <v>05</v>
      </c>
      <c r="J13" s="6">
        <v>6609</v>
      </c>
      <c r="K13" s="8">
        <v>152.58000000000001</v>
      </c>
      <c r="L13" s="8">
        <v>1008401.2200000001</v>
      </c>
      <c r="N13" t="str">
        <f t="shared" si="6"/>
        <v>(890496671, '2020-05-13', '2020-06-05', 6609, '152,58', '1008401,22'),</v>
      </c>
    </row>
    <row r="14" spans="1:14" x14ac:dyDescent="0.35">
      <c r="A14" s="6">
        <v>521885192</v>
      </c>
      <c r="B14" s="7">
        <v>44322</v>
      </c>
      <c r="C14" s="7" t="str">
        <f t="shared" si="0"/>
        <v>2021</v>
      </c>
      <c r="D14" s="7" t="str">
        <f t="shared" si="1"/>
        <v>05</v>
      </c>
      <c r="E14" s="7" t="str">
        <f t="shared" si="2"/>
        <v>06</v>
      </c>
      <c r="F14" s="7">
        <v>44338</v>
      </c>
      <c r="G14" s="7" t="str">
        <f t="shared" si="3"/>
        <v>2021</v>
      </c>
      <c r="H14" s="7" t="str">
        <f t="shared" si="4"/>
        <v>05</v>
      </c>
      <c r="I14" s="7" t="str">
        <f t="shared" si="5"/>
        <v>22</v>
      </c>
      <c r="J14" s="6">
        <v>6281</v>
      </c>
      <c r="K14" s="8">
        <v>47.45</v>
      </c>
      <c r="L14" s="8">
        <v>298033.45</v>
      </c>
      <c r="N14" t="str">
        <f t="shared" si="6"/>
        <v>(521885192, '2021-05-06', '2021-05-22', 6281, '47,45', '298033,45'),</v>
      </c>
    </row>
    <row r="15" spans="1:14" x14ac:dyDescent="0.35">
      <c r="A15" s="6">
        <v>435800874</v>
      </c>
      <c r="B15" s="7">
        <v>44142</v>
      </c>
      <c r="C15" s="7" t="str">
        <f t="shared" si="0"/>
        <v>2020</v>
      </c>
      <c r="D15" s="7" t="str">
        <f t="shared" si="1"/>
        <v>11</v>
      </c>
      <c r="E15" s="7" t="str">
        <f t="shared" si="2"/>
        <v>07</v>
      </c>
      <c r="F15" s="7">
        <v>44190</v>
      </c>
      <c r="G15" s="7" t="str">
        <f t="shared" si="3"/>
        <v>2020</v>
      </c>
      <c r="H15" s="7" t="str">
        <f t="shared" si="4"/>
        <v>12</v>
      </c>
      <c r="I15" s="7" t="str">
        <f t="shared" si="5"/>
        <v>25</v>
      </c>
      <c r="J15" s="6">
        <v>2018</v>
      </c>
      <c r="K15" s="8">
        <v>154.06</v>
      </c>
      <c r="L15" s="8">
        <v>310893.08</v>
      </c>
      <c r="N15" t="str">
        <f t="shared" si="6"/>
        <v>(435800874, '2020-11-07', '2020-12-25', 2018, '154,06', '310893,08'),</v>
      </c>
    </row>
    <row r="16" spans="1:14" x14ac:dyDescent="0.35">
      <c r="A16" s="6">
        <v>122917544</v>
      </c>
      <c r="B16" s="7">
        <v>44489</v>
      </c>
      <c r="C16" s="7" t="str">
        <f t="shared" si="0"/>
        <v>2021</v>
      </c>
      <c r="D16" s="7" t="str">
        <f t="shared" si="1"/>
        <v>10</v>
      </c>
      <c r="E16" s="7" t="str">
        <f t="shared" si="2"/>
        <v>20</v>
      </c>
      <c r="F16" s="7">
        <v>44517</v>
      </c>
      <c r="G16" s="7" t="str">
        <f t="shared" si="3"/>
        <v>2021</v>
      </c>
      <c r="H16" s="7" t="str">
        <f t="shared" si="4"/>
        <v>11</v>
      </c>
      <c r="I16" s="7" t="str">
        <f t="shared" si="5"/>
        <v>17</v>
      </c>
      <c r="J16" s="6">
        <v>2888</v>
      </c>
      <c r="K16" s="8">
        <v>9.33</v>
      </c>
      <c r="L16" s="8">
        <v>26945.040000000001</v>
      </c>
      <c r="N16" t="str">
        <f t="shared" si="6"/>
        <v>(122917544, '2021-10-20', '2021-11-17', 2888, '9,33', '26945,04'),</v>
      </c>
    </row>
    <row r="17" spans="1:14" x14ac:dyDescent="0.35">
      <c r="A17" s="6">
        <v>494221532</v>
      </c>
      <c r="B17" s="7">
        <v>44490</v>
      </c>
      <c r="C17" s="7" t="str">
        <f t="shared" si="0"/>
        <v>2021</v>
      </c>
      <c r="D17" s="7" t="str">
        <f t="shared" si="1"/>
        <v>10</v>
      </c>
      <c r="E17" s="7" t="str">
        <f t="shared" si="2"/>
        <v>21</v>
      </c>
      <c r="F17" s="7">
        <v>44518</v>
      </c>
      <c r="G17" s="7" t="str">
        <f t="shared" si="3"/>
        <v>2021</v>
      </c>
      <c r="H17" s="7" t="str">
        <f t="shared" si="4"/>
        <v>11</v>
      </c>
      <c r="I17" s="7" t="str">
        <f t="shared" si="5"/>
        <v>18</v>
      </c>
      <c r="J17" s="6">
        <v>9989</v>
      </c>
      <c r="K17" s="8">
        <v>81.73</v>
      </c>
      <c r="L17" s="8">
        <v>816400.97000000009</v>
      </c>
      <c r="N17" t="str">
        <f t="shared" si="6"/>
        <v>(494221532, '2021-10-21', '2021-11-18', 9989, '81,73', '816400,97'),</v>
      </c>
    </row>
    <row r="18" spans="1:14" x14ac:dyDescent="0.35">
      <c r="A18" s="6">
        <v>731011664</v>
      </c>
      <c r="B18" s="7">
        <v>43940</v>
      </c>
      <c r="C18" s="7" t="str">
        <f t="shared" si="0"/>
        <v>2020</v>
      </c>
      <c r="D18" s="7" t="str">
        <f t="shared" si="1"/>
        <v>04</v>
      </c>
      <c r="E18" s="7" t="str">
        <f t="shared" si="2"/>
        <v>19</v>
      </c>
      <c r="F18" s="7">
        <v>43951</v>
      </c>
      <c r="G18" s="7" t="str">
        <f t="shared" si="3"/>
        <v>2020</v>
      </c>
      <c r="H18" s="7" t="str">
        <f t="shared" si="4"/>
        <v>04</v>
      </c>
      <c r="I18" s="7" t="str">
        <f t="shared" si="5"/>
        <v>30</v>
      </c>
      <c r="J18" s="6">
        <v>1451</v>
      </c>
      <c r="K18" s="8">
        <v>437.2</v>
      </c>
      <c r="L18" s="8">
        <v>634377.19999999995</v>
      </c>
      <c r="N18" t="str">
        <f t="shared" si="6"/>
        <v>(731011664, '2020-04-19', '2020-04-30', 1451, '437,2', '634377,2'),</v>
      </c>
    </row>
    <row r="19" spans="1:14" x14ac:dyDescent="0.35">
      <c r="A19" s="6">
        <v>534899270</v>
      </c>
      <c r="B19" s="7">
        <v>44868</v>
      </c>
      <c r="C19" s="7" t="str">
        <f t="shared" si="0"/>
        <v>2022</v>
      </c>
      <c r="D19" s="7" t="str">
        <f t="shared" si="1"/>
        <v>11</v>
      </c>
      <c r="E19" s="7" t="str">
        <f t="shared" si="2"/>
        <v>03</v>
      </c>
      <c r="F19" s="7">
        <v>44869</v>
      </c>
      <c r="G19" s="7" t="str">
        <f t="shared" si="3"/>
        <v>2022</v>
      </c>
      <c r="H19" s="7" t="str">
        <f t="shared" si="4"/>
        <v>11</v>
      </c>
      <c r="I19" s="7" t="str">
        <f t="shared" si="5"/>
        <v>04</v>
      </c>
      <c r="J19" s="6">
        <v>7436</v>
      </c>
      <c r="K19" s="8">
        <v>152.58000000000001</v>
      </c>
      <c r="L19" s="8">
        <v>1134584.8800000001</v>
      </c>
      <c r="N19" t="str">
        <f t="shared" si="6"/>
        <v>(534899270, '2022-11-03', '2022-11-04', 7436, '152,58', '1134584,88'),</v>
      </c>
    </row>
    <row r="20" spans="1:14" x14ac:dyDescent="0.35">
      <c r="A20" s="6">
        <v>577808177</v>
      </c>
      <c r="B20" s="7">
        <v>44752</v>
      </c>
      <c r="C20" s="7" t="str">
        <f t="shared" si="0"/>
        <v>2022</v>
      </c>
      <c r="D20" s="7" t="str">
        <f t="shared" si="1"/>
        <v>07</v>
      </c>
      <c r="E20" s="7" t="str">
        <f t="shared" si="2"/>
        <v>10</v>
      </c>
      <c r="F20" s="7">
        <v>44764</v>
      </c>
      <c r="G20" s="7" t="str">
        <f t="shared" si="3"/>
        <v>2022</v>
      </c>
      <c r="H20" s="7" t="str">
        <f t="shared" si="4"/>
        <v>07</v>
      </c>
      <c r="I20" s="7" t="str">
        <f t="shared" si="5"/>
        <v>22</v>
      </c>
      <c r="J20" s="6">
        <v>5135</v>
      </c>
      <c r="K20" s="8">
        <v>651.21</v>
      </c>
      <c r="L20" s="8">
        <v>3343963.35</v>
      </c>
      <c r="N20" t="str">
        <f t="shared" si="6"/>
        <v>(577808177, '2022-07-10', '2022-07-22', 5135, '651,21', '3343963,35'),</v>
      </c>
    </row>
    <row r="21" spans="1:14" x14ac:dyDescent="0.35">
      <c r="A21" s="6">
        <v>251974713</v>
      </c>
      <c r="B21" s="7">
        <v>44348</v>
      </c>
      <c r="C21" s="7" t="str">
        <f t="shared" si="0"/>
        <v>2021</v>
      </c>
      <c r="D21" s="7" t="str">
        <f t="shared" si="1"/>
        <v>06</v>
      </c>
      <c r="E21" s="7" t="str">
        <f t="shared" si="2"/>
        <v>01</v>
      </c>
      <c r="F21" s="7">
        <v>44368</v>
      </c>
      <c r="G21" s="7" t="str">
        <f t="shared" si="3"/>
        <v>2021</v>
      </c>
      <c r="H21" s="7" t="str">
        <f t="shared" si="4"/>
        <v>06</v>
      </c>
      <c r="I21" s="7" t="str">
        <f t="shared" si="5"/>
        <v>21</v>
      </c>
      <c r="J21" s="6">
        <v>3772</v>
      </c>
      <c r="K21" s="8">
        <v>651.21</v>
      </c>
      <c r="L21" s="8">
        <v>2456364.12</v>
      </c>
      <c r="N21" t="str">
        <f t="shared" si="6"/>
        <v>(251974713, '2021-06-01', '2021-06-21', 3772, '651,21', '2456364,12'),</v>
      </c>
    </row>
    <row r="22" spans="1:14" x14ac:dyDescent="0.35">
      <c r="A22" s="6">
        <v>819947707</v>
      </c>
      <c r="B22" s="7">
        <v>44040</v>
      </c>
      <c r="C22" s="7" t="str">
        <f t="shared" si="0"/>
        <v>2020</v>
      </c>
      <c r="D22" s="7" t="str">
        <f t="shared" si="1"/>
        <v>07</v>
      </c>
      <c r="E22" s="7" t="str">
        <f t="shared" si="2"/>
        <v>28</v>
      </c>
      <c r="F22" s="7">
        <v>44079</v>
      </c>
      <c r="G22" s="7" t="str">
        <f t="shared" si="3"/>
        <v>2020</v>
      </c>
      <c r="H22" s="7" t="str">
        <f t="shared" si="4"/>
        <v>09</v>
      </c>
      <c r="I22" s="7" t="str">
        <f t="shared" si="5"/>
        <v>05</v>
      </c>
      <c r="J22" s="6">
        <v>9602</v>
      </c>
      <c r="K22" s="8">
        <v>81.73</v>
      </c>
      <c r="L22" s="8">
        <v>784771.46000000008</v>
      </c>
      <c r="N22" t="str">
        <f t="shared" si="6"/>
        <v>(819947707, '2020-07-28', '2020-09-05', 9602, '81,73', '784771,46'),</v>
      </c>
    </row>
    <row r="23" spans="1:14" x14ac:dyDescent="0.35">
      <c r="A23" s="6">
        <v>464588487</v>
      </c>
      <c r="B23" s="7">
        <v>44355</v>
      </c>
      <c r="C23" s="7" t="str">
        <f t="shared" si="0"/>
        <v>2021</v>
      </c>
      <c r="D23" s="7" t="str">
        <f t="shared" si="1"/>
        <v>06</v>
      </c>
      <c r="E23" s="7" t="str">
        <f t="shared" si="2"/>
        <v>08</v>
      </c>
      <c r="F23" s="7">
        <v>44402</v>
      </c>
      <c r="G23" s="7" t="str">
        <f t="shared" si="3"/>
        <v>2021</v>
      </c>
      <c r="H23" s="7" t="str">
        <f t="shared" si="4"/>
        <v>07</v>
      </c>
      <c r="I23" s="7" t="str">
        <f t="shared" si="5"/>
        <v>25</v>
      </c>
      <c r="J23" s="6">
        <v>912</v>
      </c>
      <c r="K23" s="8">
        <v>437.2</v>
      </c>
      <c r="L23" s="8">
        <v>398726.39999999997</v>
      </c>
      <c r="N23" t="str">
        <f t="shared" si="6"/>
        <v>(464588487, '2021-06-08', '2021-07-25', 912, '437,2', '398726,4'),</v>
      </c>
    </row>
    <row r="24" spans="1:14" x14ac:dyDescent="0.35">
      <c r="A24" s="6">
        <v>139070880</v>
      </c>
      <c r="B24" s="7">
        <v>44403</v>
      </c>
      <c r="C24" s="7" t="str">
        <f t="shared" si="0"/>
        <v>2021</v>
      </c>
      <c r="D24" s="7" t="str">
        <f t="shared" si="1"/>
        <v>07</v>
      </c>
      <c r="E24" s="7" t="str">
        <f t="shared" si="2"/>
        <v>26</v>
      </c>
      <c r="F24" s="7">
        <v>44412</v>
      </c>
      <c r="G24" s="7" t="str">
        <f t="shared" si="3"/>
        <v>2021</v>
      </c>
      <c r="H24" s="7" t="str">
        <f t="shared" si="4"/>
        <v>08</v>
      </c>
      <c r="I24" s="7" t="str">
        <f t="shared" si="5"/>
        <v>04</v>
      </c>
      <c r="J24" s="6">
        <v>3019</v>
      </c>
      <c r="K24" s="8">
        <v>152.58000000000001</v>
      </c>
      <c r="L24" s="8">
        <v>460639.02</v>
      </c>
      <c r="N24" t="str">
        <f t="shared" si="6"/>
        <v>(139070880, '2021-07-26', '2021-08-04', 3019, '152,58', '460639,02'),</v>
      </c>
    </row>
    <row r="25" spans="1:14" x14ac:dyDescent="0.35">
      <c r="A25" s="6">
        <v>416881215</v>
      </c>
      <c r="B25" s="7">
        <v>44484</v>
      </c>
      <c r="C25" s="7" t="str">
        <f t="shared" si="0"/>
        <v>2021</v>
      </c>
      <c r="D25" s="7" t="str">
        <f t="shared" si="1"/>
        <v>10</v>
      </c>
      <c r="E25" s="7" t="str">
        <f t="shared" si="2"/>
        <v>15</v>
      </c>
      <c r="F25" s="7">
        <v>44490</v>
      </c>
      <c r="G25" s="7" t="str">
        <f t="shared" si="3"/>
        <v>2021</v>
      </c>
      <c r="H25" s="7" t="str">
        <f t="shared" si="4"/>
        <v>10</v>
      </c>
      <c r="I25" s="7" t="str">
        <f t="shared" si="5"/>
        <v>21</v>
      </c>
      <c r="J25" s="6">
        <v>3270</v>
      </c>
      <c r="K25" s="8">
        <v>109.28</v>
      </c>
      <c r="L25" s="8">
        <v>357345.6</v>
      </c>
      <c r="N25" t="str">
        <f t="shared" si="6"/>
        <v>(416881215, '2021-10-15', '2021-10-21', 3270, '109,28', '357345,6'),</v>
      </c>
    </row>
    <row r="26" spans="1:14" x14ac:dyDescent="0.35">
      <c r="A26" s="6">
        <v>141818320</v>
      </c>
      <c r="B26" s="7">
        <v>44523</v>
      </c>
      <c r="C26" s="7" t="str">
        <f t="shared" si="0"/>
        <v>2021</v>
      </c>
      <c r="D26" s="7" t="str">
        <f t="shared" si="1"/>
        <v>11</v>
      </c>
      <c r="E26" s="7" t="str">
        <f t="shared" si="2"/>
        <v>23</v>
      </c>
      <c r="F26" s="7">
        <v>44529</v>
      </c>
      <c r="G26" s="7" t="str">
        <f t="shared" si="3"/>
        <v>2021</v>
      </c>
      <c r="H26" s="7" t="str">
        <f t="shared" si="4"/>
        <v>11</v>
      </c>
      <c r="I26" s="7" t="str">
        <f t="shared" si="5"/>
        <v>29</v>
      </c>
      <c r="J26" s="6">
        <v>6047</v>
      </c>
      <c r="K26" s="8">
        <v>154.06</v>
      </c>
      <c r="L26" s="8">
        <v>931600.82000000007</v>
      </c>
      <c r="N26" t="str">
        <f t="shared" si="6"/>
        <v>(141818320, '2021-11-23', '2021-11-29', 6047, '154,06', '931600,82'),</v>
      </c>
    </row>
    <row r="27" spans="1:14" x14ac:dyDescent="0.35">
      <c r="A27" s="6">
        <v>477993524</v>
      </c>
      <c r="B27" s="7">
        <v>44592</v>
      </c>
      <c r="C27" s="7" t="str">
        <f t="shared" si="0"/>
        <v>2022</v>
      </c>
      <c r="D27" s="7" t="str">
        <f t="shared" si="1"/>
        <v>01</v>
      </c>
      <c r="E27" s="7" t="str">
        <f t="shared" si="2"/>
        <v>31</v>
      </c>
      <c r="F27" s="7">
        <v>44632</v>
      </c>
      <c r="G27" s="7" t="str">
        <f t="shared" si="3"/>
        <v>2022</v>
      </c>
      <c r="H27" s="7" t="str">
        <f t="shared" si="4"/>
        <v>03</v>
      </c>
      <c r="I27" s="7" t="str">
        <f t="shared" si="5"/>
        <v>12</v>
      </c>
      <c r="J27" s="6">
        <v>7761</v>
      </c>
      <c r="K27" s="8">
        <v>81.73</v>
      </c>
      <c r="L27" s="8">
        <v>634306.53</v>
      </c>
      <c r="N27" t="str">
        <f t="shared" si="6"/>
        <v>(477993524, '2022-01-31', '2022-03-12', 7761, '81,73', '634306,53'),</v>
      </c>
    </row>
    <row r="28" spans="1:14" x14ac:dyDescent="0.35">
      <c r="A28" s="6">
        <v>859830653</v>
      </c>
      <c r="B28" s="7">
        <v>44388</v>
      </c>
      <c r="C28" s="7" t="str">
        <f t="shared" si="0"/>
        <v>2021</v>
      </c>
      <c r="D28" s="7" t="str">
        <f t="shared" si="1"/>
        <v>07</v>
      </c>
      <c r="E28" s="7" t="str">
        <f t="shared" si="2"/>
        <v>11</v>
      </c>
      <c r="F28" s="7">
        <v>44413</v>
      </c>
      <c r="G28" s="7" t="str">
        <f t="shared" si="3"/>
        <v>2021</v>
      </c>
      <c r="H28" s="7" t="str">
        <f t="shared" si="4"/>
        <v>08</v>
      </c>
      <c r="I28" s="7" t="str">
        <f t="shared" si="5"/>
        <v>05</v>
      </c>
      <c r="J28" s="6">
        <v>1852</v>
      </c>
      <c r="K28" s="8">
        <v>109.28</v>
      </c>
      <c r="L28" s="8">
        <v>202386.56</v>
      </c>
      <c r="N28" t="str">
        <f t="shared" si="6"/>
        <v>(859830653, '2021-07-11', '2021-08-05', 1852, '109,28', '202386,56'),</v>
      </c>
    </row>
    <row r="29" spans="1:14" x14ac:dyDescent="0.35">
      <c r="A29" s="6">
        <v>342066037</v>
      </c>
      <c r="B29" s="7">
        <v>44799</v>
      </c>
      <c r="C29" s="7" t="str">
        <f t="shared" si="0"/>
        <v>2022</v>
      </c>
      <c r="D29" s="7" t="str">
        <f t="shared" si="1"/>
        <v>08</v>
      </c>
      <c r="E29" s="7" t="str">
        <f t="shared" si="2"/>
        <v>26</v>
      </c>
      <c r="F29" s="7">
        <v>44845</v>
      </c>
      <c r="G29" s="7" t="str">
        <f t="shared" si="3"/>
        <v>2022</v>
      </c>
      <c r="H29" s="7" t="str">
        <f t="shared" si="4"/>
        <v>10</v>
      </c>
      <c r="I29" s="7" t="str">
        <f t="shared" si="5"/>
        <v>11</v>
      </c>
      <c r="J29" s="6">
        <v>3797</v>
      </c>
      <c r="K29" s="8">
        <v>109.28</v>
      </c>
      <c r="L29" s="8">
        <v>414936.16000000003</v>
      </c>
      <c r="N29" t="str">
        <f t="shared" si="6"/>
        <v>(342066037, '2022-08-26', '2022-10-11', 3797, '109,28', '414936,16'),</v>
      </c>
    </row>
    <row r="30" spans="1:14" x14ac:dyDescent="0.35">
      <c r="A30" s="6">
        <v>749748504</v>
      </c>
      <c r="B30" s="7">
        <v>44248</v>
      </c>
      <c r="C30" s="7" t="str">
        <f t="shared" si="0"/>
        <v>2021</v>
      </c>
      <c r="D30" s="7" t="str">
        <f t="shared" si="1"/>
        <v>02</v>
      </c>
      <c r="E30" s="7" t="str">
        <f t="shared" si="2"/>
        <v>21</v>
      </c>
      <c r="F30" s="7">
        <v>44271</v>
      </c>
      <c r="G30" s="7" t="str">
        <f t="shared" si="3"/>
        <v>2021</v>
      </c>
      <c r="H30" s="7" t="str">
        <f t="shared" si="4"/>
        <v>03</v>
      </c>
      <c r="I30" s="7" t="str">
        <f t="shared" si="5"/>
        <v>16</v>
      </c>
      <c r="J30" s="6">
        <v>6098</v>
      </c>
      <c r="K30" s="8">
        <v>668.27</v>
      </c>
      <c r="L30" s="8">
        <v>4075110.46</v>
      </c>
      <c r="N30" t="str">
        <f t="shared" si="6"/>
        <v>(749748504, '2021-02-21', '2021-03-16', 6098, '668,27', '4075110,46'),</v>
      </c>
    </row>
    <row r="31" spans="1:14" x14ac:dyDescent="0.35">
      <c r="A31" s="6">
        <v>828239381</v>
      </c>
      <c r="B31" s="7">
        <v>44438</v>
      </c>
      <c r="C31" s="7" t="str">
        <f t="shared" si="0"/>
        <v>2021</v>
      </c>
      <c r="D31" s="7" t="str">
        <f t="shared" si="1"/>
        <v>08</v>
      </c>
      <c r="E31" s="7" t="str">
        <f t="shared" si="2"/>
        <v>30</v>
      </c>
      <c r="F31" s="7">
        <v>44477</v>
      </c>
      <c r="G31" s="7" t="str">
        <f t="shared" si="3"/>
        <v>2021</v>
      </c>
      <c r="H31" s="7" t="str">
        <f t="shared" si="4"/>
        <v>10</v>
      </c>
      <c r="I31" s="7" t="str">
        <f t="shared" si="5"/>
        <v>08</v>
      </c>
      <c r="J31" s="6">
        <v>3293</v>
      </c>
      <c r="K31" s="8">
        <v>437.2</v>
      </c>
      <c r="L31" s="8">
        <v>1439699.5999999999</v>
      </c>
      <c r="N31" t="str">
        <f t="shared" si="6"/>
        <v>(828239381, '2021-08-30', '2021-10-08', 3293, '437,2', '1439699,6'),</v>
      </c>
    </row>
    <row r="32" spans="1:14" x14ac:dyDescent="0.35">
      <c r="A32" s="6">
        <v>293212497</v>
      </c>
      <c r="B32" s="7">
        <v>44611</v>
      </c>
      <c r="C32" s="7" t="str">
        <f t="shared" si="0"/>
        <v>2022</v>
      </c>
      <c r="D32" s="7" t="str">
        <f t="shared" si="1"/>
        <v>02</v>
      </c>
      <c r="E32" s="7" t="str">
        <f t="shared" si="2"/>
        <v>19</v>
      </c>
      <c r="F32" s="7">
        <v>44629</v>
      </c>
      <c r="G32" s="7" t="str">
        <f t="shared" si="3"/>
        <v>2022</v>
      </c>
      <c r="H32" s="7" t="str">
        <f t="shared" si="4"/>
        <v>03</v>
      </c>
      <c r="I32" s="7" t="str">
        <f t="shared" si="5"/>
        <v>09</v>
      </c>
      <c r="J32" s="6">
        <v>6948</v>
      </c>
      <c r="K32" s="8">
        <v>154.06</v>
      </c>
      <c r="L32" s="8">
        <v>1070408.8800000001</v>
      </c>
      <c r="N32" t="str">
        <f t="shared" si="6"/>
        <v>(293212497, '2022-02-19', '2022-03-09', 6948, '154,06', '1070408,88'),</v>
      </c>
    </row>
    <row r="33" spans="1:14" x14ac:dyDescent="0.35">
      <c r="A33" s="6">
        <v>280654180</v>
      </c>
      <c r="B33" s="7">
        <v>44152</v>
      </c>
      <c r="C33" s="7" t="str">
        <f t="shared" si="0"/>
        <v>2020</v>
      </c>
      <c r="D33" s="7" t="str">
        <f t="shared" si="1"/>
        <v>11</v>
      </c>
      <c r="E33" s="7" t="str">
        <f t="shared" si="2"/>
        <v>17</v>
      </c>
      <c r="F33" s="7">
        <v>44198</v>
      </c>
      <c r="G33" s="7" t="str">
        <f t="shared" si="3"/>
        <v>2021</v>
      </c>
      <c r="H33" s="7" t="str">
        <f t="shared" si="4"/>
        <v>01</v>
      </c>
      <c r="I33" s="7" t="str">
        <f t="shared" si="5"/>
        <v>02</v>
      </c>
      <c r="J33" s="6">
        <v>663</v>
      </c>
      <c r="K33" s="8">
        <v>81.73</v>
      </c>
      <c r="L33" s="8">
        <v>54186.990000000005</v>
      </c>
      <c r="N33" t="str">
        <f t="shared" si="6"/>
        <v>(280654180, '2020-11-17', '2021-01-02', 663, '81,73', '54186,99'),</v>
      </c>
    </row>
    <row r="34" spans="1:14" x14ac:dyDescent="0.35">
      <c r="A34" s="6">
        <v>196863257</v>
      </c>
      <c r="B34" s="7">
        <v>44160</v>
      </c>
      <c r="C34" s="7" t="str">
        <f t="shared" si="0"/>
        <v>2020</v>
      </c>
      <c r="D34" s="7" t="str">
        <f t="shared" si="1"/>
        <v>11</v>
      </c>
      <c r="E34" s="7" t="str">
        <f t="shared" si="2"/>
        <v>25</v>
      </c>
      <c r="F34" s="7">
        <v>44205</v>
      </c>
      <c r="G34" s="7" t="str">
        <f t="shared" si="3"/>
        <v>2021</v>
      </c>
      <c r="H34" s="7" t="str">
        <f t="shared" si="4"/>
        <v>01</v>
      </c>
      <c r="I34" s="7" t="str">
        <f t="shared" si="5"/>
        <v>09</v>
      </c>
      <c r="J34" s="6">
        <v>5067</v>
      </c>
      <c r="K34" s="8">
        <v>109.28</v>
      </c>
      <c r="L34" s="8">
        <v>553721.76</v>
      </c>
      <c r="N34" t="str">
        <f t="shared" si="6"/>
        <v>(196863257, '2020-11-25', '2021-01-09', 5067, '109,28', '553721,76'),</v>
      </c>
    </row>
    <row r="35" spans="1:14" x14ac:dyDescent="0.35">
      <c r="A35" s="6">
        <v>868451058</v>
      </c>
      <c r="B35" s="7">
        <v>44840</v>
      </c>
      <c r="C35" s="7" t="str">
        <f t="shared" si="0"/>
        <v>2022</v>
      </c>
      <c r="D35" s="7" t="str">
        <f t="shared" si="1"/>
        <v>10</v>
      </c>
      <c r="E35" s="7" t="str">
        <f t="shared" si="2"/>
        <v>06</v>
      </c>
      <c r="F35" s="7">
        <v>44842</v>
      </c>
      <c r="G35" s="7" t="str">
        <f t="shared" si="3"/>
        <v>2022</v>
      </c>
      <c r="H35" s="7" t="str">
        <f t="shared" si="4"/>
        <v>10</v>
      </c>
      <c r="I35" s="7" t="str">
        <f t="shared" si="5"/>
        <v>08</v>
      </c>
      <c r="J35" s="6">
        <v>2822</v>
      </c>
      <c r="K35" s="8">
        <v>9.33</v>
      </c>
      <c r="L35" s="8">
        <v>26329.26</v>
      </c>
      <c r="N35" t="str">
        <f t="shared" si="6"/>
        <v>(868451058, '2022-10-06', '2022-10-08', 2822, '9,33', '26329,26'),</v>
      </c>
    </row>
    <row r="36" spans="1:14" x14ac:dyDescent="0.35">
      <c r="A36" s="6">
        <v>492341411</v>
      </c>
      <c r="B36" s="7">
        <v>43928</v>
      </c>
      <c r="C36" s="7" t="str">
        <f t="shared" si="0"/>
        <v>2020</v>
      </c>
      <c r="D36" s="7" t="str">
        <f t="shared" si="1"/>
        <v>04</v>
      </c>
      <c r="E36" s="7" t="str">
        <f t="shared" si="2"/>
        <v>07</v>
      </c>
      <c r="F36" s="7">
        <v>43975</v>
      </c>
      <c r="G36" s="7" t="str">
        <f t="shared" si="3"/>
        <v>2020</v>
      </c>
      <c r="H36" s="7" t="str">
        <f t="shared" si="4"/>
        <v>05</v>
      </c>
      <c r="I36" s="7" t="str">
        <f t="shared" si="5"/>
        <v>24</v>
      </c>
      <c r="J36" s="6">
        <v>3619</v>
      </c>
      <c r="K36" s="8">
        <v>109.28</v>
      </c>
      <c r="L36" s="8">
        <v>395484.32</v>
      </c>
      <c r="N36" t="str">
        <f t="shared" si="6"/>
        <v>(492341411, '2020-04-07', '2020-05-24', 3619, '109,28', '395484,32'),</v>
      </c>
    </row>
    <row r="37" spans="1:14" x14ac:dyDescent="0.35">
      <c r="A37" s="6">
        <v>485770642</v>
      </c>
      <c r="B37" s="7">
        <v>44532</v>
      </c>
      <c r="C37" s="7" t="str">
        <f t="shared" si="0"/>
        <v>2021</v>
      </c>
      <c r="D37" s="7" t="str">
        <f t="shared" si="1"/>
        <v>12</v>
      </c>
      <c r="E37" s="7" t="str">
        <f t="shared" si="2"/>
        <v>02</v>
      </c>
      <c r="F37" s="7">
        <v>44545</v>
      </c>
      <c r="G37" s="7" t="str">
        <f t="shared" si="3"/>
        <v>2021</v>
      </c>
      <c r="H37" s="7" t="str">
        <f t="shared" si="4"/>
        <v>12</v>
      </c>
      <c r="I37" s="7" t="str">
        <f t="shared" si="5"/>
        <v>15</v>
      </c>
      <c r="J37" s="6">
        <v>9183</v>
      </c>
      <c r="K37" s="8">
        <v>421.89</v>
      </c>
      <c r="L37" s="8">
        <v>3874215.8699999996</v>
      </c>
      <c r="N37" t="str">
        <f t="shared" si="6"/>
        <v>(485770642, '2021-12-02', '2021-12-15', 9183, '421,89', '3874215,87'),</v>
      </c>
    </row>
    <row r="38" spans="1:14" x14ac:dyDescent="0.35">
      <c r="A38" s="6">
        <v>536287581</v>
      </c>
      <c r="B38" s="7">
        <v>44163</v>
      </c>
      <c r="C38" s="7" t="str">
        <f t="shared" si="0"/>
        <v>2020</v>
      </c>
      <c r="D38" s="7" t="str">
        <f t="shared" si="1"/>
        <v>11</v>
      </c>
      <c r="E38" s="7" t="str">
        <f t="shared" si="2"/>
        <v>28</v>
      </c>
      <c r="F38" s="7">
        <v>44193</v>
      </c>
      <c r="G38" s="7" t="str">
        <f t="shared" si="3"/>
        <v>2020</v>
      </c>
      <c r="H38" s="7" t="str">
        <f t="shared" si="4"/>
        <v>12</v>
      </c>
      <c r="I38" s="7" t="str">
        <f t="shared" si="5"/>
        <v>28</v>
      </c>
      <c r="J38" s="6">
        <v>8268</v>
      </c>
      <c r="K38" s="8">
        <v>47.45</v>
      </c>
      <c r="L38" s="8">
        <v>392316.60000000003</v>
      </c>
      <c r="N38" t="str">
        <f t="shared" si="6"/>
        <v>(536287581, '2020-11-28', '2020-12-28', 8268, '47,45', '392316,6'),</v>
      </c>
    </row>
    <row r="39" spans="1:14" x14ac:dyDescent="0.35">
      <c r="A39" s="6">
        <v>851753556</v>
      </c>
      <c r="B39" s="7">
        <v>44654</v>
      </c>
      <c r="C39" s="7" t="str">
        <f t="shared" si="0"/>
        <v>2022</v>
      </c>
      <c r="D39" s="7" t="str">
        <f t="shared" si="1"/>
        <v>04</v>
      </c>
      <c r="E39" s="7" t="str">
        <f t="shared" si="2"/>
        <v>03</v>
      </c>
      <c r="F39" s="7">
        <v>44693</v>
      </c>
      <c r="G39" s="7" t="str">
        <f t="shared" si="3"/>
        <v>2022</v>
      </c>
      <c r="H39" s="7" t="str">
        <f t="shared" si="4"/>
        <v>05</v>
      </c>
      <c r="I39" s="7" t="str">
        <f t="shared" si="5"/>
        <v>12</v>
      </c>
      <c r="J39" s="6">
        <v>1660</v>
      </c>
      <c r="K39" s="8">
        <v>205.7</v>
      </c>
      <c r="L39" s="8">
        <v>341462</v>
      </c>
      <c r="N39" t="str">
        <f t="shared" si="6"/>
        <v>(851753556, '2022-04-03', '2022-05-12', 1660, '205,7', '341462'),</v>
      </c>
    </row>
    <row r="40" spans="1:14" x14ac:dyDescent="0.35">
      <c r="A40" s="6">
        <v>810342395</v>
      </c>
      <c r="B40" s="7">
        <v>44331</v>
      </c>
      <c r="C40" s="7" t="str">
        <f t="shared" si="0"/>
        <v>2021</v>
      </c>
      <c r="D40" s="7" t="str">
        <f t="shared" si="1"/>
        <v>05</v>
      </c>
      <c r="E40" s="7" t="str">
        <f t="shared" si="2"/>
        <v>15</v>
      </c>
      <c r="F40" s="7">
        <v>44347</v>
      </c>
      <c r="G40" s="7" t="str">
        <f t="shared" si="3"/>
        <v>2021</v>
      </c>
      <c r="H40" s="7" t="str">
        <f t="shared" si="4"/>
        <v>05</v>
      </c>
      <c r="I40" s="7" t="str">
        <f t="shared" si="5"/>
        <v>31</v>
      </c>
      <c r="J40" s="6">
        <v>7177</v>
      </c>
      <c r="K40" s="8">
        <v>154.06</v>
      </c>
      <c r="L40" s="8">
        <v>1105688.6200000001</v>
      </c>
      <c r="N40" t="str">
        <f t="shared" si="6"/>
        <v>(810342395, '2021-05-15', '2021-05-31', 7177, '154,06', '1105688,62'),</v>
      </c>
    </row>
    <row r="41" spans="1:14" x14ac:dyDescent="0.35">
      <c r="A41" s="6">
        <v>310540425</v>
      </c>
      <c r="B41" s="7">
        <v>44799</v>
      </c>
      <c r="C41" s="7" t="str">
        <f t="shared" si="0"/>
        <v>2022</v>
      </c>
      <c r="D41" s="7" t="str">
        <f t="shared" si="1"/>
        <v>08</v>
      </c>
      <c r="E41" s="7" t="str">
        <f t="shared" si="2"/>
        <v>26</v>
      </c>
      <c r="F41" s="7">
        <v>44805</v>
      </c>
      <c r="G41" s="7" t="str">
        <f t="shared" si="3"/>
        <v>2022</v>
      </c>
      <c r="H41" s="7" t="str">
        <f t="shared" si="4"/>
        <v>09</v>
      </c>
      <c r="I41" s="7" t="str">
        <f t="shared" si="5"/>
        <v>01</v>
      </c>
      <c r="J41" s="6">
        <v>4668</v>
      </c>
      <c r="K41" s="8">
        <v>668.27</v>
      </c>
      <c r="L41" s="8">
        <v>3119484.36</v>
      </c>
      <c r="N41" t="str">
        <f t="shared" si="6"/>
        <v>(310540425, '2022-08-26', '2022-09-01', 4668, '668,27', '3119484,36'),</v>
      </c>
    </row>
    <row r="42" spans="1:14" x14ac:dyDescent="0.35">
      <c r="A42" s="6">
        <v>221146476</v>
      </c>
      <c r="B42" s="7">
        <v>44158</v>
      </c>
      <c r="C42" s="7" t="str">
        <f t="shared" si="0"/>
        <v>2020</v>
      </c>
      <c r="D42" s="7" t="str">
        <f t="shared" si="1"/>
        <v>11</v>
      </c>
      <c r="E42" s="7" t="str">
        <f t="shared" si="2"/>
        <v>23</v>
      </c>
      <c r="F42" s="7">
        <v>44196</v>
      </c>
      <c r="G42" s="7" t="str">
        <f t="shared" si="3"/>
        <v>2020</v>
      </c>
      <c r="H42" s="7" t="str">
        <f t="shared" si="4"/>
        <v>12</v>
      </c>
      <c r="I42" s="7" t="str">
        <f t="shared" si="5"/>
        <v>31</v>
      </c>
      <c r="J42" s="6">
        <v>1011</v>
      </c>
      <c r="K42" s="8">
        <v>9.33</v>
      </c>
      <c r="L42" s="8">
        <v>9432.6299999999992</v>
      </c>
      <c r="N42" t="str">
        <f t="shared" si="6"/>
        <v>(221146476, '2020-11-23', '2020-12-31', 1011, '9,33', '9432,63'),</v>
      </c>
    </row>
    <row r="43" spans="1:14" x14ac:dyDescent="0.35">
      <c r="A43" s="6">
        <v>131271874</v>
      </c>
      <c r="B43" s="7">
        <v>44827</v>
      </c>
      <c r="C43" s="7" t="str">
        <f t="shared" si="0"/>
        <v>2022</v>
      </c>
      <c r="D43" s="7" t="str">
        <f t="shared" si="1"/>
        <v>09</v>
      </c>
      <c r="E43" s="7" t="str">
        <f t="shared" si="2"/>
        <v>23</v>
      </c>
      <c r="F43" s="7">
        <v>44831</v>
      </c>
      <c r="G43" s="7" t="str">
        <f t="shared" si="3"/>
        <v>2022</v>
      </c>
      <c r="H43" s="7" t="str">
        <f t="shared" si="4"/>
        <v>09</v>
      </c>
      <c r="I43" s="7" t="str">
        <f t="shared" si="5"/>
        <v>27</v>
      </c>
      <c r="J43" s="6">
        <v>5120</v>
      </c>
      <c r="K43" s="8">
        <v>109.28</v>
      </c>
      <c r="L43" s="8">
        <v>559513.59999999998</v>
      </c>
      <c r="N43" t="str">
        <f t="shared" si="6"/>
        <v>(131271874, '2022-09-23', '2022-09-27', 5120, '109,28', '559513,6'),</v>
      </c>
    </row>
    <row r="44" spans="1:14" x14ac:dyDescent="0.35">
      <c r="A44" s="6">
        <v>600340449</v>
      </c>
      <c r="B44" s="7">
        <v>44676</v>
      </c>
      <c r="C44" s="7" t="str">
        <f t="shared" si="0"/>
        <v>2022</v>
      </c>
      <c r="D44" s="7" t="str">
        <f t="shared" si="1"/>
        <v>04</v>
      </c>
      <c r="E44" s="7" t="str">
        <f t="shared" si="2"/>
        <v>25</v>
      </c>
      <c r="F44" s="7">
        <v>44714</v>
      </c>
      <c r="G44" s="7" t="str">
        <f t="shared" si="3"/>
        <v>2022</v>
      </c>
      <c r="H44" s="7" t="str">
        <f t="shared" si="4"/>
        <v>06</v>
      </c>
      <c r="I44" s="7" t="str">
        <f t="shared" si="5"/>
        <v>02</v>
      </c>
      <c r="J44" s="6">
        <v>2935</v>
      </c>
      <c r="K44" s="8">
        <v>9.33</v>
      </c>
      <c r="L44" s="8">
        <v>27383.55</v>
      </c>
      <c r="N44" t="str">
        <f t="shared" si="6"/>
        <v>(600340449, '2022-04-25', '2022-06-02', 2935, '9,33', '27383,55'),</v>
      </c>
    </row>
    <row r="45" spans="1:14" x14ac:dyDescent="0.35">
      <c r="A45" s="6">
        <v>908088529</v>
      </c>
      <c r="B45" s="7">
        <v>44854</v>
      </c>
      <c r="C45" s="7" t="str">
        <f t="shared" si="0"/>
        <v>2022</v>
      </c>
      <c r="D45" s="7" t="str">
        <f t="shared" si="1"/>
        <v>10</v>
      </c>
      <c r="E45" s="7" t="str">
        <f t="shared" si="2"/>
        <v>20</v>
      </c>
      <c r="F45" s="7">
        <v>44887</v>
      </c>
      <c r="G45" s="7" t="str">
        <f t="shared" si="3"/>
        <v>2022</v>
      </c>
      <c r="H45" s="7" t="str">
        <f t="shared" si="4"/>
        <v>11</v>
      </c>
      <c r="I45" s="7" t="str">
        <f t="shared" si="5"/>
        <v>22</v>
      </c>
      <c r="J45" s="6">
        <v>2430</v>
      </c>
      <c r="K45" s="8">
        <v>651.21</v>
      </c>
      <c r="L45" s="8">
        <v>1582440.3</v>
      </c>
      <c r="N45" t="str">
        <f t="shared" si="6"/>
        <v>(908088529, '2022-10-20', '2022-11-22', 2430, '651,21', '1582440,3'),</v>
      </c>
    </row>
    <row r="46" spans="1:14" x14ac:dyDescent="0.35">
      <c r="A46" s="6">
        <v>404564940</v>
      </c>
      <c r="B46" s="7">
        <v>44047</v>
      </c>
      <c r="C46" s="7" t="str">
        <f t="shared" si="0"/>
        <v>2020</v>
      </c>
      <c r="D46" s="7" t="str">
        <f t="shared" si="1"/>
        <v>08</v>
      </c>
      <c r="E46" s="7" t="str">
        <f t="shared" si="2"/>
        <v>04</v>
      </c>
      <c r="F46" s="7">
        <v>44071</v>
      </c>
      <c r="G46" s="7" t="str">
        <f t="shared" si="3"/>
        <v>2020</v>
      </c>
      <c r="H46" s="7" t="str">
        <f t="shared" si="4"/>
        <v>08</v>
      </c>
      <c r="I46" s="7" t="str">
        <f t="shared" si="5"/>
        <v>28</v>
      </c>
      <c r="J46" s="6">
        <v>8611</v>
      </c>
      <c r="K46" s="8">
        <v>205.7</v>
      </c>
      <c r="L46" s="8">
        <v>1771282.7</v>
      </c>
      <c r="N46" t="str">
        <f t="shared" si="6"/>
        <v>(404564940, '2020-08-04', '2020-08-28', 8611, '205,7', '1771282,7'),</v>
      </c>
    </row>
    <row r="47" spans="1:14" x14ac:dyDescent="0.35">
      <c r="A47" s="6">
        <v>760131013</v>
      </c>
      <c r="B47" s="7">
        <v>44217</v>
      </c>
      <c r="C47" s="7" t="str">
        <f t="shared" si="0"/>
        <v>2021</v>
      </c>
      <c r="D47" s="7" t="str">
        <f t="shared" si="1"/>
        <v>01</v>
      </c>
      <c r="E47" s="7" t="str">
        <f t="shared" si="2"/>
        <v>21</v>
      </c>
      <c r="F47" s="7">
        <v>44224</v>
      </c>
      <c r="G47" s="7" t="str">
        <f t="shared" si="3"/>
        <v>2021</v>
      </c>
      <c r="H47" s="7" t="str">
        <f t="shared" si="4"/>
        <v>01</v>
      </c>
      <c r="I47" s="7" t="str">
        <f t="shared" si="5"/>
        <v>28</v>
      </c>
      <c r="J47" s="6">
        <v>8513</v>
      </c>
      <c r="K47" s="8">
        <v>81.73</v>
      </c>
      <c r="L47" s="8">
        <v>695767.49</v>
      </c>
      <c r="N47" t="str">
        <f t="shared" si="6"/>
        <v>(760131013, '2021-01-21', '2021-01-28', 8513, '81,73', '695767,49'),</v>
      </c>
    </row>
    <row r="48" spans="1:14" x14ac:dyDescent="0.35">
      <c r="A48" s="6">
        <v>115460574</v>
      </c>
      <c r="B48" s="7">
        <v>44867</v>
      </c>
      <c r="C48" s="7" t="str">
        <f t="shared" si="0"/>
        <v>2022</v>
      </c>
      <c r="D48" s="7" t="str">
        <f t="shared" si="1"/>
        <v>11</v>
      </c>
      <c r="E48" s="7" t="str">
        <f t="shared" si="2"/>
        <v>02</v>
      </c>
      <c r="F48" s="7">
        <v>44884</v>
      </c>
      <c r="G48" s="7" t="str">
        <f t="shared" si="3"/>
        <v>2022</v>
      </c>
      <c r="H48" s="7" t="str">
        <f t="shared" si="4"/>
        <v>11</v>
      </c>
      <c r="I48" s="7" t="str">
        <f t="shared" si="5"/>
        <v>19</v>
      </c>
      <c r="J48" s="6">
        <v>6205</v>
      </c>
      <c r="K48" s="8">
        <v>109.28</v>
      </c>
      <c r="L48" s="8">
        <v>678082.4</v>
      </c>
      <c r="N48" t="str">
        <f t="shared" si="6"/>
        <v>(115460574, '2022-11-02', '2022-11-19', 6205, '109,28', '678082,4'),</v>
      </c>
    </row>
    <row r="49" spans="1:14" x14ac:dyDescent="0.35">
      <c r="A49" s="6">
        <v>731539952</v>
      </c>
      <c r="B49" s="7">
        <v>44600</v>
      </c>
      <c r="C49" s="7" t="str">
        <f t="shared" si="0"/>
        <v>2022</v>
      </c>
      <c r="D49" s="7" t="str">
        <f t="shared" si="1"/>
        <v>02</v>
      </c>
      <c r="E49" s="7" t="str">
        <f t="shared" si="2"/>
        <v>08</v>
      </c>
      <c r="F49" s="7">
        <v>44601</v>
      </c>
      <c r="G49" s="7" t="str">
        <f t="shared" si="3"/>
        <v>2022</v>
      </c>
      <c r="H49" s="7" t="str">
        <f t="shared" si="4"/>
        <v>02</v>
      </c>
      <c r="I49" s="7" t="str">
        <f t="shared" si="5"/>
        <v>09</v>
      </c>
      <c r="J49" s="6">
        <v>7783</v>
      </c>
      <c r="K49" s="8">
        <v>47.45</v>
      </c>
      <c r="L49" s="8">
        <v>369303.35000000003</v>
      </c>
      <c r="N49" t="str">
        <f t="shared" si="6"/>
        <v>(731539952, '2022-02-08', '2022-02-09', 7783, '47,45', '369303,35'),</v>
      </c>
    </row>
    <row r="50" spans="1:14" x14ac:dyDescent="0.35">
      <c r="A50" s="6">
        <v>439667975</v>
      </c>
      <c r="B50" s="7">
        <v>44776</v>
      </c>
      <c r="C50" s="7" t="str">
        <f t="shared" si="0"/>
        <v>2022</v>
      </c>
      <c r="D50" s="7" t="str">
        <f t="shared" si="1"/>
        <v>08</v>
      </c>
      <c r="E50" s="7" t="str">
        <f t="shared" si="2"/>
        <v>03</v>
      </c>
      <c r="F50" s="7">
        <v>44825</v>
      </c>
      <c r="G50" s="7" t="str">
        <f t="shared" si="3"/>
        <v>2022</v>
      </c>
      <c r="H50" s="7" t="str">
        <f t="shared" si="4"/>
        <v>09</v>
      </c>
      <c r="I50" s="7" t="str">
        <f t="shared" si="5"/>
        <v>21</v>
      </c>
      <c r="J50" s="6">
        <v>6379</v>
      </c>
      <c r="K50" s="8">
        <v>421.89</v>
      </c>
      <c r="L50" s="8">
        <v>2691236.31</v>
      </c>
      <c r="N50" t="str">
        <f t="shared" si="6"/>
        <v>(439667975, '2022-08-03', '2022-09-21', 6379, '421,89', '2691236,31'),</v>
      </c>
    </row>
    <row r="51" spans="1:14" x14ac:dyDescent="0.35">
      <c r="A51" s="6">
        <v>291455972</v>
      </c>
      <c r="B51" s="7">
        <v>44815</v>
      </c>
      <c r="C51" s="7" t="str">
        <f t="shared" si="0"/>
        <v>2022</v>
      </c>
      <c r="D51" s="7" t="str">
        <f t="shared" si="1"/>
        <v>09</v>
      </c>
      <c r="E51" s="7" t="str">
        <f t="shared" si="2"/>
        <v>11</v>
      </c>
      <c r="F51" s="7">
        <v>44820</v>
      </c>
      <c r="G51" s="7" t="str">
        <f t="shared" si="3"/>
        <v>2022</v>
      </c>
      <c r="H51" s="7" t="str">
        <f t="shared" si="4"/>
        <v>09</v>
      </c>
      <c r="I51" s="7" t="str">
        <f t="shared" si="5"/>
        <v>16</v>
      </c>
      <c r="J51" s="6">
        <v>7154</v>
      </c>
      <c r="K51" s="8">
        <v>109.28</v>
      </c>
      <c r="L51" s="8">
        <v>781789.12</v>
      </c>
      <c r="N51" t="str">
        <f t="shared" si="6"/>
        <v>(291455972, '2022-09-11', '2022-09-16', 7154, '109,28', '781789,12'),</v>
      </c>
    </row>
    <row r="52" spans="1:14" x14ac:dyDescent="0.35">
      <c r="A52" s="6">
        <v>508827769</v>
      </c>
      <c r="B52" s="7">
        <v>44805</v>
      </c>
      <c r="C52" s="7" t="str">
        <f t="shared" si="0"/>
        <v>2022</v>
      </c>
      <c r="D52" s="7" t="str">
        <f t="shared" si="1"/>
        <v>09</v>
      </c>
      <c r="E52" s="7" t="str">
        <f t="shared" si="2"/>
        <v>01</v>
      </c>
      <c r="F52" s="7">
        <v>44817</v>
      </c>
      <c r="G52" s="7" t="str">
        <f t="shared" si="3"/>
        <v>2022</v>
      </c>
      <c r="H52" s="7" t="str">
        <f t="shared" si="4"/>
        <v>09</v>
      </c>
      <c r="I52" s="7" t="str">
        <f t="shared" si="5"/>
        <v>13</v>
      </c>
      <c r="J52" s="6">
        <v>2299</v>
      </c>
      <c r="K52" s="8">
        <v>205.7</v>
      </c>
      <c r="L52" s="8">
        <v>472904.3</v>
      </c>
      <c r="N52" t="str">
        <f t="shared" si="6"/>
        <v>(508827769, '2022-09-01', '2022-09-13', 2299, '205,7', '472904,3'),</v>
      </c>
    </row>
    <row r="53" spans="1:14" x14ac:dyDescent="0.35">
      <c r="A53" s="6">
        <v>934019696</v>
      </c>
      <c r="B53" s="7">
        <v>43938</v>
      </c>
      <c r="C53" s="7" t="str">
        <f t="shared" si="0"/>
        <v>2020</v>
      </c>
      <c r="D53" s="7" t="str">
        <f t="shared" si="1"/>
        <v>04</v>
      </c>
      <c r="E53" s="7" t="str">
        <f t="shared" si="2"/>
        <v>17</v>
      </c>
      <c r="F53" s="7">
        <v>43958</v>
      </c>
      <c r="G53" s="7" t="str">
        <f t="shared" si="3"/>
        <v>2020</v>
      </c>
      <c r="H53" s="7" t="str">
        <f t="shared" si="4"/>
        <v>05</v>
      </c>
      <c r="I53" s="7" t="str">
        <f t="shared" si="5"/>
        <v>07</v>
      </c>
      <c r="J53" s="6">
        <v>6039</v>
      </c>
      <c r="K53" s="8">
        <v>154.06</v>
      </c>
      <c r="L53" s="8">
        <v>930368.34</v>
      </c>
      <c r="N53" t="str">
        <f t="shared" si="6"/>
        <v>(934019696, '2020-04-17', '2020-05-07', 6039, '154,06', '930368,34'),</v>
      </c>
    </row>
    <row r="54" spans="1:14" x14ac:dyDescent="0.35">
      <c r="A54" s="6">
        <v>579580581</v>
      </c>
      <c r="B54" s="7">
        <v>44160</v>
      </c>
      <c r="C54" s="7" t="str">
        <f t="shared" si="0"/>
        <v>2020</v>
      </c>
      <c r="D54" s="7" t="str">
        <f t="shared" si="1"/>
        <v>11</v>
      </c>
      <c r="E54" s="7" t="str">
        <f t="shared" si="2"/>
        <v>25</v>
      </c>
      <c r="F54" s="7">
        <v>44177</v>
      </c>
      <c r="G54" s="7" t="str">
        <f t="shared" si="3"/>
        <v>2020</v>
      </c>
      <c r="H54" s="7" t="str">
        <f t="shared" si="4"/>
        <v>12</v>
      </c>
      <c r="I54" s="7" t="str">
        <f t="shared" si="5"/>
        <v>12</v>
      </c>
      <c r="J54" s="6">
        <v>9628</v>
      </c>
      <c r="K54" s="8">
        <v>47.45</v>
      </c>
      <c r="L54" s="8">
        <v>456848.60000000003</v>
      </c>
      <c r="N54" t="str">
        <f t="shared" si="6"/>
        <v>(579580581, '2020-11-25', '2020-12-12', 9628, '47,45', '456848,6'),</v>
      </c>
    </row>
    <row r="55" spans="1:14" x14ac:dyDescent="0.35">
      <c r="A55" s="6">
        <v>778371751</v>
      </c>
      <c r="B55" s="7">
        <v>44435</v>
      </c>
      <c r="C55" s="7" t="str">
        <f t="shared" si="0"/>
        <v>2021</v>
      </c>
      <c r="D55" s="7" t="str">
        <f t="shared" si="1"/>
        <v>08</v>
      </c>
      <c r="E55" s="7" t="str">
        <f t="shared" si="2"/>
        <v>27</v>
      </c>
      <c r="F55" s="7">
        <v>44442</v>
      </c>
      <c r="G55" s="7" t="str">
        <f t="shared" si="3"/>
        <v>2021</v>
      </c>
      <c r="H55" s="7" t="str">
        <f t="shared" si="4"/>
        <v>09</v>
      </c>
      <c r="I55" s="7" t="str">
        <f t="shared" si="5"/>
        <v>03</v>
      </c>
      <c r="J55" s="6">
        <v>6353</v>
      </c>
      <c r="K55" s="8">
        <v>421.89</v>
      </c>
      <c r="L55" s="8">
        <v>2680267.17</v>
      </c>
      <c r="N55" t="str">
        <f t="shared" si="6"/>
        <v>(778371751, '2021-08-27', '2021-09-03', 6353, '421,89', '2680267,17'),</v>
      </c>
    </row>
    <row r="56" spans="1:14" x14ac:dyDescent="0.35">
      <c r="A56" s="6">
        <v>233567035</v>
      </c>
      <c r="B56" s="7">
        <v>44393</v>
      </c>
      <c r="C56" s="7" t="str">
        <f t="shared" si="0"/>
        <v>2021</v>
      </c>
      <c r="D56" s="7" t="str">
        <f t="shared" si="1"/>
        <v>07</v>
      </c>
      <c r="E56" s="7" t="str">
        <f t="shared" si="2"/>
        <v>16</v>
      </c>
      <c r="F56" s="7">
        <v>44425</v>
      </c>
      <c r="G56" s="7" t="str">
        <f t="shared" si="3"/>
        <v>2021</v>
      </c>
      <c r="H56" s="7" t="str">
        <f t="shared" si="4"/>
        <v>08</v>
      </c>
      <c r="I56" s="7" t="str">
        <f t="shared" si="5"/>
        <v>17</v>
      </c>
      <c r="J56" s="6">
        <v>6531</v>
      </c>
      <c r="K56" s="8">
        <v>154.06</v>
      </c>
      <c r="L56" s="8">
        <v>1006165.86</v>
      </c>
      <c r="N56" t="str">
        <f t="shared" si="6"/>
        <v>(233567035, '2021-07-16', '2021-08-17', 6531, '154,06', '1006165,86'),</v>
      </c>
    </row>
    <row r="57" spans="1:14" x14ac:dyDescent="0.35">
      <c r="A57" s="6">
        <v>868652760</v>
      </c>
      <c r="B57" s="7">
        <v>44858</v>
      </c>
      <c r="C57" s="7" t="str">
        <f t="shared" si="0"/>
        <v>2022</v>
      </c>
      <c r="D57" s="7" t="str">
        <f t="shared" si="1"/>
        <v>10</v>
      </c>
      <c r="E57" s="7" t="str">
        <f t="shared" si="2"/>
        <v>24</v>
      </c>
      <c r="F57" s="7">
        <v>44903</v>
      </c>
      <c r="G57" s="7" t="str">
        <f t="shared" si="3"/>
        <v>2022</v>
      </c>
      <c r="H57" s="7" t="str">
        <f t="shared" si="4"/>
        <v>12</v>
      </c>
      <c r="I57" s="7" t="str">
        <f t="shared" si="5"/>
        <v>08</v>
      </c>
      <c r="J57" s="6">
        <v>2510</v>
      </c>
      <c r="K57" s="8">
        <v>47.45</v>
      </c>
      <c r="L57" s="8">
        <v>119099.5</v>
      </c>
      <c r="N57" t="str">
        <f t="shared" si="6"/>
        <v>(868652760, '2022-10-24', '2022-12-08', 2510, '47,45', '119099,5'),</v>
      </c>
    </row>
    <row r="58" spans="1:14" x14ac:dyDescent="0.35">
      <c r="A58" s="6">
        <v>177427756</v>
      </c>
      <c r="B58" s="7">
        <v>44188</v>
      </c>
      <c r="C58" s="7" t="str">
        <f t="shared" si="0"/>
        <v>2020</v>
      </c>
      <c r="D58" s="7" t="str">
        <f t="shared" si="1"/>
        <v>12</v>
      </c>
      <c r="E58" s="7" t="str">
        <f t="shared" si="2"/>
        <v>23</v>
      </c>
      <c r="F58" s="7">
        <v>44227</v>
      </c>
      <c r="G58" s="7" t="str">
        <f t="shared" si="3"/>
        <v>2021</v>
      </c>
      <c r="H58" s="7" t="str">
        <f t="shared" si="4"/>
        <v>01</v>
      </c>
      <c r="I58" s="7" t="str">
        <f t="shared" si="5"/>
        <v>31</v>
      </c>
      <c r="J58" s="6">
        <v>3671</v>
      </c>
      <c r="K58" s="8">
        <v>154.06</v>
      </c>
      <c r="L58" s="8">
        <v>565554.26</v>
      </c>
      <c r="N58" t="str">
        <f t="shared" si="6"/>
        <v>(177427756, '2020-12-23', '2021-01-31', 3671, '154,06', '565554,26'),</v>
      </c>
    </row>
    <row r="59" spans="1:14" x14ac:dyDescent="0.35">
      <c r="A59" s="6">
        <v>674003350</v>
      </c>
      <c r="B59" s="7">
        <v>44022</v>
      </c>
      <c r="C59" s="7" t="str">
        <f t="shared" si="0"/>
        <v>2020</v>
      </c>
      <c r="D59" s="7" t="str">
        <f t="shared" si="1"/>
        <v>07</v>
      </c>
      <c r="E59" s="7" t="str">
        <f t="shared" si="2"/>
        <v>10</v>
      </c>
      <c r="F59" s="7">
        <v>44042</v>
      </c>
      <c r="G59" s="7" t="str">
        <f t="shared" si="3"/>
        <v>2020</v>
      </c>
      <c r="H59" s="7" t="str">
        <f t="shared" si="4"/>
        <v>07</v>
      </c>
      <c r="I59" s="7" t="str">
        <f t="shared" si="5"/>
        <v>30</v>
      </c>
      <c r="J59" s="6">
        <v>1424</v>
      </c>
      <c r="K59" s="8">
        <v>205.7</v>
      </c>
      <c r="L59" s="8">
        <v>292916.8</v>
      </c>
      <c r="N59" t="str">
        <f t="shared" si="6"/>
        <v>(674003350, '2020-07-10', '2020-07-30', 1424, '205,7', '292916,8'),</v>
      </c>
    </row>
    <row r="60" spans="1:14" x14ac:dyDescent="0.35">
      <c r="A60" s="6">
        <v>442803370</v>
      </c>
      <c r="B60" s="7">
        <v>44577</v>
      </c>
      <c r="C60" s="7" t="str">
        <f t="shared" si="0"/>
        <v>2022</v>
      </c>
      <c r="D60" s="7" t="str">
        <f t="shared" si="1"/>
        <v>01</v>
      </c>
      <c r="E60" s="7" t="str">
        <f t="shared" si="2"/>
        <v>16</v>
      </c>
      <c r="F60" s="7">
        <v>44610</v>
      </c>
      <c r="G60" s="7" t="str">
        <f t="shared" si="3"/>
        <v>2022</v>
      </c>
      <c r="H60" s="7" t="str">
        <f t="shared" si="4"/>
        <v>02</v>
      </c>
      <c r="I60" s="7" t="str">
        <f t="shared" si="5"/>
        <v>18</v>
      </c>
      <c r="J60" s="6">
        <v>4212</v>
      </c>
      <c r="K60" s="8">
        <v>109.28</v>
      </c>
      <c r="L60" s="8">
        <v>460287.36</v>
      </c>
      <c r="N60" t="str">
        <f t="shared" si="6"/>
        <v>(442803370, '2022-01-16', '2022-02-18', 4212, '109,28', '460287,36'),</v>
      </c>
    </row>
    <row r="61" spans="1:14" x14ac:dyDescent="0.35">
      <c r="A61" s="6">
        <v>788564145</v>
      </c>
      <c r="B61" s="7">
        <v>44131</v>
      </c>
      <c r="C61" s="7" t="str">
        <f t="shared" si="0"/>
        <v>2020</v>
      </c>
      <c r="D61" s="7" t="str">
        <f t="shared" si="1"/>
        <v>10</v>
      </c>
      <c r="E61" s="7" t="str">
        <f t="shared" si="2"/>
        <v>27</v>
      </c>
      <c r="F61" s="7">
        <v>44166</v>
      </c>
      <c r="G61" s="7" t="str">
        <f t="shared" si="3"/>
        <v>2020</v>
      </c>
      <c r="H61" s="7" t="str">
        <f t="shared" si="4"/>
        <v>12</v>
      </c>
      <c r="I61" s="7" t="str">
        <f t="shared" si="5"/>
        <v>01</v>
      </c>
      <c r="J61" s="6">
        <v>2509</v>
      </c>
      <c r="K61" s="8">
        <v>255.28</v>
      </c>
      <c r="L61" s="8">
        <v>640497.52</v>
      </c>
      <c r="N61" t="str">
        <f t="shared" si="6"/>
        <v>(788564145, '2020-10-27', '2020-12-01', 2509, '255,28', '640497,52'),</v>
      </c>
    </row>
    <row r="62" spans="1:14" x14ac:dyDescent="0.35">
      <c r="A62" s="6">
        <v>386334502</v>
      </c>
      <c r="B62" s="7">
        <v>44763</v>
      </c>
      <c r="C62" s="7" t="str">
        <f t="shared" si="0"/>
        <v>2022</v>
      </c>
      <c r="D62" s="7" t="str">
        <f t="shared" si="1"/>
        <v>07</v>
      </c>
      <c r="E62" s="7" t="str">
        <f t="shared" si="2"/>
        <v>21</v>
      </c>
      <c r="F62" s="7">
        <v>44784</v>
      </c>
      <c r="G62" s="7" t="str">
        <f t="shared" si="3"/>
        <v>2022</v>
      </c>
      <c r="H62" s="7" t="str">
        <f t="shared" si="4"/>
        <v>08</v>
      </c>
      <c r="I62" s="7" t="str">
        <f t="shared" si="5"/>
        <v>11</v>
      </c>
      <c r="J62" s="6">
        <v>3819</v>
      </c>
      <c r="K62" s="8">
        <v>437.2</v>
      </c>
      <c r="L62" s="8">
        <v>1669666.8</v>
      </c>
      <c r="N62" t="str">
        <f t="shared" si="6"/>
        <v>(386334502, '2022-07-21', '2022-08-11', 3819, '437,2', '1669666,8'),</v>
      </c>
    </row>
    <row r="63" spans="1:14" x14ac:dyDescent="0.35">
      <c r="A63" s="6">
        <v>231475770</v>
      </c>
      <c r="B63" s="7">
        <v>44522</v>
      </c>
      <c r="C63" s="7" t="str">
        <f t="shared" si="0"/>
        <v>2021</v>
      </c>
      <c r="D63" s="7" t="str">
        <f t="shared" si="1"/>
        <v>11</v>
      </c>
      <c r="E63" s="7" t="str">
        <f t="shared" si="2"/>
        <v>22</v>
      </c>
      <c r="F63" s="7">
        <v>44523</v>
      </c>
      <c r="G63" s="7" t="str">
        <f t="shared" si="3"/>
        <v>2021</v>
      </c>
      <c r="H63" s="7" t="str">
        <f t="shared" si="4"/>
        <v>11</v>
      </c>
      <c r="I63" s="7" t="str">
        <f t="shared" si="5"/>
        <v>23</v>
      </c>
      <c r="J63" s="6">
        <v>7679</v>
      </c>
      <c r="K63" s="8">
        <v>81.73</v>
      </c>
      <c r="L63" s="8">
        <v>627604.67000000004</v>
      </c>
      <c r="N63" t="str">
        <f t="shared" si="6"/>
        <v>(231475770, '2021-11-22', '2021-11-23', 7679, '81,73', '627604,67'),</v>
      </c>
    </row>
    <row r="64" spans="1:14" x14ac:dyDescent="0.35">
      <c r="A64" s="6">
        <v>489661777</v>
      </c>
      <c r="B64" s="7">
        <v>44214</v>
      </c>
      <c r="C64" s="7" t="str">
        <f t="shared" si="0"/>
        <v>2021</v>
      </c>
      <c r="D64" s="7" t="str">
        <f t="shared" si="1"/>
        <v>01</v>
      </c>
      <c r="E64" s="7" t="str">
        <f t="shared" si="2"/>
        <v>18</v>
      </c>
      <c r="F64" s="7">
        <v>44238</v>
      </c>
      <c r="G64" s="7" t="str">
        <f t="shared" si="3"/>
        <v>2021</v>
      </c>
      <c r="H64" s="7" t="str">
        <f t="shared" si="4"/>
        <v>02</v>
      </c>
      <c r="I64" s="7" t="str">
        <f t="shared" si="5"/>
        <v>11</v>
      </c>
      <c r="J64" s="6">
        <v>656</v>
      </c>
      <c r="K64" s="8">
        <v>668.27</v>
      </c>
      <c r="L64" s="8">
        <v>438385.12</v>
      </c>
      <c r="N64" t="str">
        <f t="shared" si="6"/>
        <v>(489661777, '2021-01-18', '2021-02-11', 656, '668,27', '438385,12'),</v>
      </c>
    </row>
    <row r="65" spans="1:14" x14ac:dyDescent="0.35">
      <c r="A65" s="6">
        <v>946878850</v>
      </c>
      <c r="B65" s="7">
        <v>44791</v>
      </c>
      <c r="C65" s="7" t="str">
        <f t="shared" si="0"/>
        <v>2022</v>
      </c>
      <c r="D65" s="7" t="str">
        <f t="shared" si="1"/>
        <v>08</v>
      </c>
      <c r="E65" s="7" t="str">
        <f t="shared" si="2"/>
        <v>18</v>
      </c>
      <c r="F65" s="7">
        <v>44839</v>
      </c>
      <c r="G65" s="7" t="str">
        <f t="shared" si="3"/>
        <v>2022</v>
      </c>
      <c r="H65" s="7" t="str">
        <f t="shared" si="4"/>
        <v>10</v>
      </c>
      <c r="I65" s="7" t="str">
        <f t="shared" si="5"/>
        <v>05</v>
      </c>
      <c r="J65" s="6">
        <v>1348</v>
      </c>
      <c r="K65" s="8">
        <v>81.73</v>
      </c>
      <c r="L65" s="8">
        <v>110172.04000000001</v>
      </c>
      <c r="N65" t="str">
        <f t="shared" si="6"/>
        <v>(946878850, '2022-08-18', '2022-10-05', 1348, '81,73', '110172,04'),</v>
      </c>
    </row>
    <row r="66" spans="1:14" x14ac:dyDescent="0.35">
      <c r="A66" s="6">
        <v>559425818</v>
      </c>
      <c r="B66" s="7">
        <v>44743</v>
      </c>
      <c r="C66" s="7" t="str">
        <f t="shared" si="0"/>
        <v>2022</v>
      </c>
      <c r="D66" s="7" t="str">
        <f t="shared" si="1"/>
        <v>07</v>
      </c>
      <c r="E66" s="7" t="str">
        <f t="shared" si="2"/>
        <v>01</v>
      </c>
      <c r="F66" s="7">
        <v>44765</v>
      </c>
      <c r="G66" s="7" t="str">
        <f t="shared" si="3"/>
        <v>2022</v>
      </c>
      <c r="H66" s="7" t="str">
        <f t="shared" si="4"/>
        <v>07</v>
      </c>
      <c r="I66" s="7" t="str">
        <f t="shared" si="5"/>
        <v>23</v>
      </c>
      <c r="J66" s="6">
        <v>5386</v>
      </c>
      <c r="K66" s="8">
        <v>421.89</v>
      </c>
      <c r="L66" s="8">
        <v>2272299.54</v>
      </c>
      <c r="N66" t="str">
        <f t="shared" si="6"/>
        <v>(559425818, '2022-07-01', '2022-07-23', 5386, '421,89', '2272299,54'),</v>
      </c>
    </row>
    <row r="67" spans="1:14" x14ac:dyDescent="0.35">
      <c r="A67" s="6">
        <v>603914010</v>
      </c>
      <c r="B67" s="7">
        <v>44795</v>
      </c>
      <c r="C67" s="7" t="str">
        <f t="shared" ref="C67:C130" si="7">TEXT(B67,"AAAA")</f>
        <v>2022</v>
      </c>
      <c r="D67" s="7" t="str">
        <f t="shared" ref="D67:D130" si="8">TEXT(B67,"MM")</f>
        <v>08</v>
      </c>
      <c r="E67" s="7" t="str">
        <f t="shared" ref="E67:E130" si="9">TEXT(B67,"DD")</f>
        <v>22</v>
      </c>
      <c r="F67" s="7">
        <v>44805</v>
      </c>
      <c r="G67" s="7" t="str">
        <f t="shared" ref="G67:G130" si="10">TEXT(F67,"AAAA")</f>
        <v>2022</v>
      </c>
      <c r="H67" s="7" t="str">
        <f t="shared" ref="H67:H130" si="11">TEXT(F67,"MM")</f>
        <v>09</v>
      </c>
      <c r="I67" s="7" t="str">
        <f t="shared" ref="I67:I130" si="12">TEXT(F67,"DD")</f>
        <v>01</v>
      </c>
      <c r="J67" s="6">
        <v>431</v>
      </c>
      <c r="K67" s="8">
        <v>154.06</v>
      </c>
      <c r="L67" s="8">
        <v>66399.86</v>
      </c>
      <c r="N67" t="str">
        <f t="shared" ref="N67:N130" si="13">CONCATENATE("(",A67,", ","'",C67,"-",D67,"-",E67,"', ","'",G67,"-",H67,"-",I67,"', ",J67,", ","'",K67,"', ","'",L67,"'),")</f>
        <v>(603914010, '2022-08-22', '2022-09-01', 431, '154,06', '66399,86'),</v>
      </c>
    </row>
    <row r="68" spans="1:14" x14ac:dyDescent="0.35">
      <c r="A68" s="6">
        <v>627267253</v>
      </c>
      <c r="B68" s="7">
        <v>44251</v>
      </c>
      <c r="C68" s="7" t="str">
        <f t="shared" si="7"/>
        <v>2021</v>
      </c>
      <c r="D68" s="7" t="str">
        <f t="shared" si="8"/>
        <v>02</v>
      </c>
      <c r="E68" s="7" t="str">
        <f t="shared" si="9"/>
        <v>24</v>
      </c>
      <c r="F68" s="7">
        <v>44263</v>
      </c>
      <c r="G68" s="7" t="str">
        <f t="shared" si="10"/>
        <v>2021</v>
      </c>
      <c r="H68" s="7" t="str">
        <f t="shared" si="11"/>
        <v>03</v>
      </c>
      <c r="I68" s="7" t="str">
        <f t="shared" si="12"/>
        <v>08</v>
      </c>
      <c r="J68" s="6">
        <v>1174</v>
      </c>
      <c r="K68" s="8">
        <v>9.33</v>
      </c>
      <c r="L68" s="8">
        <v>10953.42</v>
      </c>
      <c r="N68" t="str">
        <f t="shared" si="13"/>
        <v>(627267253, '2021-02-24', '2021-03-08', 1174, '9,33', '10953,42'),</v>
      </c>
    </row>
    <row r="69" spans="1:14" x14ac:dyDescent="0.35">
      <c r="A69" s="6">
        <v>696721875</v>
      </c>
      <c r="B69" s="7">
        <v>44652</v>
      </c>
      <c r="C69" s="7" t="str">
        <f t="shared" si="7"/>
        <v>2022</v>
      </c>
      <c r="D69" s="7" t="str">
        <f t="shared" si="8"/>
        <v>04</v>
      </c>
      <c r="E69" s="7" t="str">
        <f t="shared" si="9"/>
        <v>01</v>
      </c>
      <c r="F69" s="7">
        <v>44693</v>
      </c>
      <c r="G69" s="7" t="str">
        <f t="shared" si="10"/>
        <v>2022</v>
      </c>
      <c r="H69" s="7" t="str">
        <f t="shared" si="11"/>
        <v>05</v>
      </c>
      <c r="I69" s="7" t="str">
        <f t="shared" si="12"/>
        <v>12</v>
      </c>
      <c r="J69" s="6">
        <v>4340</v>
      </c>
      <c r="K69" s="8">
        <v>255.28</v>
      </c>
      <c r="L69" s="8">
        <v>1107915.2</v>
      </c>
      <c r="N69" t="str">
        <f t="shared" si="13"/>
        <v>(696721875, '2022-04-01', '2022-05-12', 4340, '255,28', '1107915,2'),</v>
      </c>
    </row>
    <row r="70" spans="1:14" x14ac:dyDescent="0.35">
      <c r="A70" s="6">
        <v>949826705</v>
      </c>
      <c r="B70" s="7">
        <v>44030</v>
      </c>
      <c r="C70" s="7" t="str">
        <f t="shared" si="7"/>
        <v>2020</v>
      </c>
      <c r="D70" s="7" t="str">
        <f t="shared" si="8"/>
        <v>07</v>
      </c>
      <c r="E70" s="7" t="str">
        <f t="shared" si="9"/>
        <v>18</v>
      </c>
      <c r="F70" s="7">
        <v>44080</v>
      </c>
      <c r="G70" s="7" t="str">
        <f t="shared" si="10"/>
        <v>2020</v>
      </c>
      <c r="H70" s="7" t="str">
        <f t="shared" si="11"/>
        <v>09</v>
      </c>
      <c r="I70" s="7" t="str">
        <f t="shared" si="12"/>
        <v>06</v>
      </c>
      <c r="J70" s="6">
        <v>3684</v>
      </c>
      <c r="K70" s="8">
        <v>81.73</v>
      </c>
      <c r="L70" s="8">
        <v>301093.32</v>
      </c>
      <c r="N70" t="str">
        <f t="shared" si="13"/>
        <v>(949826705, '2020-07-18', '2020-09-06', 3684, '81,73', '301093,32'),</v>
      </c>
    </row>
    <row r="71" spans="1:14" x14ac:dyDescent="0.35">
      <c r="A71" s="6">
        <v>244443070</v>
      </c>
      <c r="B71" s="7">
        <v>44742</v>
      </c>
      <c r="C71" s="7" t="str">
        <f t="shared" si="7"/>
        <v>2022</v>
      </c>
      <c r="D71" s="7" t="str">
        <f t="shared" si="8"/>
        <v>06</v>
      </c>
      <c r="E71" s="7" t="str">
        <f t="shared" si="9"/>
        <v>30</v>
      </c>
      <c r="F71" s="7">
        <v>44745</v>
      </c>
      <c r="G71" s="7" t="str">
        <f t="shared" si="10"/>
        <v>2022</v>
      </c>
      <c r="H71" s="7" t="str">
        <f t="shared" si="11"/>
        <v>07</v>
      </c>
      <c r="I71" s="7" t="str">
        <f t="shared" si="12"/>
        <v>03</v>
      </c>
      <c r="J71" s="6">
        <v>4991</v>
      </c>
      <c r="K71" s="8">
        <v>81.73</v>
      </c>
      <c r="L71" s="8">
        <v>407914.43</v>
      </c>
      <c r="N71" t="str">
        <f t="shared" si="13"/>
        <v>(244443070, '2022-06-30', '2022-07-03', 4991, '81,73', '407914,43'),</v>
      </c>
    </row>
    <row r="72" spans="1:14" x14ac:dyDescent="0.35">
      <c r="A72" s="6">
        <v>208744800</v>
      </c>
      <c r="B72" s="7">
        <v>44590</v>
      </c>
      <c r="C72" s="7" t="str">
        <f t="shared" si="7"/>
        <v>2022</v>
      </c>
      <c r="D72" s="7" t="str">
        <f t="shared" si="8"/>
        <v>01</v>
      </c>
      <c r="E72" s="7" t="str">
        <f t="shared" si="9"/>
        <v>29</v>
      </c>
      <c r="F72" s="7">
        <v>44595</v>
      </c>
      <c r="G72" s="7" t="str">
        <f t="shared" si="10"/>
        <v>2022</v>
      </c>
      <c r="H72" s="7" t="str">
        <f t="shared" si="11"/>
        <v>02</v>
      </c>
      <c r="I72" s="7" t="str">
        <f t="shared" si="12"/>
        <v>03</v>
      </c>
      <c r="J72" s="6">
        <v>1080</v>
      </c>
      <c r="K72" s="8">
        <v>668.27</v>
      </c>
      <c r="L72" s="8">
        <v>721731.6</v>
      </c>
      <c r="N72" t="str">
        <f t="shared" si="13"/>
        <v>(208744800, '2022-01-29', '2022-02-03', 1080, '668,27', '721731,6'),</v>
      </c>
    </row>
    <row r="73" spans="1:14" x14ac:dyDescent="0.35">
      <c r="A73" s="6">
        <v>291218221</v>
      </c>
      <c r="B73" s="7">
        <v>44660</v>
      </c>
      <c r="C73" s="7" t="str">
        <f t="shared" si="7"/>
        <v>2022</v>
      </c>
      <c r="D73" s="7" t="str">
        <f t="shared" si="8"/>
        <v>04</v>
      </c>
      <c r="E73" s="7" t="str">
        <f t="shared" si="9"/>
        <v>09</v>
      </c>
      <c r="F73" s="7">
        <v>44683</v>
      </c>
      <c r="G73" s="7" t="str">
        <f t="shared" si="10"/>
        <v>2022</v>
      </c>
      <c r="H73" s="7" t="str">
        <f t="shared" si="11"/>
        <v>05</v>
      </c>
      <c r="I73" s="7" t="str">
        <f t="shared" si="12"/>
        <v>02</v>
      </c>
      <c r="J73" s="6">
        <v>6798</v>
      </c>
      <c r="K73" s="8">
        <v>421.89</v>
      </c>
      <c r="L73" s="8">
        <v>2868008.2199999997</v>
      </c>
      <c r="N73" t="str">
        <f t="shared" si="13"/>
        <v>(291218221, '2022-04-09', '2022-05-02', 6798, '421,89', '2868008,22'),</v>
      </c>
    </row>
    <row r="74" spans="1:14" x14ac:dyDescent="0.35">
      <c r="A74" s="6">
        <v>910662162</v>
      </c>
      <c r="B74" s="7">
        <v>44614</v>
      </c>
      <c r="C74" s="7" t="str">
        <f t="shared" si="7"/>
        <v>2022</v>
      </c>
      <c r="D74" s="7" t="str">
        <f t="shared" si="8"/>
        <v>02</v>
      </c>
      <c r="E74" s="7" t="str">
        <f t="shared" si="9"/>
        <v>22</v>
      </c>
      <c r="F74" s="7">
        <v>44625</v>
      </c>
      <c r="G74" s="7" t="str">
        <f t="shared" si="10"/>
        <v>2022</v>
      </c>
      <c r="H74" s="7" t="str">
        <f t="shared" si="11"/>
        <v>03</v>
      </c>
      <c r="I74" s="7" t="str">
        <f t="shared" si="12"/>
        <v>05</v>
      </c>
      <c r="J74" s="6">
        <v>4025</v>
      </c>
      <c r="K74" s="8">
        <v>668.27</v>
      </c>
      <c r="L74" s="8">
        <v>2689786.75</v>
      </c>
      <c r="N74" t="str">
        <f t="shared" si="13"/>
        <v>(910662162, '2022-02-22', '2022-03-05', 4025, '668,27', '2689786,75'),</v>
      </c>
    </row>
    <row r="75" spans="1:14" x14ac:dyDescent="0.35">
      <c r="A75" s="6">
        <v>306187951</v>
      </c>
      <c r="B75" s="7">
        <v>44264</v>
      </c>
      <c r="C75" s="7" t="str">
        <f t="shared" si="7"/>
        <v>2021</v>
      </c>
      <c r="D75" s="7" t="str">
        <f t="shared" si="8"/>
        <v>03</v>
      </c>
      <c r="E75" s="7" t="str">
        <f t="shared" si="9"/>
        <v>09</v>
      </c>
      <c r="F75" s="7">
        <v>44303</v>
      </c>
      <c r="G75" s="7" t="str">
        <f t="shared" si="10"/>
        <v>2021</v>
      </c>
      <c r="H75" s="7" t="str">
        <f t="shared" si="11"/>
        <v>04</v>
      </c>
      <c r="I75" s="7" t="str">
        <f t="shared" si="12"/>
        <v>17</v>
      </c>
      <c r="J75" s="6">
        <v>6674</v>
      </c>
      <c r="K75" s="8">
        <v>651.21</v>
      </c>
      <c r="L75" s="8">
        <v>4346175.54</v>
      </c>
      <c r="N75" t="str">
        <f t="shared" si="13"/>
        <v>(306187951, '2021-03-09', '2021-04-17', 6674, '651,21', '4346175,54'),</v>
      </c>
    </row>
    <row r="76" spans="1:14" x14ac:dyDescent="0.35">
      <c r="A76" s="6">
        <v>387219417</v>
      </c>
      <c r="B76" s="7">
        <v>44090</v>
      </c>
      <c r="C76" s="7" t="str">
        <f t="shared" si="7"/>
        <v>2020</v>
      </c>
      <c r="D76" s="7" t="str">
        <f t="shared" si="8"/>
        <v>09</v>
      </c>
      <c r="E76" s="7" t="str">
        <f t="shared" si="9"/>
        <v>16</v>
      </c>
      <c r="F76" s="7">
        <v>44101</v>
      </c>
      <c r="G76" s="7" t="str">
        <f t="shared" si="10"/>
        <v>2020</v>
      </c>
      <c r="H76" s="7" t="str">
        <f t="shared" si="11"/>
        <v>09</v>
      </c>
      <c r="I76" s="7" t="str">
        <f t="shared" si="12"/>
        <v>27</v>
      </c>
      <c r="J76" s="6">
        <v>5685</v>
      </c>
      <c r="K76" s="8">
        <v>9.33</v>
      </c>
      <c r="L76" s="8">
        <v>53041.05</v>
      </c>
      <c r="N76" t="str">
        <f t="shared" si="13"/>
        <v>(387219417, '2020-09-16', '2020-09-27', 5685, '9,33', '53041,05'),</v>
      </c>
    </row>
    <row r="77" spans="1:14" x14ac:dyDescent="0.35">
      <c r="A77" s="6">
        <v>883492887</v>
      </c>
      <c r="B77" s="7">
        <v>44717</v>
      </c>
      <c r="C77" s="7" t="str">
        <f t="shared" si="7"/>
        <v>2022</v>
      </c>
      <c r="D77" s="7" t="str">
        <f t="shared" si="8"/>
        <v>06</v>
      </c>
      <c r="E77" s="7" t="str">
        <f t="shared" si="9"/>
        <v>05</v>
      </c>
      <c r="F77" s="7">
        <v>44717</v>
      </c>
      <c r="G77" s="7" t="str">
        <f t="shared" si="10"/>
        <v>2022</v>
      </c>
      <c r="H77" s="7" t="str">
        <f t="shared" si="11"/>
        <v>06</v>
      </c>
      <c r="I77" s="7" t="str">
        <f t="shared" si="12"/>
        <v>05</v>
      </c>
      <c r="J77" s="6">
        <v>4033</v>
      </c>
      <c r="K77" s="8">
        <v>154.06</v>
      </c>
      <c r="L77" s="8">
        <v>621323.98</v>
      </c>
      <c r="N77" t="str">
        <f t="shared" si="13"/>
        <v>(883492887, '2022-06-05', '2022-06-05', 4033, '154,06', '621323,98'),</v>
      </c>
    </row>
    <row r="78" spans="1:14" x14ac:dyDescent="0.35">
      <c r="A78" s="6">
        <v>695057189</v>
      </c>
      <c r="B78" s="7">
        <v>44310</v>
      </c>
      <c r="C78" s="7" t="str">
        <f t="shared" si="7"/>
        <v>2021</v>
      </c>
      <c r="D78" s="7" t="str">
        <f t="shared" si="8"/>
        <v>04</v>
      </c>
      <c r="E78" s="7" t="str">
        <f t="shared" si="9"/>
        <v>24</v>
      </c>
      <c r="F78" s="7">
        <v>44324</v>
      </c>
      <c r="G78" s="7" t="str">
        <f t="shared" si="10"/>
        <v>2021</v>
      </c>
      <c r="H78" s="7" t="str">
        <f t="shared" si="11"/>
        <v>05</v>
      </c>
      <c r="I78" s="7" t="str">
        <f t="shared" si="12"/>
        <v>08</v>
      </c>
      <c r="J78" s="6">
        <v>1723</v>
      </c>
      <c r="K78" s="8">
        <v>47.45</v>
      </c>
      <c r="L78" s="8">
        <v>81756.350000000006</v>
      </c>
      <c r="N78" t="str">
        <f t="shared" si="13"/>
        <v>(695057189, '2021-04-24', '2021-05-08', 1723, '47,45', '81756,35'),</v>
      </c>
    </row>
    <row r="79" spans="1:14" x14ac:dyDescent="0.35">
      <c r="A79" s="6">
        <v>142273652</v>
      </c>
      <c r="B79" s="7">
        <v>44309</v>
      </c>
      <c r="C79" s="7" t="str">
        <f t="shared" si="7"/>
        <v>2021</v>
      </c>
      <c r="D79" s="7" t="str">
        <f t="shared" si="8"/>
        <v>04</v>
      </c>
      <c r="E79" s="7" t="str">
        <f t="shared" si="9"/>
        <v>23</v>
      </c>
      <c r="F79" s="7">
        <v>44332</v>
      </c>
      <c r="G79" s="7" t="str">
        <f t="shared" si="10"/>
        <v>2021</v>
      </c>
      <c r="H79" s="7" t="str">
        <f t="shared" si="11"/>
        <v>05</v>
      </c>
      <c r="I79" s="7" t="str">
        <f t="shared" si="12"/>
        <v>16</v>
      </c>
      <c r="J79" s="6">
        <v>790</v>
      </c>
      <c r="K79" s="8">
        <v>437.2</v>
      </c>
      <c r="L79" s="8">
        <v>345388</v>
      </c>
      <c r="N79" t="str">
        <f t="shared" si="13"/>
        <v>(142273652, '2021-04-23', '2021-05-16', 790, '437,2', '345388'),</v>
      </c>
    </row>
    <row r="80" spans="1:14" x14ac:dyDescent="0.35">
      <c r="A80" s="6">
        <v>515816104</v>
      </c>
      <c r="B80" s="7">
        <v>44740</v>
      </c>
      <c r="C80" s="7" t="str">
        <f t="shared" si="7"/>
        <v>2022</v>
      </c>
      <c r="D80" s="7" t="str">
        <f t="shared" si="8"/>
        <v>06</v>
      </c>
      <c r="E80" s="7" t="str">
        <f t="shared" si="9"/>
        <v>28</v>
      </c>
      <c r="F80" s="7">
        <v>44779</v>
      </c>
      <c r="G80" s="7" t="str">
        <f t="shared" si="10"/>
        <v>2022</v>
      </c>
      <c r="H80" s="7" t="str">
        <f t="shared" si="11"/>
        <v>08</v>
      </c>
      <c r="I80" s="7" t="str">
        <f t="shared" si="12"/>
        <v>06</v>
      </c>
      <c r="J80" s="6">
        <v>303</v>
      </c>
      <c r="K80" s="8">
        <v>205.7</v>
      </c>
      <c r="L80" s="8">
        <v>62327.1</v>
      </c>
      <c r="N80" t="str">
        <f t="shared" si="13"/>
        <v>(515816104, '2022-06-28', '2022-08-06', 303, '205,7', '62327,1'),</v>
      </c>
    </row>
    <row r="81" spans="1:14" x14ac:dyDescent="0.35">
      <c r="A81" s="6">
        <v>926670873</v>
      </c>
      <c r="B81" s="7">
        <v>44726</v>
      </c>
      <c r="C81" s="7" t="str">
        <f t="shared" si="7"/>
        <v>2022</v>
      </c>
      <c r="D81" s="7" t="str">
        <f t="shared" si="8"/>
        <v>06</v>
      </c>
      <c r="E81" s="7" t="str">
        <f t="shared" si="9"/>
        <v>14</v>
      </c>
      <c r="F81" s="7">
        <v>44759</v>
      </c>
      <c r="G81" s="7" t="str">
        <f t="shared" si="10"/>
        <v>2022</v>
      </c>
      <c r="H81" s="7" t="str">
        <f t="shared" si="11"/>
        <v>07</v>
      </c>
      <c r="I81" s="7" t="str">
        <f t="shared" si="12"/>
        <v>17</v>
      </c>
      <c r="J81" s="6">
        <v>1359</v>
      </c>
      <c r="K81" s="8">
        <v>81.73</v>
      </c>
      <c r="L81" s="8">
        <v>111071.07</v>
      </c>
      <c r="N81" t="str">
        <f t="shared" si="13"/>
        <v>(926670873, '2022-06-14', '2022-07-17', 1359, '81,73', '111071,07'),</v>
      </c>
    </row>
    <row r="82" spans="1:14" x14ac:dyDescent="0.35">
      <c r="A82" s="6">
        <v>556136786</v>
      </c>
      <c r="B82" s="7">
        <v>44062</v>
      </c>
      <c r="C82" s="7" t="str">
        <f t="shared" si="7"/>
        <v>2020</v>
      </c>
      <c r="D82" s="7" t="str">
        <f t="shared" si="8"/>
        <v>08</v>
      </c>
      <c r="E82" s="7" t="str">
        <f t="shared" si="9"/>
        <v>19</v>
      </c>
      <c r="F82" s="7">
        <v>44079</v>
      </c>
      <c r="G82" s="7" t="str">
        <f t="shared" si="10"/>
        <v>2020</v>
      </c>
      <c r="H82" s="7" t="str">
        <f t="shared" si="11"/>
        <v>09</v>
      </c>
      <c r="I82" s="7" t="str">
        <f t="shared" si="12"/>
        <v>05</v>
      </c>
      <c r="J82" s="6">
        <v>2089</v>
      </c>
      <c r="K82" s="8">
        <v>668.27</v>
      </c>
      <c r="L82" s="8">
        <v>1396016.03</v>
      </c>
      <c r="N82" t="str">
        <f t="shared" si="13"/>
        <v>(556136786, '2020-08-19', '2020-09-05', 2089, '668,27', '1396016,03'),</v>
      </c>
    </row>
    <row r="83" spans="1:14" x14ac:dyDescent="0.35">
      <c r="A83" s="6">
        <v>905825173</v>
      </c>
      <c r="B83" s="7">
        <v>44779</v>
      </c>
      <c r="C83" s="7" t="str">
        <f t="shared" si="7"/>
        <v>2022</v>
      </c>
      <c r="D83" s="7" t="str">
        <f t="shared" si="8"/>
        <v>08</v>
      </c>
      <c r="E83" s="7" t="str">
        <f t="shared" si="9"/>
        <v>06</v>
      </c>
      <c r="F83" s="7">
        <v>44795</v>
      </c>
      <c r="G83" s="7" t="str">
        <f t="shared" si="10"/>
        <v>2022</v>
      </c>
      <c r="H83" s="7" t="str">
        <f t="shared" si="11"/>
        <v>08</v>
      </c>
      <c r="I83" s="7" t="str">
        <f t="shared" si="12"/>
        <v>22</v>
      </c>
      <c r="J83" s="6">
        <v>2653</v>
      </c>
      <c r="K83" s="8">
        <v>255.28</v>
      </c>
      <c r="L83" s="8">
        <v>677257.84</v>
      </c>
      <c r="N83" t="str">
        <f t="shared" si="13"/>
        <v>(905825173, '2022-08-06', '2022-08-22', 2653, '255,28', '677257,84'),</v>
      </c>
    </row>
    <row r="84" spans="1:14" x14ac:dyDescent="0.35">
      <c r="A84" s="6">
        <v>847659862</v>
      </c>
      <c r="B84" s="7">
        <v>44354</v>
      </c>
      <c r="C84" s="7" t="str">
        <f t="shared" si="7"/>
        <v>2021</v>
      </c>
      <c r="D84" s="7" t="str">
        <f t="shared" si="8"/>
        <v>06</v>
      </c>
      <c r="E84" s="7" t="str">
        <f t="shared" si="9"/>
        <v>07</v>
      </c>
      <c r="F84" s="7">
        <v>44399</v>
      </c>
      <c r="G84" s="7" t="str">
        <f t="shared" si="10"/>
        <v>2021</v>
      </c>
      <c r="H84" s="7" t="str">
        <f t="shared" si="11"/>
        <v>07</v>
      </c>
      <c r="I84" s="7" t="str">
        <f t="shared" si="12"/>
        <v>22</v>
      </c>
      <c r="J84" s="6">
        <v>245</v>
      </c>
      <c r="K84" s="8">
        <v>651.21</v>
      </c>
      <c r="L84" s="8">
        <v>159546.45000000001</v>
      </c>
      <c r="N84" t="str">
        <f t="shared" si="13"/>
        <v>(847659862, '2021-06-07', '2021-07-22', 245, '651,21', '159546,45'),</v>
      </c>
    </row>
    <row r="85" spans="1:14" x14ac:dyDescent="0.35">
      <c r="A85" s="6">
        <v>673877179</v>
      </c>
      <c r="B85" s="7">
        <v>44587</v>
      </c>
      <c r="C85" s="7" t="str">
        <f t="shared" si="7"/>
        <v>2022</v>
      </c>
      <c r="D85" s="7" t="str">
        <f t="shared" si="8"/>
        <v>01</v>
      </c>
      <c r="E85" s="7" t="str">
        <f t="shared" si="9"/>
        <v>26</v>
      </c>
      <c r="F85" s="7">
        <v>44613</v>
      </c>
      <c r="G85" s="7" t="str">
        <f t="shared" si="10"/>
        <v>2022</v>
      </c>
      <c r="H85" s="7" t="str">
        <f t="shared" si="11"/>
        <v>02</v>
      </c>
      <c r="I85" s="7" t="str">
        <f t="shared" si="12"/>
        <v>21</v>
      </c>
      <c r="J85" s="6">
        <v>4087</v>
      </c>
      <c r="K85" s="8">
        <v>421.89</v>
      </c>
      <c r="L85" s="8">
        <v>1724264.43</v>
      </c>
      <c r="N85" t="str">
        <f t="shared" si="13"/>
        <v>(673877179, '2022-01-26', '2022-02-21', 4087, '421,89', '1724264,43'),</v>
      </c>
    </row>
    <row r="86" spans="1:14" x14ac:dyDescent="0.35">
      <c r="A86" s="6">
        <v>747025954</v>
      </c>
      <c r="B86" s="7">
        <v>44818</v>
      </c>
      <c r="C86" s="7" t="str">
        <f t="shared" si="7"/>
        <v>2022</v>
      </c>
      <c r="D86" s="7" t="str">
        <f t="shared" si="8"/>
        <v>09</v>
      </c>
      <c r="E86" s="7" t="str">
        <f t="shared" si="9"/>
        <v>14</v>
      </c>
      <c r="F86" s="7">
        <v>44846</v>
      </c>
      <c r="G86" s="7" t="str">
        <f t="shared" si="10"/>
        <v>2022</v>
      </c>
      <c r="H86" s="7" t="str">
        <f t="shared" si="11"/>
        <v>10</v>
      </c>
      <c r="I86" s="7" t="str">
        <f t="shared" si="12"/>
        <v>12</v>
      </c>
      <c r="J86" s="6">
        <v>435</v>
      </c>
      <c r="K86" s="8">
        <v>255.28</v>
      </c>
      <c r="L86" s="8">
        <v>111046.8</v>
      </c>
      <c r="N86" t="str">
        <f t="shared" si="13"/>
        <v>(747025954, '2022-09-14', '2022-10-12', 435, '255,28', '111046,8'),</v>
      </c>
    </row>
    <row r="87" spans="1:14" x14ac:dyDescent="0.35">
      <c r="A87" s="6">
        <v>149967515</v>
      </c>
      <c r="B87" s="7">
        <v>44531</v>
      </c>
      <c r="C87" s="7" t="str">
        <f t="shared" si="7"/>
        <v>2021</v>
      </c>
      <c r="D87" s="7" t="str">
        <f t="shared" si="8"/>
        <v>12</v>
      </c>
      <c r="E87" s="7" t="str">
        <f t="shared" si="9"/>
        <v>01</v>
      </c>
      <c r="F87" s="7">
        <v>44557</v>
      </c>
      <c r="G87" s="7" t="str">
        <f t="shared" si="10"/>
        <v>2021</v>
      </c>
      <c r="H87" s="7" t="str">
        <f t="shared" si="11"/>
        <v>12</v>
      </c>
      <c r="I87" s="7" t="str">
        <f t="shared" si="12"/>
        <v>27</v>
      </c>
      <c r="J87" s="6">
        <v>7575</v>
      </c>
      <c r="K87" s="8">
        <v>437.2</v>
      </c>
      <c r="L87" s="8">
        <v>3311790</v>
      </c>
      <c r="N87" t="str">
        <f t="shared" si="13"/>
        <v>(149967515, '2021-12-01', '2021-12-27', 7575, '437,2', '3311790'),</v>
      </c>
    </row>
    <row r="88" spans="1:14" x14ac:dyDescent="0.35">
      <c r="A88" s="6">
        <v>735875689</v>
      </c>
      <c r="B88" s="7">
        <v>43878</v>
      </c>
      <c r="C88" s="7" t="str">
        <f t="shared" si="7"/>
        <v>2020</v>
      </c>
      <c r="D88" s="7" t="str">
        <f t="shared" si="8"/>
        <v>02</v>
      </c>
      <c r="E88" s="7" t="str">
        <f t="shared" si="9"/>
        <v>17</v>
      </c>
      <c r="F88" s="7">
        <v>43915</v>
      </c>
      <c r="G88" s="7" t="str">
        <f t="shared" si="10"/>
        <v>2020</v>
      </c>
      <c r="H88" s="7" t="str">
        <f t="shared" si="11"/>
        <v>03</v>
      </c>
      <c r="I88" s="7" t="str">
        <f t="shared" si="12"/>
        <v>25</v>
      </c>
      <c r="J88" s="6">
        <v>824</v>
      </c>
      <c r="K88" s="8">
        <v>81.73</v>
      </c>
      <c r="L88" s="8">
        <v>67345.52</v>
      </c>
      <c r="N88" t="str">
        <f t="shared" si="13"/>
        <v>(735875689, '2020-02-17', '2020-03-25', 824, '81,73', '67345,52'),</v>
      </c>
    </row>
    <row r="89" spans="1:14" x14ac:dyDescent="0.35">
      <c r="A89" s="6">
        <v>378236806</v>
      </c>
      <c r="B89" s="7">
        <v>44205</v>
      </c>
      <c r="C89" s="7" t="str">
        <f t="shared" si="7"/>
        <v>2021</v>
      </c>
      <c r="D89" s="7" t="str">
        <f t="shared" si="8"/>
        <v>01</v>
      </c>
      <c r="E89" s="7" t="str">
        <f t="shared" si="9"/>
        <v>09</v>
      </c>
      <c r="F89" s="7">
        <v>44245</v>
      </c>
      <c r="G89" s="7" t="str">
        <f t="shared" si="10"/>
        <v>2021</v>
      </c>
      <c r="H89" s="7" t="str">
        <f t="shared" si="11"/>
        <v>02</v>
      </c>
      <c r="I89" s="7" t="str">
        <f t="shared" si="12"/>
        <v>18</v>
      </c>
      <c r="J89" s="6">
        <v>7531</v>
      </c>
      <c r="K89" s="8">
        <v>651.21</v>
      </c>
      <c r="L89" s="8">
        <v>4904262.5100000007</v>
      </c>
      <c r="N89" t="str">
        <f t="shared" si="13"/>
        <v>(378236806, '2021-01-09', '2021-02-18', 7531, '651,21', '4904262,51'),</v>
      </c>
    </row>
    <row r="90" spans="1:14" x14ac:dyDescent="0.35">
      <c r="A90" s="6">
        <v>620849692</v>
      </c>
      <c r="B90" s="7">
        <v>44392</v>
      </c>
      <c r="C90" s="7" t="str">
        <f t="shared" si="7"/>
        <v>2021</v>
      </c>
      <c r="D90" s="7" t="str">
        <f t="shared" si="8"/>
        <v>07</v>
      </c>
      <c r="E90" s="7" t="str">
        <f t="shared" si="9"/>
        <v>15</v>
      </c>
      <c r="F90" s="7">
        <v>44395</v>
      </c>
      <c r="G90" s="7" t="str">
        <f t="shared" si="10"/>
        <v>2021</v>
      </c>
      <c r="H90" s="7" t="str">
        <f t="shared" si="11"/>
        <v>07</v>
      </c>
      <c r="I90" s="7" t="str">
        <f t="shared" si="12"/>
        <v>18</v>
      </c>
      <c r="J90" s="6">
        <v>2075</v>
      </c>
      <c r="K90" s="8">
        <v>437.2</v>
      </c>
      <c r="L90" s="8">
        <v>907190</v>
      </c>
      <c r="N90" t="str">
        <f t="shared" si="13"/>
        <v>(620849692, '2021-07-15', '2021-07-18', 2075, '437,2', '907190'),</v>
      </c>
    </row>
    <row r="91" spans="1:14" x14ac:dyDescent="0.35">
      <c r="A91" s="6">
        <v>827825677</v>
      </c>
      <c r="B91" s="7">
        <v>44511</v>
      </c>
      <c r="C91" s="7" t="str">
        <f t="shared" si="7"/>
        <v>2021</v>
      </c>
      <c r="D91" s="7" t="str">
        <f t="shared" si="8"/>
        <v>11</v>
      </c>
      <c r="E91" s="7" t="str">
        <f t="shared" si="9"/>
        <v>11</v>
      </c>
      <c r="F91" s="7">
        <v>44519</v>
      </c>
      <c r="G91" s="7" t="str">
        <f t="shared" si="10"/>
        <v>2021</v>
      </c>
      <c r="H91" s="7" t="str">
        <f t="shared" si="11"/>
        <v>11</v>
      </c>
      <c r="I91" s="7" t="str">
        <f t="shared" si="12"/>
        <v>19</v>
      </c>
      <c r="J91" s="6">
        <v>869</v>
      </c>
      <c r="K91" s="8">
        <v>152.58000000000001</v>
      </c>
      <c r="L91" s="8">
        <v>132592.02000000002</v>
      </c>
      <c r="N91" t="str">
        <f t="shared" si="13"/>
        <v>(827825677, '2021-11-11', '2021-11-19', 869, '152,58', '132592,02'),</v>
      </c>
    </row>
    <row r="92" spans="1:14" x14ac:dyDescent="0.35">
      <c r="A92" s="6">
        <v>433588588</v>
      </c>
      <c r="B92" s="7">
        <v>44260</v>
      </c>
      <c r="C92" s="7" t="str">
        <f t="shared" si="7"/>
        <v>2021</v>
      </c>
      <c r="D92" s="7" t="str">
        <f t="shared" si="8"/>
        <v>03</v>
      </c>
      <c r="E92" s="7" t="str">
        <f t="shared" si="9"/>
        <v>05</v>
      </c>
      <c r="F92" s="7">
        <v>44283</v>
      </c>
      <c r="G92" s="7" t="str">
        <f t="shared" si="10"/>
        <v>2021</v>
      </c>
      <c r="H92" s="7" t="str">
        <f t="shared" si="11"/>
        <v>03</v>
      </c>
      <c r="I92" s="7" t="str">
        <f t="shared" si="12"/>
        <v>28</v>
      </c>
      <c r="J92" s="6">
        <v>7353</v>
      </c>
      <c r="K92" s="8">
        <v>668.27</v>
      </c>
      <c r="L92" s="8">
        <v>4913789.3099999996</v>
      </c>
      <c r="N92" t="str">
        <f t="shared" si="13"/>
        <v>(433588588, '2021-03-05', '2021-03-28', 7353, '668,27', '4913789,31'),</v>
      </c>
    </row>
    <row r="93" spans="1:14" x14ac:dyDescent="0.35">
      <c r="A93" s="6">
        <v>292874753</v>
      </c>
      <c r="B93" s="7">
        <v>44524</v>
      </c>
      <c r="C93" s="7" t="str">
        <f t="shared" si="7"/>
        <v>2021</v>
      </c>
      <c r="D93" s="7" t="str">
        <f t="shared" si="8"/>
        <v>11</v>
      </c>
      <c r="E93" s="7" t="str">
        <f t="shared" si="9"/>
        <v>24</v>
      </c>
      <c r="F93" s="7">
        <v>44555</v>
      </c>
      <c r="G93" s="7" t="str">
        <f t="shared" si="10"/>
        <v>2021</v>
      </c>
      <c r="H93" s="7" t="str">
        <f t="shared" si="11"/>
        <v>12</v>
      </c>
      <c r="I93" s="7" t="str">
        <f t="shared" si="12"/>
        <v>25</v>
      </c>
      <c r="J93" s="6">
        <v>7003</v>
      </c>
      <c r="K93" s="8">
        <v>421.89</v>
      </c>
      <c r="L93" s="8">
        <v>2954495.67</v>
      </c>
      <c r="N93" t="str">
        <f t="shared" si="13"/>
        <v>(292874753, '2021-11-24', '2021-12-25', 7003, '421,89', '2954495,67'),</v>
      </c>
    </row>
    <row r="94" spans="1:14" x14ac:dyDescent="0.35">
      <c r="A94" s="6">
        <v>430733001</v>
      </c>
      <c r="B94" s="7">
        <v>44773</v>
      </c>
      <c r="C94" s="7" t="str">
        <f t="shared" si="7"/>
        <v>2022</v>
      </c>
      <c r="D94" s="7" t="str">
        <f t="shared" si="8"/>
        <v>07</v>
      </c>
      <c r="E94" s="7" t="str">
        <f t="shared" si="9"/>
        <v>31</v>
      </c>
      <c r="F94" s="7">
        <v>44775</v>
      </c>
      <c r="G94" s="7" t="str">
        <f t="shared" si="10"/>
        <v>2022</v>
      </c>
      <c r="H94" s="7" t="str">
        <f t="shared" si="11"/>
        <v>08</v>
      </c>
      <c r="I94" s="7" t="str">
        <f t="shared" si="12"/>
        <v>02</v>
      </c>
      <c r="J94" s="6">
        <v>2322</v>
      </c>
      <c r="K94" s="8">
        <v>651.21</v>
      </c>
      <c r="L94" s="8">
        <v>1512109.62</v>
      </c>
      <c r="N94" t="str">
        <f t="shared" si="13"/>
        <v>(430733001, '2022-07-31', '2022-08-02', 2322, '651,21', '1512109,62'),</v>
      </c>
    </row>
    <row r="95" spans="1:14" x14ac:dyDescent="0.35">
      <c r="A95" s="6">
        <v>492524659</v>
      </c>
      <c r="B95" s="7">
        <v>44623</v>
      </c>
      <c r="C95" s="7" t="str">
        <f t="shared" si="7"/>
        <v>2022</v>
      </c>
      <c r="D95" s="7" t="str">
        <f t="shared" si="8"/>
        <v>03</v>
      </c>
      <c r="E95" s="7" t="str">
        <f t="shared" si="9"/>
        <v>03</v>
      </c>
      <c r="F95" s="7">
        <v>44645</v>
      </c>
      <c r="G95" s="7" t="str">
        <f t="shared" si="10"/>
        <v>2022</v>
      </c>
      <c r="H95" s="7" t="str">
        <f t="shared" si="11"/>
        <v>03</v>
      </c>
      <c r="I95" s="7" t="str">
        <f t="shared" si="12"/>
        <v>25</v>
      </c>
      <c r="J95" s="6">
        <v>7846</v>
      </c>
      <c r="K95" s="8">
        <v>9.33</v>
      </c>
      <c r="L95" s="8">
        <v>73203.180000000008</v>
      </c>
      <c r="N95" t="str">
        <f t="shared" si="13"/>
        <v>(492524659, '2022-03-03', '2022-03-25', 7846, '9,33', '73203,18'),</v>
      </c>
    </row>
    <row r="96" spans="1:14" x14ac:dyDescent="0.35">
      <c r="A96" s="6">
        <v>193923556</v>
      </c>
      <c r="B96" s="7">
        <v>44356</v>
      </c>
      <c r="C96" s="7" t="str">
        <f t="shared" si="7"/>
        <v>2021</v>
      </c>
      <c r="D96" s="7" t="str">
        <f t="shared" si="8"/>
        <v>06</v>
      </c>
      <c r="E96" s="7" t="str">
        <f t="shared" si="9"/>
        <v>09</v>
      </c>
      <c r="F96" s="7">
        <v>44367</v>
      </c>
      <c r="G96" s="7" t="str">
        <f t="shared" si="10"/>
        <v>2021</v>
      </c>
      <c r="H96" s="7" t="str">
        <f t="shared" si="11"/>
        <v>06</v>
      </c>
      <c r="I96" s="7" t="str">
        <f t="shared" si="12"/>
        <v>20</v>
      </c>
      <c r="J96" s="6">
        <v>5145</v>
      </c>
      <c r="K96" s="8">
        <v>47.45</v>
      </c>
      <c r="L96" s="8">
        <v>244130.25000000003</v>
      </c>
      <c r="N96" t="str">
        <f t="shared" si="13"/>
        <v>(193923556, '2021-06-09', '2021-06-20', 5145, '47,45', '244130,25'),</v>
      </c>
    </row>
    <row r="97" spans="1:14" x14ac:dyDescent="0.35">
      <c r="A97" s="6">
        <v>670916020</v>
      </c>
      <c r="B97" s="7">
        <v>44403</v>
      </c>
      <c r="C97" s="7" t="str">
        <f t="shared" si="7"/>
        <v>2021</v>
      </c>
      <c r="D97" s="7" t="str">
        <f t="shared" si="8"/>
        <v>07</v>
      </c>
      <c r="E97" s="7" t="str">
        <f t="shared" si="9"/>
        <v>26</v>
      </c>
      <c r="F97" s="7">
        <v>44410</v>
      </c>
      <c r="G97" s="7" t="str">
        <f t="shared" si="10"/>
        <v>2021</v>
      </c>
      <c r="H97" s="7" t="str">
        <f t="shared" si="11"/>
        <v>08</v>
      </c>
      <c r="I97" s="7" t="str">
        <f t="shared" si="12"/>
        <v>02</v>
      </c>
      <c r="J97" s="6">
        <v>7815</v>
      </c>
      <c r="K97" s="8">
        <v>47.45</v>
      </c>
      <c r="L97" s="8">
        <v>370821.75</v>
      </c>
      <c r="N97" t="str">
        <f t="shared" si="13"/>
        <v>(670916020, '2021-07-26', '2021-08-02', 7815, '47,45', '370821,75'),</v>
      </c>
    </row>
    <row r="98" spans="1:14" x14ac:dyDescent="0.35">
      <c r="A98" s="6">
        <v>429800879</v>
      </c>
      <c r="B98" s="7">
        <v>44821</v>
      </c>
      <c r="C98" s="7" t="str">
        <f t="shared" si="7"/>
        <v>2022</v>
      </c>
      <c r="D98" s="7" t="str">
        <f t="shared" si="8"/>
        <v>09</v>
      </c>
      <c r="E98" s="7" t="str">
        <f t="shared" si="9"/>
        <v>17</v>
      </c>
      <c r="F98" s="7">
        <v>44853</v>
      </c>
      <c r="G98" s="7" t="str">
        <f t="shared" si="10"/>
        <v>2022</v>
      </c>
      <c r="H98" s="7" t="str">
        <f t="shared" si="11"/>
        <v>10</v>
      </c>
      <c r="I98" s="7" t="str">
        <f t="shared" si="12"/>
        <v>19</v>
      </c>
      <c r="J98" s="6">
        <v>6486</v>
      </c>
      <c r="K98" s="8">
        <v>255.28</v>
      </c>
      <c r="L98" s="8">
        <v>1655746.08</v>
      </c>
      <c r="N98" t="str">
        <f t="shared" si="13"/>
        <v>(429800879, '2022-09-17', '2022-10-19', 6486, '255,28', '1655746,08'),</v>
      </c>
    </row>
    <row r="99" spans="1:14" x14ac:dyDescent="0.35">
      <c r="A99" s="6">
        <v>297189462</v>
      </c>
      <c r="B99" s="7">
        <v>44767</v>
      </c>
      <c r="C99" s="7" t="str">
        <f t="shared" si="7"/>
        <v>2022</v>
      </c>
      <c r="D99" s="7" t="str">
        <f t="shared" si="8"/>
        <v>07</v>
      </c>
      <c r="E99" s="7" t="str">
        <f t="shared" si="9"/>
        <v>25</v>
      </c>
      <c r="F99" s="7">
        <v>44792</v>
      </c>
      <c r="G99" s="7" t="str">
        <f t="shared" si="10"/>
        <v>2022</v>
      </c>
      <c r="H99" s="7" t="str">
        <f t="shared" si="11"/>
        <v>08</v>
      </c>
      <c r="I99" s="7" t="str">
        <f t="shared" si="12"/>
        <v>19</v>
      </c>
      <c r="J99" s="6">
        <v>3821</v>
      </c>
      <c r="K99" s="8">
        <v>668.27</v>
      </c>
      <c r="L99" s="8">
        <v>2553459.67</v>
      </c>
      <c r="N99" t="str">
        <f t="shared" si="13"/>
        <v>(297189462, '2022-07-25', '2022-08-19', 3821, '668,27', '2553459,67'),</v>
      </c>
    </row>
    <row r="100" spans="1:14" x14ac:dyDescent="0.35">
      <c r="A100" s="6">
        <v>270005595</v>
      </c>
      <c r="B100" s="7">
        <v>44069</v>
      </c>
      <c r="C100" s="7" t="str">
        <f t="shared" si="7"/>
        <v>2020</v>
      </c>
      <c r="D100" s="7" t="str">
        <f t="shared" si="8"/>
        <v>08</v>
      </c>
      <c r="E100" s="7" t="str">
        <f t="shared" si="9"/>
        <v>26</v>
      </c>
      <c r="F100" s="7">
        <v>44078</v>
      </c>
      <c r="G100" s="7" t="str">
        <f t="shared" si="10"/>
        <v>2020</v>
      </c>
      <c r="H100" s="7" t="str">
        <f t="shared" si="11"/>
        <v>09</v>
      </c>
      <c r="I100" s="7" t="str">
        <f t="shared" si="12"/>
        <v>04</v>
      </c>
      <c r="J100" s="6">
        <v>9511</v>
      </c>
      <c r="K100" s="8">
        <v>81.73</v>
      </c>
      <c r="L100" s="8">
        <v>777334.03</v>
      </c>
      <c r="N100" t="str">
        <f t="shared" si="13"/>
        <v>(270005595, '2020-08-26', '2020-09-04', 9511, '81,73', '777334,03'),</v>
      </c>
    </row>
    <row r="101" spans="1:14" x14ac:dyDescent="0.35">
      <c r="A101" s="6">
        <v>865485608</v>
      </c>
      <c r="B101" s="7">
        <v>44788</v>
      </c>
      <c r="C101" s="7" t="str">
        <f t="shared" si="7"/>
        <v>2022</v>
      </c>
      <c r="D101" s="7" t="str">
        <f t="shared" si="8"/>
        <v>08</v>
      </c>
      <c r="E101" s="7" t="str">
        <f t="shared" si="9"/>
        <v>15</v>
      </c>
      <c r="F101" s="7">
        <v>44814</v>
      </c>
      <c r="G101" s="7" t="str">
        <f t="shared" si="10"/>
        <v>2022</v>
      </c>
      <c r="H101" s="7" t="str">
        <f t="shared" si="11"/>
        <v>09</v>
      </c>
      <c r="I101" s="7" t="str">
        <f t="shared" si="12"/>
        <v>10</v>
      </c>
      <c r="J101" s="6">
        <v>5279</v>
      </c>
      <c r="K101" s="8">
        <v>152.58000000000001</v>
      </c>
      <c r="L101" s="8">
        <v>805469.82000000007</v>
      </c>
      <c r="N101" t="str">
        <f t="shared" si="13"/>
        <v>(865485608, '2022-08-15', '2022-09-10', 5279, '152,58', '805469,82'),</v>
      </c>
    </row>
    <row r="102" spans="1:14" x14ac:dyDescent="0.35">
      <c r="A102" s="6">
        <v>871178328</v>
      </c>
      <c r="B102" s="7">
        <v>44436</v>
      </c>
      <c r="C102" s="7" t="str">
        <f t="shared" si="7"/>
        <v>2021</v>
      </c>
      <c r="D102" s="7" t="str">
        <f t="shared" si="8"/>
        <v>08</v>
      </c>
      <c r="E102" s="7" t="str">
        <f t="shared" si="9"/>
        <v>28</v>
      </c>
      <c r="F102" s="7">
        <v>44436</v>
      </c>
      <c r="G102" s="7" t="str">
        <f t="shared" si="10"/>
        <v>2021</v>
      </c>
      <c r="H102" s="7" t="str">
        <f t="shared" si="11"/>
        <v>08</v>
      </c>
      <c r="I102" s="7" t="str">
        <f t="shared" si="12"/>
        <v>28</v>
      </c>
      <c r="J102" s="6">
        <v>9882</v>
      </c>
      <c r="K102" s="8">
        <v>205.7</v>
      </c>
      <c r="L102" s="8">
        <v>2032727.4</v>
      </c>
      <c r="N102" t="str">
        <f t="shared" si="13"/>
        <v>(871178328, '2021-08-28', '2021-08-28', 9882, '205,7', '2032727,4'),</v>
      </c>
    </row>
    <row r="103" spans="1:14" x14ac:dyDescent="0.35">
      <c r="A103" s="6">
        <v>494945085</v>
      </c>
      <c r="B103" s="7">
        <v>44846</v>
      </c>
      <c r="C103" s="7" t="str">
        <f t="shared" si="7"/>
        <v>2022</v>
      </c>
      <c r="D103" s="7" t="str">
        <f t="shared" si="8"/>
        <v>10</v>
      </c>
      <c r="E103" s="7" t="str">
        <f t="shared" si="9"/>
        <v>12</v>
      </c>
      <c r="F103" s="7">
        <v>44871</v>
      </c>
      <c r="G103" s="7" t="str">
        <f t="shared" si="10"/>
        <v>2022</v>
      </c>
      <c r="H103" s="7" t="str">
        <f t="shared" si="11"/>
        <v>11</v>
      </c>
      <c r="I103" s="7" t="str">
        <f t="shared" si="12"/>
        <v>06</v>
      </c>
      <c r="J103" s="6">
        <v>4104</v>
      </c>
      <c r="K103" s="8">
        <v>154.06</v>
      </c>
      <c r="L103" s="8">
        <v>632262.24</v>
      </c>
      <c r="N103" t="str">
        <f t="shared" si="13"/>
        <v>(494945085, '2022-10-12', '2022-11-06', 4104, '154,06', '632262,24'),</v>
      </c>
    </row>
    <row r="104" spans="1:14" x14ac:dyDescent="0.35">
      <c r="A104" s="6">
        <v>914959704</v>
      </c>
      <c r="B104" s="7">
        <v>44345</v>
      </c>
      <c r="C104" s="7" t="str">
        <f t="shared" si="7"/>
        <v>2021</v>
      </c>
      <c r="D104" s="7" t="str">
        <f t="shared" si="8"/>
        <v>05</v>
      </c>
      <c r="E104" s="7" t="str">
        <f t="shared" si="9"/>
        <v>29</v>
      </c>
      <c r="F104" s="7">
        <v>44371</v>
      </c>
      <c r="G104" s="7" t="str">
        <f t="shared" si="10"/>
        <v>2021</v>
      </c>
      <c r="H104" s="7" t="str">
        <f t="shared" si="11"/>
        <v>06</v>
      </c>
      <c r="I104" s="7" t="str">
        <f t="shared" si="12"/>
        <v>24</v>
      </c>
      <c r="J104" s="6">
        <v>5764</v>
      </c>
      <c r="K104" s="8">
        <v>152.58000000000001</v>
      </c>
      <c r="L104" s="8">
        <v>879471.12000000011</v>
      </c>
      <c r="N104" t="str">
        <f t="shared" si="13"/>
        <v>(914959704, '2021-05-29', '2021-06-24', 5764, '152,58', '879471,12'),</v>
      </c>
    </row>
    <row r="105" spans="1:14" x14ac:dyDescent="0.35">
      <c r="A105" s="6">
        <v>229708516</v>
      </c>
      <c r="B105" s="7">
        <v>44537</v>
      </c>
      <c r="C105" s="7" t="str">
        <f t="shared" si="7"/>
        <v>2021</v>
      </c>
      <c r="D105" s="7" t="str">
        <f t="shared" si="8"/>
        <v>12</v>
      </c>
      <c r="E105" s="7" t="str">
        <f t="shared" si="9"/>
        <v>07</v>
      </c>
      <c r="F105" s="7">
        <v>44584</v>
      </c>
      <c r="G105" s="7" t="str">
        <f t="shared" si="10"/>
        <v>2022</v>
      </c>
      <c r="H105" s="7" t="str">
        <f t="shared" si="11"/>
        <v>01</v>
      </c>
      <c r="I105" s="7" t="str">
        <f t="shared" si="12"/>
        <v>23</v>
      </c>
      <c r="J105" s="6">
        <v>4709</v>
      </c>
      <c r="K105" s="8">
        <v>668.27</v>
      </c>
      <c r="L105" s="8">
        <v>3146883.4299999997</v>
      </c>
      <c r="N105" t="str">
        <f t="shared" si="13"/>
        <v>(229708516, '2021-12-07', '2022-01-23', 4709, '668,27', '3146883,43'),</v>
      </c>
    </row>
    <row r="106" spans="1:14" x14ac:dyDescent="0.35">
      <c r="A106" s="6">
        <v>207990348</v>
      </c>
      <c r="B106" s="7">
        <v>44565</v>
      </c>
      <c r="C106" s="7" t="str">
        <f t="shared" si="7"/>
        <v>2022</v>
      </c>
      <c r="D106" s="7" t="str">
        <f t="shared" si="8"/>
        <v>01</v>
      </c>
      <c r="E106" s="7" t="str">
        <f t="shared" si="9"/>
        <v>04</v>
      </c>
      <c r="F106" s="7">
        <v>44581</v>
      </c>
      <c r="G106" s="7" t="str">
        <f t="shared" si="10"/>
        <v>2022</v>
      </c>
      <c r="H106" s="7" t="str">
        <f t="shared" si="11"/>
        <v>01</v>
      </c>
      <c r="I106" s="7" t="str">
        <f t="shared" si="12"/>
        <v>20</v>
      </c>
      <c r="J106" s="6">
        <v>7821</v>
      </c>
      <c r="K106" s="8">
        <v>47.45</v>
      </c>
      <c r="L106" s="8">
        <v>371106.45</v>
      </c>
      <c r="N106" t="str">
        <f t="shared" si="13"/>
        <v>(207990348, '2022-01-04', '2022-01-20', 7821, '47,45', '371106,45'),</v>
      </c>
    </row>
    <row r="107" spans="1:14" x14ac:dyDescent="0.35">
      <c r="A107" s="6">
        <v>438916528</v>
      </c>
      <c r="B107" s="7">
        <v>44762</v>
      </c>
      <c r="C107" s="7" t="str">
        <f t="shared" si="7"/>
        <v>2022</v>
      </c>
      <c r="D107" s="7" t="str">
        <f t="shared" si="8"/>
        <v>07</v>
      </c>
      <c r="E107" s="7" t="str">
        <f t="shared" si="9"/>
        <v>20</v>
      </c>
      <c r="F107" s="7">
        <v>44791</v>
      </c>
      <c r="G107" s="7" t="str">
        <f t="shared" si="10"/>
        <v>2022</v>
      </c>
      <c r="H107" s="7" t="str">
        <f t="shared" si="11"/>
        <v>08</v>
      </c>
      <c r="I107" s="7" t="str">
        <f t="shared" si="12"/>
        <v>18</v>
      </c>
      <c r="J107" s="6">
        <v>4009</v>
      </c>
      <c r="K107" s="8">
        <v>154.06</v>
      </c>
      <c r="L107" s="8">
        <v>617626.54</v>
      </c>
      <c r="N107" t="str">
        <f t="shared" si="13"/>
        <v>(438916528, '2022-07-20', '2022-08-18', 4009, '154,06', '617626,54'),</v>
      </c>
    </row>
    <row r="108" spans="1:14" x14ac:dyDescent="0.35">
      <c r="A108" s="6">
        <v>581910884</v>
      </c>
      <c r="B108" s="7">
        <v>44042</v>
      </c>
      <c r="C108" s="7" t="str">
        <f t="shared" si="7"/>
        <v>2020</v>
      </c>
      <c r="D108" s="7" t="str">
        <f t="shared" si="8"/>
        <v>07</v>
      </c>
      <c r="E108" s="7" t="str">
        <f t="shared" si="9"/>
        <v>30</v>
      </c>
      <c r="F108" s="7">
        <v>44059</v>
      </c>
      <c r="G108" s="7" t="str">
        <f t="shared" si="10"/>
        <v>2020</v>
      </c>
      <c r="H108" s="7" t="str">
        <f t="shared" si="11"/>
        <v>08</v>
      </c>
      <c r="I108" s="7" t="str">
        <f t="shared" si="12"/>
        <v>16</v>
      </c>
      <c r="J108" s="6">
        <v>9217</v>
      </c>
      <c r="K108" s="8">
        <v>255.28</v>
      </c>
      <c r="L108" s="8">
        <v>2352915.7600000002</v>
      </c>
      <c r="N108" t="str">
        <f t="shared" si="13"/>
        <v>(581910884, '2020-07-30', '2020-08-16', 9217, '255,28', '2352915,76'),</v>
      </c>
    </row>
    <row r="109" spans="1:14" x14ac:dyDescent="0.35">
      <c r="A109" s="6">
        <v>816709744</v>
      </c>
      <c r="B109" s="7">
        <v>44596</v>
      </c>
      <c r="C109" s="7" t="str">
        <f t="shared" si="7"/>
        <v>2022</v>
      </c>
      <c r="D109" s="7" t="str">
        <f t="shared" si="8"/>
        <v>02</v>
      </c>
      <c r="E109" s="7" t="str">
        <f t="shared" si="9"/>
        <v>04</v>
      </c>
      <c r="F109" s="7">
        <v>44621</v>
      </c>
      <c r="G109" s="7" t="str">
        <f t="shared" si="10"/>
        <v>2022</v>
      </c>
      <c r="H109" s="7" t="str">
        <f t="shared" si="11"/>
        <v>03</v>
      </c>
      <c r="I109" s="7" t="str">
        <f t="shared" si="12"/>
        <v>01</v>
      </c>
      <c r="J109" s="6">
        <v>1417</v>
      </c>
      <c r="K109" s="8">
        <v>421.89</v>
      </c>
      <c r="L109" s="8">
        <v>597818.13</v>
      </c>
      <c r="N109" t="str">
        <f t="shared" si="13"/>
        <v>(816709744, '2022-02-04', '2022-03-01', 1417, '421,89', '597818,13'),</v>
      </c>
    </row>
    <row r="110" spans="1:14" x14ac:dyDescent="0.35">
      <c r="A110" s="6">
        <v>493361937</v>
      </c>
      <c r="B110" s="7">
        <v>44067</v>
      </c>
      <c r="C110" s="7" t="str">
        <f t="shared" si="7"/>
        <v>2020</v>
      </c>
      <c r="D110" s="7" t="str">
        <f t="shared" si="8"/>
        <v>08</v>
      </c>
      <c r="E110" s="7" t="str">
        <f t="shared" si="9"/>
        <v>24</v>
      </c>
      <c r="F110" s="7">
        <v>44103</v>
      </c>
      <c r="G110" s="7" t="str">
        <f t="shared" si="10"/>
        <v>2020</v>
      </c>
      <c r="H110" s="7" t="str">
        <f t="shared" si="11"/>
        <v>09</v>
      </c>
      <c r="I110" s="7" t="str">
        <f t="shared" si="12"/>
        <v>29</v>
      </c>
      <c r="J110" s="6">
        <v>5616</v>
      </c>
      <c r="K110" s="8">
        <v>668.27</v>
      </c>
      <c r="L110" s="8">
        <v>3753004.32</v>
      </c>
      <c r="N110" t="str">
        <f t="shared" si="13"/>
        <v>(493361937, '2020-08-24', '2020-09-29', 5616, '668,27', '3753004,32'),</v>
      </c>
    </row>
    <row r="111" spans="1:14" x14ac:dyDescent="0.35">
      <c r="A111" s="6">
        <v>382228791</v>
      </c>
      <c r="B111" s="7">
        <v>44418</v>
      </c>
      <c r="C111" s="7" t="str">
        <f t="shared" si="7"/>
        <v>2021</v>
      </c>
      <c r="D111" s="7" t="str">
        <f t="shared" si="8"/>
        <v>08</v>
      </c>
      <c r="E111" s="7" t="str">
        <f t="shared" si="9"/>
        <v>10</v>
      </c>
      <c r="F111" s="7">
        <v>44465</v>
      </c>
      <c r="G111" s="7" t="str">
        <f t="shared" si="10"/>
        <v>2021</v>
      </c>
      <c r="H111" s="7" t="str">
        <f t="shared" si="11"/>
        <v>09</v>
      </c>
      <c r="I111" s="7" t="str">
        <f t="shared" si="12"/>
        <v>26</v>
      </c>
      <c r="J111" s="6">
        <v>8848</v>
      </c>
      <c r="K111" s="8">
        <v>255.28</v>
      </c>
      <c r="L111" s="8">
        <v>2258717.44</v>
      </c>
      <c r="N111" t="str">
        <f t="shared" si="13"/>
        <v>(382228791, '2021-08-10', '2021-09-26', 8848, '255,28', '2258717,44'),</v>
      </c>
    </row>
    <row r="112" spans="1:14" x14ac:dyDescent="0.35">
      <c r="A112" s="6">
        <v>423984134</v>
      </c>
      <c r="B112" s="7">
        <v>44106</v>
      </c>
      <c r="C112" s="7" t="str">
        <f t="shared" si="7"/>
        <v>2020</v>
      </c>
      <c r="D112" s="7" t="str">
        <f t="shared" si="8"/>
        <v>10</v>
      </c>
      <c r="E112" s="7" t="str">
        <f t="shared" si="9"/>
        <v>02</v>
      </c>
      <c r="F112" s="7">
        <v>44149</v>
      </c>
      <c r="G112" s="7" t="str">
        <f t="shared" si="10"/>
        <v>2020</v>
      </c>
      <c r="H112" s="7" t="str">
        <f t="shared" si="11"/>
        <v>11</v>
      </c>
      <c r="I112" s="7" t="str">
        <f t="shared" si="12"/>
        <v>14</v>
      </c>
      <c r="J112" s="6">
        <v>5182</v>
      </c>
      <c r="K112" s="8">
        <v>437.2</v>
      </c>
      <c r="L112" s="8">
        <v>2265570.4</v>
      </c>
      <c r="N112" t="str">
        <f t="shared" si="13"/>
        <v>(423984134, '2020-10-02', '2020-11-14', 5182, '437,2', '2265570,4'),</v>
      </c>
    </row>
    <row r="113" spans="1:14" x14ac:dyDescent="0.35">
      <c r="A113" s="6">
        <v>179614293</v>
      </c>
      <c r="B113" s="7">
        <v>44868</v>
      </c>
      <c r="C113" s="7" t="str">
        <f t="shared" si="7"/>
        <v>2022</v>
      </c>
      <c r="D113" s="7" t="str">
        <f t="shared" si="8"/>
        <v>11</v>
      </c>
      <c r="E113" s="7" t="str">
        <f t="shared" si="9"/>
        <v>03</v>
      </c>
      <c r="F113" s="7">
        <v>44888</v>
      </c>
      <c r="G113" s="7" t="str">
        <f t="shared" si="10"/>
        <v>2022</v>
      </c>
      <c r="H113" s="7" t="str">
        <f t="shared" si="11"/>
        <v>11</v>
      </c>
      <c r="I113" s="7" t="str">
        <f t="shared" si="12"/>
        <v>23</v>
      </c>
      <c r="J113" s="6">
        <v>716</v>
      </c>
      <c r="K113" s="8">
        <v>421.89</v>
      </c>
      <c r="L113" s="8">
        <v>302073.24</v>
      </c>
      <c r="N113" t="str">
        <f t="shared" si="13"/>
        <v>(179614293, '2022-11-03', '2022-11-23', 716, '421,89', '302073,24'),</v>
      </c>
    </row>
    <row r="114" spans="1:14" x14ac:dyDescent="0.35">
      <c r="A114" s="6">
        <v>180418097</v>
      </c>
      <c r="B114" s="7">
        <v>43887</v>
      </c>
      <c r="C114" s="7" t="str">
        <f t="shared" si="7"/>
        <v>2020</v>
      </c>
      <c r="D114" s="7" t="str">
        <f t="shared" si="8"/>
        <v>02</v>
      </c>
      <c r="E114" s="7" t="str">
        <f t="shared" si="9"/>
        <v>26</v>
      </c>
      <c r="F114" s="7">
        <v>43905</v>
      </c>
      <c r="G114" s="7" t="str">
        <f t="shared" si="10"/>
        <v>2020</v>
      </c>
      <c r="H114" s="7" t="str">
        <f t="shared" si="11"/>
        <v>03</v>
      </c>
      <c r="I114" s="7" t="str">
        <f t="shared" si="12"/>
        <v>15</v>
      </c>
      <c r="J114" s="6">
        <v>8579</v>
      </c>
      <c r="K114" s="8">
        <v>81.73</v>
      </c>
      <c r="L114" s="8">
        <v>701161.67</v>
      </c>
      <c r="N114" t="str">
        <f t="shared" si="13"/>
        <v>(180418097, '2020-02-26', '2020-03-15', 8579, '81,73', '701161,67'),</v>
      </c>
    </row>
    <row r="115" spans="1:14" x14ac:dyDescent="0.35">
      <c r="A115" s="6">
        <v>578006875</v>
      </c>
      <c r="B115" s="7">
        <v>44759</v>
      </c>
      <c r="C115" s="7" t="str">
        <f t="shared" si="7"/>
        <v>2022</v>
      </c>
      <c r="D115" s="7" t="str">
        <f t="shared" si="8"/>
        <v>07</v>
      </c>
      <c r="E115" s="7" t="str">
        <f t="shared" si="9"/>
        <v>17</v>
      </c>
      <c r="F115" s="7">
        <v>44794</v>
      </c>
      <c r="G115" s="7" t="str">
        <f t="shared" si="10"/>
        <v>2022</v>
      </c>
      <c r="H115" s="7" t="str">
        <f t="shared" si="11"/>
        <v>08</v>
      </c>
      <c r="I115" s="7" t="str">
        <f t="shared" si="12"/>
        <v>21</v>
      </c>
      <c r="J115" s="6">
        <v>3934</v>
      </c>
      <c r="K115" s="8">
        <v>421.89</v>
      </c>
      <c r="L115" s="8">
        <v>1659715.26</v>
      </c>
      <c r="N115" t="str">
        <f t="shared" si="13"/>
        <v>(578006875, '2022-07-17', '2022-08-21', 3934, '421,89', '1659715,26'),</v>
      </c>
    </row>
    <row r="116" spans="1:14" x14ac:dyDescent="0.35">
      <c r="A116" s="6">
        <v>694304454</v>
      </c>
      <c r="B116" s="7">
        <v>44440</v>
      </c>
      <c r="C116" s="7" t="str">
        <f t="shared" si="7"/>
        <v>2021</v>
      </c>
      <c r="D116" s="7" t="str">
        <f t="shared" si="8"/>
        <v>09</v>
      </c>
      <c r="E116" s="7" t="str">
        <f t="shared" si="9"/>
        <v>01</v>
      </c>
      <c r="F116" s="7">
        <v>44448</v>
      </c>
      <c r="G116" s="7" t="str">
        <f t="shared" si="10"/>
        <v>2021</v>
      </c>
      <c r="H116" s="7" t="str">
        <f t="shared" si="11"/>
        <v>09</v>
      </c>
      <c r="I116" s="7" t="str">
        <f t="shared" si="12"/>
        <v>09</v>
      </c>
      <c r="J116" s="6">
        <v>8972</v>
      </c>
      <c r="K116" s="8">
        <v>668.27</v>
      </c>
      <c r="L116" s="8">
        <v>5995718.4399999995</v>
      </c>
      <c r="N116" t="str">
        <f t="shared" si="13"/>
        <v>(694304454, '2021-09-01', '2021-09-09', 8972, '668,27', '5995718,44'),</v>
      </c>
    </row>
    <row r="117" spans="1:14" x14ac:dyDescent="0.35">
      <c r="A117" s="6">
        <v>371547162</v>
      </c>
      <c r="B117" s="7">
        <v>44210</v>
      </c>
      <c r="C117" s="7" t="str">
        <f t="shared" si="7"/>
        <v>2021</v>
      </c>
      <c r="D117" s="7" t="str">
        <f t="shared" si="8"/>
        <v>01</v>
      </c>
      <c r="E117" s="7" t="str">
        <f t="shared" si="9"/>
        <v>14</v>
      </c>
      <c r="F117" s="7">
        <v>44250</v>
      </c>
      <c r="G117" s="7" t="str">
        <f t="shared" si="10"/>
        <v>2021</v>
      </c>
      <c r="H117" s="7" t="str">
        <f t="shared" si="11"/>
        <v>02</v>
      </c>
      <c r="I117" s="7" t="str">
        <f t="shared" si="12"/>
        <v>23</v>
      </c>
      <c r="J117" s="6">
        <v>7917</v>
      </c>
      <c r="K117" s="8">
        <v>255.28</v>
      </c>
      <c r="L117" s="8">
        <v>2021051.76</v>
      </c>
      <c r="N117" t="str">
        <f t="shared" si="13"/>
        <v>(371547162, '2021-01-14', '2021-02-23', 7917, '255,28', '2021051,76'),</v>
      </c>
    </row>
    <row r="118" spans="1:14" x14ac:dyDescent="0.35">
      <c r="A118" s="6">
        <v>422283828</v>
      </c>
      <c r="B118" s="7">
        <v>43927</v>
      </c>
      <c r="C118" s="7" t="str">
        <f t="shared" si="7"/>
        <v>2020</v>
      </c>
      <c r="D118" s="7" t="str">
        <f t="shared" si="8"/>
        <v>04</v>
      </c>
      <c r="E118" s="7" t="str">
        <f t="shared" si="9"/>
        <v>06</v>
      </c>
      <c r="F118" s="7">
        <v>43947</v>
      </c>
      <c r="G118" s="7" t="str">
        <f t="shared" si="10"/>
        <v>2020</v>
      </c>
      <c r="H118" s="7" t="str">
        <f t="shared" si="11"/>
        <v>04</v>
      </c>
      <c r="I118" s="7" t="str">
        <f t="shared" si="12"/>
        <v>26</v>
      </c>
      <c r="J118" s="6">
        <v>2024</v>
      </c>
      <c r="K118" s="8">
        <v>47.45</v>
      </c>
      <c r="L118" s="8">
        <v>96038.8</v>
      </c>
      <c r="N118" t="str">
        <f t="shared" si="13"/>
        <v>(422283828, '2020-04-06', '2020-04-26', 2024, '47,45', '96038,8'),</v>
      </c>
    </row>
    <row r="119" spans="1:14" x14ac:dyDescent="0.35">
      <c r="A119" s="6">
        <v>379375779</v>
      </c>
      <c r="B119" s="7">
        <v>44643</v>
      </c>
      <c r="C119" s="7" t="str">
        <f t="shared" si="7"/>
        <v>2022</v>
      </c>
      <c r="D119" s="7" t="str">
        <f t="shared" si="8"/>
        <v>03</v>
      </c>
      <c r="E119" s="7" t="str">
        <f t="shared" si="9"/>
        <v>23</v>
      </c>
      <c r="F119" s="7">
        <v>44643</v>
      </c>
      <c r="G119" s="7" t="str">
        <f t="shared" si="10"/>
        <v>2022</v>
      </c>
      <c r="H119" s="7" t="str">
        <f t="shared" si="11"/>
        <v>03</v>
      </c>
      <c r="I119" s="7" t="str">
        <f t="shared" si="12"/>
        <v>23</v>
      </c>
      <c r="J119" s="6">
        <v>4578</v>
      </c>
      <c r="K119" s="8">
        <v>205.7</v>
      </c>
      <c r="L119" s="8">
        <v>941694.6</v>
      </c>
      <c r="N119" t="str">
        <f t="shared" si="13"/>
        <v>(379375779, '2022-03-23', '2022-03-23', 4578, '205,7', '941694,6'),</v>
      </c>
    </row>
    <row r="120" spans="1:14" x14ac:dyDescent="0.35">
      <c r="A120" s="6">
        <v>745996844</v>
      </c>
      <c r="B120" s="7">
        <v>43901</v>
      </c>
      <c r="C120" s="7" t="str">
        <f t="shared" si="7"/>
        <v>2020</v>
      </c>
      <c r="D120" s="7" t="str">
        <f t="shared" si="8"/>
        <v>03</v>
      </c>
      <c r="E120" s="7" t="str">
        <f t="shared" si="9"/>
        <v>11</v>
      </c>
      <c r="F120" s="7">
        <v>43924</v>
      </c>
      <c r="G120" s="7" t="str">
        <f t="shared" si="10"/>
        <v>2020</v>
      </c>
      <c r="H120" s="7" t="str">
        <f t="shared" si="11"/>
        <v>04</v>
      </c>
      <c r="I120" s="7" t="str">
        <f t="shared" si="12"/>
        <v>03</v>
      </c>
      <c r="J120" s="6">
        <v>5899</v>
      </c>
      <c r="K120" s="8">
        <v>81.73</v>
      </c>
      <c r="L120" s="8">
        <v>482125.27</v>
      </c>
      <c r="N120" t="str">
        <f t="shared" si="13"/>
        <v>(745996844, '2020-03-11', '2020-04-03', 5899, '81,73', '482125,27'),</v>
      </c>
    </row>
    <row r="121" spans="1:14" x14ac:dyDescent="0.35">
      <c r="A121" s="6">
        <v>745633351</v>
      </c>
      <c r="B121" s="7">
        <v>44612</v>
      </c>
      <c r="C121" s="7" t="str">
        <f t="shared" si="7"/>
        <v>2022</v>
      </c>
      <c r="D121" s="7" t="str">
        <f t="shared" si="8"/>
        <v>02</v>
      </c>
      <c r="E121" s="7" t="str">
        <f t="shared" si="9"/>
        <v>20</v>
      </c>
      <c r="F121" s="7">
        <v>44654</v>
      </c>
      <c r="G121" s="7" t="str">
        <f t="shared" si="10"/>
        <v>2022</v>
      </c>
      <c r="H121" s="7" t="str">
        <f t="shared" si="11"/>
        <v>04</v>
      </c>
      <c r="I121" s="7" t="str">
        <f t="shared" si="12"/>
        <v>03</v>
      </c>
      <c r="J121" s="6">
        <v>8333</v>
      </c>
      <c r="K121" s="8">
        <v>9.33</v>
      </c>
      <c r="L121" s="8">
        <v>77746.89</v>
      </c>
      <c r="N121" t="str">
        <f t="shared" si="13"/>
        <v>(745633351, '2022-02-20', '2022-04-03', 8333, '9,33', '77746,89'),</v>
      </c>
    </row>
    <row r="122" spans="1:14" x14ac:dyDescent="0.35">
      <c r="A122" s="6">
        <v>572084128</v>
      </c>
      <c r="B122" s="7">
        <v>44090</v>
      </c>
      <c r="C122" s="7" t="str">
        <f t="shared" si="7"/>
        <v>2020</v>
      </c>
      <c r="D122" s="7" t="str">
        <f t="shared" si="8"/>
        <v>09</v>
      </c>
      <c r="E122" s="7" t="str">
        <f t="shared" si="9"/>
        <v>16</v>
      </c>
      <c r="F122" s="7">
        <v>44140</v>
      </c>
      <c r="G122" s="7" t="str">
        <f t="shared" si="10"/>
        <v>2020</v>
      </c>
      <c r="H122" s="7" t="str">
        <f t="shared" si="11"/>
        <v>11</v>
      </c>
      <c r="I122" s="7" t="str">
        <f t="shared" si="12"/>
        <v>05</v>
      </c>
      <c r="J122" s="6">
        <v>1261</v>
      </c>
      <c r="K122" s="8">
        <v>152.58000000000001</v>
      </c>
      <c r="L122" s="8">
        <v>192403.38</v>
      </c>
      <c r="N122" t="str">
        <f t="shared" si="13"/>
        <v>(572084128, '2020-09-16', '2020-11-05', 1261, '152,58', '192403,38'),</v>
      </c>
    </row>
    <row r="123" spans="1:14" x14ac:dyDescent="0.35">
      <c r="A123" s="6">
        <v>939460504</v>
      </c>
      <c r="B123" s="7">
        <v>43973</v>
      </c>
      <c r="C123" s="7" t="str">
        <f t="shared" si="7"/>
        <v>2020</v>
      </c>
      <c r="D123" s="7" t="str">
        <f t="shared" si="8"/>
        <v>05</v>
      </c>
      <c r="E123" s="7" t="str">
        <f t="shared" si="9"/>
        <v>22</v>
      </c>
      <c r="F123" s="7">
        <v>43975</v>
      </c>
      <c r="G123" s="7" t="str">
        <f t="shared" si="10"/>
        <v>2020</v>
      </c>
      <c r="H123" s="7" t="str">
        <f t="shared" si="11"/>
        <v>05</v>
      </c>
      <c r="I123" s="7" t="str">
        <f t="shared" si="12"/>
        <v>24</v>
      </c>
      <c r="J123" s="6">
        <v>6095</v>
      </c>
      <c r="K123" s="8">
        <v>47.45</v>
      </c>
      <c r="L123" s="8">
        <v>289207.75</v>
      </c>
      <c r="N123" t="str">
        <f t="shared" si="13"/>
        <v>(939460504, '2020-05-22', '2020-05-24', 6095, '47,45', '289207,75'),</v>
      </c>
    </row>
    <row r="124" spans="1:14" x14ac:dyDescent="0.35">
      <c r="A124" s="6">
        <v>832186305</v>
      </c>
      <c r="B124" s="7">
        <v>44481</v>
      </c>
      <c r="C124" s="7" t="str">
        <f t="shared" si="7"/>
        <v>2021</v>
      </c>
      <c r="D124" s="7" t="str">
        <f t="shared" si="8"/>
        <v>10</v>
      </c>
      <c r="E124" s="7" t="str">
        <f t="shared" si="9"/>
        <v>12</v>
      </c>
      <c r="F124" s="7">
        <v>44526</v>
      </c>
      <c r="G124" s="7" t="str">
        <f t="shared" si="10"/>
        <v>2021</v>
      </c>
      <c r="H124" s="7" t="str">
        <f t="shared" si="11"/>
        <v>11</v>
      </c>
      <c r="I124" s="7" t="str">
        <f t="shared" si="12"/>
        <v>26</v>
      </c>
      <c r="J124" s="6">
        <v>1276</v>
      </c>
      <c r="K124" s="8">
        <v>9.33</v>
      </c>
      <c r="L124" s="8">
        <v>11905.08</v>
      </c>
      <c r="N124" t="str">
        <f t="shared" si="13"/>
        <v>(832186305, '2021-10-12', '2021-11-26', 1276, '9,33', '11905,08'),</v>
      </c>
    </row>
    <row r="125" spans="1:14" x14ac:dyDescent="0.35">
      <c r="A125" s="6">
        <v>654997861</v>
      </c>
      <c r="B125" s="7">
        <v>43889</v>
      </c>
      <c r="C125" s="7" t="str">
        <f t="shared" si="7"/>
        <v>2020</v>
      </c>
      <c r="D125" s="7" t="str">
        <f t="shared" si="8"/>
        <v>02</v>
      </c>
      <c r="E125" s="7" t="str">
        <f t="shared" si="9"/>
        <v>28</v>
      </c>
      <c r="F125" s="7">
        <v>43923</v>
      </c>
      <c r="G125" s="7" t="str">
        <f t="shared" si="10"/>
        <v>2020</v>
      </c>
      <c r="H125" s="7" t="str">
        <f t="shared" si="11"/>
        <v>04</v>
      </c>
      <c r="I125" s="7" t="str">
        <f t="shared" si="12"/>
        <v>02</v>
      </c>
      <c r="J125" s="6">
        <v>7277</v>
      </c>
      <c r="K125" s="8">
        <v>9.33</v>
      </c>
      <c r="L125" s="8">
        <v>67894.41</v>
      </c>
      <c r="N125" t="str">
        <f t="shared" si="13"/>
        <v>(654997861, '2020-02-28', '2020-04-02', 7277, '9,33', '67894,41'),</v>
      </c>
    </row>
    <row r="126" spans="1:14" x14ac:dyDescent="0.35">
      <c r="A126" s="6">
        <v>882943999</v>
      </c>
      <c r="B126" s="7">
        <v>44278</v>
      </c>
      <c r="C126" s="7" t="str">
        <f t="shared" si="7"/>
        <v>2021</v>
      </c>
      <c r="D126" s="7" t="str">
        <f t="shared" si="8"/>
        <v>03</v>
      </c>
      <c r="E126" s="7" t="str">
        <f t="shared" si="9"/>
        <v>23</v>
      </c>
      <c r="F126" s="7">
        <v>44293</v>
      </c>
      <c r="G126" s="7" t="str">
        <f t="shared" si="10"/>
        <v>2021</v>
      </c>
      <c r="H126" s="7" t="str">
        <f t="shared" si="11"/>
        <v>04</v>
      </c>
      <c r="I126" s="7" t="str">
        <f t="shared" si="12"/>
        <v>07</v>
      </c>
      <c r="J126" s="6">
        <v>1605</v>
      </c>
      <c r="K126" s="8">
        <v>421.89</v>
      </c>
      <c r="L126" s="8">
        <v>677133.45</v>
      </c>
      <c r="N126" t="str">
        <f t="shared" si="13"/>
        <v>(882943999, '2021-03-23', '2021-04-07', 1605, '421,89', '677133,45'),</v>
      </c>
    </row>
    <row r="127" spans="1:14" x14ac:dyDescent="0.35">
      <c r="A127" s="6">
        <v>711386048</v>
      </c>
      <c r="B127" s="7">
        <v>44739</v>
      </c>
      <c r="C127" s="7" t="str">
        <f t="shared" si="7"/>
        <v>2022</v>
      </c>
      <c r="D127" s="7" t="str">
        <f t="shared" si="8"/>
        <v>06</v>
      </c>
      <c r="E127" s="7" t="str">
        <f t="shared" si="9"/>
        <v>27</v>
      </c>
      <c r="F127" s="7">
        <v>44788</v>
      </c>
      <c r="G127" s="7" t="str">
        <f t="shared" si="10"/>
        <v>2022</v>
      </c>
      <c r="H127" s="7" t="str">
        <f t="shared" si="11"/>
        <v>08</v>
      </c>
      <c r="I127" s="7" t="str">
        <f t="shared" si="12"/>
        <v>15</v>
      </c>
      <c r="J127" s="6">
        <v>3795</v>
      </c>
      <c r="K127" s="8">
        <v>9.33</v>
      </c>
      <c r="L127" s="8">
        <v>35407.35</v>
      </c>
      <c r="N127" t="str">
        <f t="shared" si="13"/>
        <v>(711386048, '2022-06-27', '2022-08-15', 3795, '9,33', '35407,35'),</v>
      </c>
    </row>
    <row r="128" spans="1:14" x14ac:dyDescent="0.35">
      <c r="A128" s="6">
        <v>305997836</v>
      </c>
      <c r="B128" s="7">
        <v>43991</v>
      </c>
      <c r="C128" s="7" t="str">
        <f t="shared" si="7"/>
        <v>2020</v>
      </c>
      <c r="D128" s="7" t="str">
        <f t="shared" si="8"/>
        <v>06</v>
      </c>
      <c r="E128" s="7" t="str">
        <f t="shared" si="9"/>
        <v>09</v>
      </c>
      <c r="F128" s="7">
        <v>44022</v>
      </c>
      <c r="G128" s="7" t="str">
        <f t="shared" si="10"/>
        <v>2020</v>
      </c>
      <c r="H128" s="7" t="str">
        <f t="shared" si="11"/>
        <v>07</v>
      </c>
      <c r="I128" s="7" t="str">
        <f t="shared" si="12"/>
        <v>10</v>
      </c>
      <c r="J128" s="6">
        <v>415</v>
      </c>
      <c r="K128" s="8">
        <v>47.45</v>
      </c>
      <c r="L128" s="8">
        <v>19691.75</v>
      </c>
      <c r="N128" t="str">
        <f t="shared" si="13"/>
        <v>(305997836, '2020-06-09', '2020-07-10', 415, '47,45', '19691,75'),</v>
      </c>
    </row>
    <row r="129" spans="1:14" x14ac:dyDescent="0.35">
      <c r="A129" s="6">
        <v>352765691</v>
      </c>
      <c r="B129" s="7">
        <v>44031</v>
      </c>
      <c r="C129" s="7" t="str">
        <f t="shared" si="7"/>
        <v>2020</v>
      </c>
      <c r="D129" s="7" t="str">
        <f t="shared" si="8"/>
        <v>07</v>
      </c>
      <c r="E129" s="7" t="str">
        <f t="shared" si="9"/>
        <v>19</v>
      </c>
      <c r="F129" s="7">
        <v>44054</v>
      </c>
      <c r="G129" s="7" t="str">
        <f t="shared" si="10"/>
        <v>2020</v>
      </c>
      <c r="H129" s="7" t="str">
        <f t="shared" si="11"/>
        <v>08</v>
      </c>
      <c r="I129" s="7" t="str">
        <f t="shared" si="12"/>
        <v>11</v>
      </c>
      <c r="J129" s="6">
        <v>62</v>
      </c>
      <c r="K129" s="8">
        <v>421.89</v>
      </c>
      <c r="L129" s="8">
        <v>26157.18</v>
      </c>
      <c r="N129" t="str">
        <f t="shared" si="13"/>
        <v>(352765691, '2020-07-19', '2020-08-11', 62, '421,89', '26157,18'),</v>
      </c>
    </row>
    <row r="130" spans="1:14" x14ac:dyDescent="0.35">
      <c r="A130" s="6">
        <v>707988440</v>
      </c>
      <c r="B130" s="7">
        <v>44392</v>
      </c>
      <c r="C130" s="7" t="str">
        <f t="shared" si="7"/>
        <v>2021</v>
      </c>
      <c r="D130" s="7" t="str">
        <f t="shared" si="8"/>
        <v>07</v>
      </c>
      <c r="E130" s="7" t="str">
        <f t="shared" si="9"/>
        <v>15</v>
      </c>
      <c r="F130" s="7">
        <v>44416</v>
      </c>
      <c r="G130" s="7" t="str">
        <f t="shared" si="10"/>
        <v>2021</v>
      </c>
      <c r="H130" s="7" t="str">
        <f t="shared" si="11"/>
        <v>08</v>
      </c>
      <c r="I130" s="7" t="str">
        <f t="shared" si="12"/>
        <v>08</v>
      </c>
      <c r="J130" s="6">
        <v>8367</v>
      </c>
      <c r="K130" s="8">
        <v>154.06</v>
      </c>
      <c r="L130" s="8">
        <v>1289020.02</v>
      </c>
      <c r="N130" t="str">
        <f t="shared" si="13"/>
        <v>(707988440, '2021-07-15', '2021-08-08', 8367, '154,06', '1289020,02'),</v>
      </c>
    </row>
    <row r="131" spans="1:14" x14ac:dyDescent="0.35">
      <c r="A131" s="6">
        <v>848277413</v>
      </c>
      <c r="B131" s="7">
        <v>44755</v>
      </c>
      <c r="C131" s="7" t="str">
        <f t="shared" ref="C131:C194" si="14">TEXT(B131,"AAAA")</f>
        <v>2022</v>
      </c>
      <c r="D131" s="7" t="str">
        <f t="shared" ref="D131:D194" si="15">TEXT(B131,"MM")</f>
        <v>07</v>
      </c>
      <c r="E131" s="7" t="str">
        <f t="shared" ref="E131:E194" si="16">TEXT(B131,"DD")</f>
        <v>13</v>
      </c>
      <c r="F131" s="7">
        <v>44802</v>
      </c>
      <c r="G131" s="7" t="str">
        <f t="shared" ref="G131:G194" si="17">TEXT(F131,"AAAA")</f>
        <v>2022</v>
      </c>
      <c r="H131" s="7" t="str">
        <f t="shared" ref="H131:H194" si="18">TEXT(F131,"MM")</f>
        <v>08</v>
      </c>
      <c r="I131" s="7" t="str">
        <f t="shared" ref="I131:I194" si="19">TEXT(F131,"DD")</f>
        <v>29</v>
      </c>
      <c r="J131" s="6">
        <v>2992</v>
      </c>
      <c r="K131" s="8">
        <v>154.06</v>
      </c>
      <c r="L131" s="8">
        <v>460947.52</v>
      </c>
      <c r="N131" t="str">
        <f t="shared" ref="N131:N194" si="20">CONCATENATE("(",A131,", ","'",C131,"-",D131,"-",E131,"', ","'",G131,"-",H131,"-",I131,"', ",J131,", ","'",K131,"', ","'",L131,"'),")</f>
        <v>(848277413, '2022-07-13', '2022-08-29', 2992, '154,06', '460947,52'),</v>
      </c>
    </row>
    <row r="132" spans="1:14" x14ac:dyDescent="0.35">
      <c r="A132" s="6">
        <v>320556437</v>
      </c>
      <c r="B132" s="7">
        <v>44424</v>
      </c>
      <c r="C132" s="7" t="str">
        <f t="shared" si="14"/>
        <v>2021</v>
      </c>
      <c r="D132" s="7" t="str">
        <f t="shared" si="15"/>
        <v>08</v>
      </c>
      <c r="E132" s="7" t="str">
        <f t="shared" si="16"/>
        <v>16</v>
      </c>
      <c r="F132" s="7">
        <v>44464</v>
      </c>
      <c r="G132" s="7" t="str">
        <f t="shared" si="17"/>
        <v>2021</v>
      </c>
      <c r="H132" s="7" t="str">
        <f t="shared" si="18"/>
        <v>09</v>
      </c>
      <c r="I132" s="7" t="str">
        <f t="shared" si="19"/>
        <v>25</v>
      </c>
      <c r="J132" s="6">
        <v>8628</v>
      </c>
      <c r="K132" s="8">
        <v>668.27</v>
      </c>
      <c r="L132" s="8">
        <v>5765833.5599999996</v>
      </c>
      <c r="N132" t="str">
        <f t="shared" si="20"/>
        <v>(320556437, '2021-08-16', '2021-09-25', 8628, '668,27', '5765833,56'),</v>
      </c>
    </row>
    <row r="133" spans="1:14" x14ac:dyDescent="0.35">
      <c r="A133" s="6">
        <v>992061841</v>
      </c>
      <c r="B133" s="7">
        <v>43896</v>
      </c>
      <c r="C133" s="7" t="str">
        <f t="shared" si="14"/>
        <v>2020</v>
      </c>
      <c r="D133" s="7" t="str">
        <f t="shared" si="15"/>
        <v>03</v>
      </c>
      <c r="E133" s="7" t="str">
        <f t="shared" si="16"/>
        <v>06</v>
      </c>
      <c r="F133" s="7">
        <v>43914</v>
      </c>
      <c r="G133" s="7" t="str">
        <f t="shared" si="17"/>
        <v>2020</v>
      </c>
      <c r="H133" s="7" t="str">
        <f t="shared" si="18"/>
        <v>03</v>
      </c>
      <c r="I133" s="7" t="str">
        <f t="shared" si="19"/>
        <v>24</v>
      </c>
      <c r="J133" s="6">
        <v>1999</v>
      </c>
      <c r="K133" s="8">
        <v>255.28</v>
      </c>
      <c r="L133" s="8">
        <v>510304.72000000003</v>
      </c>
      <c r="N133" t="str">
        <f t="shared" si="20"/>
        <v>(992061841, '2020-03-06', '2020-03-24', 1999, '255,28', '510304,72'),</v>
      </c>
    </row>
    <row r="134" spans="1:14" x14ac:dyDescent="0.35">
      <c r="A134" s="6">
        <v>300342452</v>
      </c>
      <c r="B134" s="7">
        <v>44336</v>
      </c>
      <c r="C134" s="7" t="str">
        <f t="shared" si="14"/>
        <v>2021</v>
      </c>
      <c r="D134" s="7" t="str">
        <f t="shared" si="15"/>
        <v>05</v>
      </c>
      <c r="E134" s="7" t="str">
        <f t="shared" si="16"/>
        <v>20</v>
      </c>
      <c r="F134" s="7">
        <v>44371</v>
      </c>
      <c r="G134" s="7" t="str">
        <f t="shared" si="17"/>
        <v>2021</v>
      </c>
      <c r="H134" s="7" t="str">
        <f t="shared" si="18"/>
        <v>06</v>
      </c>
      <c r="I134" s="7" t="str">
        <f t="shared" si="19"/>
        <v>24</v>
      </c>
      <c r="J134" s="6">
        <v>6861</v>
      </c>
      <c r="K134" s="8">
        <v>651.21</v>
      </c>
      <c r="L134" s="8">
        <v>4467951.8100000005</v>
      </c>
      <c r="N134" t="str">
        <f t="shared" si="20"/>
        <v>(300342452, '2021-05-20', '2021-06-24', 6861, '651,21', '4467951,81'),</v>
      </c>
    </row>
    <row r="135" spans="1:14" x14ac:dyDescent="0.35">
      <c r="A135" s="6">
        <v>703259599</v>
      </c>
      <c r="B135" s="7">
        <v>43923</v>
      </c>
      <c r="C135" s="7" t="str">
        <f t="shared" si="14"/>
        <v>2020</v>
      </c>
      <c r="D135" s="7" t="str">
        <f t="shared" si="15"/>
        <v>04</v>
      </c>
      <c r="E135" s="7" t="str">
        <f t="shared" si="16"/>
        <v>02</v>
      </c>
      <c r="F135" s="7">
        <v>43926</v>
      </c>
      <c r="G135" s="7" t="str">
        <f t="shared" si="17"/>
        <v>2020</v>
      </c>
      <c r="H135" s="7" t="str">
        <f t="shared" si="18"/>
        <v>04</v>
      </c>
      <c r="I135" s="7" t="str">
        <f t="shared" si="19"/>
        <v>05</v>
      </c>
      <c r="J135" s="6">
        <v>8998</v>
      </c>
      <c r="K135" s="8">
        <v>154.06</v>
      </c>
      <c r="L135" s="8">
        <v>1386231.8800000001</v>
      </c>
      <c r="N135" t="str">
        <f t="shared" si="20"/>
        <v>(703259599, '2020-04-02', '2020-04-05', 8998, '154,06', '1386231,88'),</v>
      </c>
    </row>
    <row r="136" spans="1:14" x14ac:dyDescent="0.35">
      <c r="A136" s="6">
        <v>228987109</v>
      </c>
      <c r="B136" s="7">
        <v>44637</v>
      </c>
      <c r="C136" s="7" t="str">
        <f t="shared" si="14"/>
        <v>2022</v>
      </c>
      <c r="D136" s="7" t="str">
        <f t="shared" si="15"/>
        <v>03</v>
      </c>
      <c r="E136" s="7" t="str">
        <f t="shared" si="16"/>
        <v>17</v>
      </c>
      <c r="F136" s="7">
        <v>44665</v>
      </c>
      <c r="G136" s="7" t="str">
        <f t="shared" si="17"/>
        <v>2022</v>
      </c>
      <c r="H136" s="7" t="str">
        <f t="shared" si="18"/>
        <v>04</v>
      </c>
      <c r="I136" s="7" t="str">
        <f t="shared" si="19"/>
        <v>14</v>
      </c>
      <c r="J136" s="6">
        <v>1229</v>
      </c>
      <c r="K136" s="8">
        <v>109.28</v>
      </c>
      <c r="L136" s="8">
        <v>134305.12</v>
      </c>
      <c r="N136" t="str">
        <f t="shared" si="20"/>
        <v>(228987109, '2022-03-17', '2022-04-14', 1229, '109,28', '134305,12'),</v>
      </c>
    </row>
    <row r="137" spans="1:14" x14ac:dyDescent="0.35">
      <c r="A137" s="6">
        <v>126011312</v>
      </c>
      <c r="B137" s="7">
        <v>44430</v>
      </c>
      <c r="C137" s="7" t="str">
        <f t="shared" si="14"/>
        <v>2021</v>
      </c>
      <c r="D137" s="7" t="str">
        <f t="shared" si="15"/>
        <v>08</v>
      </c>
      <c r="E137" s="7" t="str">
        <f t="shared" si="16"/>
        <v>22</v>
      </c>
      <c r="F137" s="7">
        <v>44457</v>
      </c>
      <c r="G137" s="7" t="str">
        <f t="shared" si="17"/>
        <v>2021</v>
      </c>
      <c r="H137" s="7" t="str">
        <f t="shared" si="18"/>
        <v>09</v>
      </c>
      <c r="I137" s="7" t="str">
        <f t="shared" si="19"/>
        <v>18</v>
      </c>
      <c r="J137" s="6">
        <v>8402</v>
      </c>
      <c r="K137" s="8">
        <v>205.7</v>
      </c>
      <c r="L137" s="8">
        <v>1728291.4</v>
      </c>
      <c r="N137" t="str">
        <f t="shared" si="20"/>
        <v>(126011312, '2021-08-22', '2021-09-18', 8402, '205,7', '1728291,4'),</v>
      </c>
    </row>
    <row r="138" spans="1:14" x14ac:dyDescent="0.35">
      <c r="A138" s="6">
        <v>813131034</v>
      </c>
      <c r="B138" s="7">
        <v>44010</v>
      </c>
      <c r="C138" s="7" t="str">
        <f t="shared" si="14"/>
        <v>2020</v>
      </c>
      <c r="D138" s="7" t="str">
        <f t="shared" si="15"/>
        <v>06</v>
      </c>
      <c r="E138" s="7" t="str">
        <f t="shared" si="16"/>
        <v>28</v>
      </c>
      <c r="F138" s="7">
        <v>44013</v>
      </c>
      <c r="G138" s="7" t="str">
        <f t="shared" si="17"/>
        <v>2020</v>
      </c>
      <c r="H138" s="7" t="str">
        <f t="shared" si="18"/>
        <v>07</v>
      </c>
      <c r="I138" s="7" t="str">
        <f t="shared" si="19"/>
        <v>01</v>
      </c>
      <c r="J138" s="6">
        <v>2397</v>
      </c>
      <c r="K138" s="8">
        <v>47.45</v>
      </c>
      <c r="L138" s="8">
        <v>113737.65000000001</v>
      </c>
      <c r="N138" t="str">
        <f t="shared" si="20"/>
        <v>(813131034, '2020-06-28', '2020-07-01', 2397, '47,45', '113737,65'),</v>
      </c>
    </row>
    <row r="139" spans="1:14" x14ac:dyDescent="0.35">
      <c r="A139" s="6">
        <v>529457604</v>
      </c>
      <c r="B139" s="7">
        <v>44232</v>
      </c>
      <c r="C139" s="7" t="str">
        <f t="shared" si="14"/>
        <v>2021</v>
      </c>
      <c r="D139" s="7" t="str">
        <f t="shared" si="15"/>
        <v>02</v>
      </c>
      <c r="E139" s="7" t="str">
        <f t="shared" si="16"/>
        <v>05</v>
      </c>
      <c r="F139" s="7">
        <v>44260</v>
      </c>
      <c r="G139" s="7" t="str">
        <f t="shared" si="17"/>
        <v>2021</v>
      </c>
      <c r="H139" s="7" t="str">
        <f t="shared" si="18"/>
        <v>03</v>
      </c>
      <c r="I139" s="7" t="str">
        <f t="shared" si="19"/>
        <v>05</v>
      </c>
      <c r="J139" s="6">
        <v>7126</v>
      </c>
      <c r="K139" s="8">
        <v>81.73</v>
      </c>
      <c r="L139" s="8">
        <v>582407.98</v>
      </c>
      <c r="N139" t="str">
        <f t="shared" si="20"/>
        <v>(529457604, '2021-02-05', '2021-03-05', 7126, '81,73', '582407,98'),</v>
      </c>
    </row>
    <row r="140" spans="1:14" x14ac:dyDescent="0.35">
      <c r="A140" s="6">
        <v>284414851</v>
      </c>
      <c r="B140" s="7">
        <v>44532</v>
      </c>
      <c r="C140" s="7" t="str">
        <f t="shared" si="14"/>
        <v>2021</v>
      </c>
      <c r="D140" s="7" t="str">
        <f t="shared" si="15"/>
        <v>12</v>
      </c>
      <c r="E140" s="7" t="str">
        <f t="shared" si="16"/>
        <v>02</v>
      </c>
      <c r="F140" s="7">
        <v>44537</v>
      </c>
      <c r="G140" s="7" t="str">
        <f t="shared" si="17"/>
        <v>2021</v>
      </c>
      <c r="H140" s="7" t="str">
        <f t="shared" si="18"/>
        <v>12</v>
      </c>
      <c r="I140" s="7" t="str">
        <f t="shared" si="19"/>
        <v>07</v>
      </c>
      <c r="J140" s="6">
        <v>3530</v>
      </c>
      <c r="K140" s="8">
        <v>421.89</v>
      </c>
      <c r="L140" s="8">
        <v>1489271.7</v>
      </c>
      <c r="N140" t="str">
        <f t="shared" si="20"/>
        <v>(284414851, '2021-12-02', '2021-12-07', 3530, '421,89', '1489271,7'),</v>
      </c>
    </row>
    <row r="141" spans="1:14" x14ac:dyDescent="0.35">
      <c r="A141" s="6">
        <v>707739102</v>
      </c>
      <c r="B141" s="7">
        <v>44491</v>
      </c>
      <c r="C141" s="7" t="str">
        <f t="shared" si="14"/>
        <v>2021</v>
      </c>
      <c r="D141" s="7" t="str">
        <f t="shared" si="15"/>
        <v>10</v>
      </c>
      <c r="E141" s="7" t="str">
        <f t="shared" si="16"/>
        <v>22</v>
      </c>
      <c r="F141" s="7">
        <v>44497</v>
      </c>
      <c r="G141" s="7" t="str">
        <f t="shared" si="17"/>
        <v>2021</v>
      </c>
      <c r="H141" s="7" t="str">
        <f t="shared" si="18"/>
        <v>10</v>
      </c>
      <c r="I141" s="7" t="str">
        <f t="shared" si="19"/>
        <v>28</v>
      </c>
      <c r="J141" s="6">
        <v>4583</v>
      </c>
      <c r="K141" s="8">
        <v>47.45</v>
      </c>
      <c r="L141" s="8">
        <v>217463.35</v>
      </c>
      <c r="N141" t="str">
        <f t="shared" si="20"/>
        <v>(707739102, '2021-10-22', '2021-10-28', 4583, '47,45', '217463,35'),</v>
      </c>
    </row>
    <row r="142" spans="1:14" x14ac:dyDescent="0.35">
      <c r="A142" s="6">
        <v>699479186</v>
      </c>
      <c r="B142" s="7">
        <v>44362</v>
      </c>
      <c r="C142" s="7" t="str">
        <f t="shared" si="14"/>
        <v>2021</v>
      </c>
      <c r="D142" s="7" t="str">
        <f t="shared" si="15"/>
        <v>06</v>
      </c>
      <c r="E142" s="7" t="str">
        <f t="shared" si="16"/>
        <v>15</v>
      </c>
      <c r="F142" s="7">
        <v>44402</v>
      </c>
      <c r="G142" s="7" t="str">
        <f t="shared" si="17"/>
        <v>2021</v>
      </c>
      <c r="H142" s="7" t="str">
        <f t="shared" si="18"/>
        <v>07</v>
      </c>
      <c r="I142" s="7" t="str">
        <f t="shared" si="19"/>
        <v>25</v>
      </c>
      <c r="J142" s="6">
        <v>290</v>
      </c>
      <c r="K142" s="8">
        <v>437.2</v>
      </c>
      <c r="L142" s="8">
        <v>126788</v>
      </c>
      <c r="N142" t="str">
        <f t="shared" si="20"/>
        <v>(699479186, '2021-06-15', '2021-07-25', 290, '437,2', '126788'),</v>
      </c>
    </row>
    <row r="143" spans="1:14" x14ac:dyDescent="0.35">
      <c r="A143" s="6">
        <v>579996430</v>
      </c>
      <c r="B143" s="7">
        <v>44543</v>
      </c>
      <c r="C143" s="7" t="str">
        <f t="shared" si="14"/>
        <v>2021</v>
      </c>
      <c r="D143" s="7" t="str">
        <f t="shared" si="15"/>
        <v>12</v>
      </c>
      <c r="E143" s="7" t="str">
        <f t="shared" si="16"/>
        <v>13</v>
      </c>
      <c r="F143" s="7">
        <v>44570</v>
      </c>
      <c r="G143" s="7" t="str">
        <f t="shared" si="17"/>
        <v>2022</v>
      </c>
      <c r="H143" s="7" t="str">
        <f t="shared" si="18"/>
        <v>01</v>
      </c>
      <c r="I143" s="7" t="str">
        <f t="shared" si="19"/>
        <v>09</v>
      </c>
      <c r="J143" s="6">
        <v>2687</v>
      </c>
      <c r="K143" s="8">
        <v>205.7</v>
      </c>
      <c r="L143" s="8">
        <v>552715.9</v>
      </c>
      <c r="N143" t="str">
        <f t="shared" si="20"/>
        <v>(579996430, '2021-12-13', '2022-01-09', 2687, '205,7', '552715,9'),</v>
      </c>
    </row>
    <row r="144" spans="1:14" x14ac:dyDescent="0.35">
      <c r="A144" s="6">
        <v>739964663</v>
      </c>
      <c r="B144" s="7">
        <v>44011</v>
      </c>
      <c r="C144" s="7" t="str">
        <f t="shared" si="14"/>
        <v>2020</v>
      </c>
      <c r="D144" s="7" t="str">
        <f t="shared" si="15"/>
        <v>06</v>
      </c>
      <c r="E144" s="7" t="str">
        <f t="shared" si="16"/>
        <v>29</v>
      </c>
      <c r="F144" s="7">
        <v>44039</v>
      </c>
      <c r="G144" s="7" t="str">
        <f t="shared" si="17"/>
        <v>2020</v>
      </c>
      <c r="H144" s="7" t="str">
        <f t="shared" si="18"/>
        <v>07</v>
      </c>
      <c r="I144" s="7" t="str">
        <f t="shared" si="19"/>
        <v>27</v>
      </c>
      <c r="J144" s="6">
        <v>842</v>
      </c>
      <c r="K144" s="8">
        <v>205.7</v>
      </c>
      <c r="L144" s="8">
        <v>173199.4</v>
      </c>
      <c r="N144" t="str">
        <f t="shared" si="20"/>
        <v>(739964663, '2020-06-29', '2020-07-27', 842, '205,7', '173199,4'),</v>
      </c>
    </row>
    <row r="145" spans="1:14" x14ac:dyDescent="0.35">
      <c r="A145" s="6">
        <v>290370213</v>
      </c>
      <c r="B145" s="7">
        <v>43982</v>
      </c>
      <c r="C145" s="7" t="str">
        <f t="shared" si="14"/>
        <v>2020</v>
      </c>
      <c r="D145" s="7" t="str">
        <f t="shared" si="15"/>
        <v>05</v>
      </c>
      <c r="E145" s="7" t="str">
        <f t="shared" si="16"/>
        <v>31</v>
      </c>
      <c r="F145" s="7">
        <v>43997</v>
      </c>
      <c r="G145" s="7" t="str">
        <f t="shared" si="17"/>
        <v>2020</v>
      </c>
      <c r="H145" s="7" t="str">
        <f t="shared" si="18"/>
        <v>06</v>
      </c>
      <c r="I145" s="7" t="str">
        <f t="shared" si="19"/>
        <v>15</v>
      </c>
      <c r="J145" s="6">
        <v>5854</v>
      </c>
      <c r="K145" s="8">
        <v>109.28</v>
      </c>
      <c r="L145" s="8">
        <v>639725.12</v>
      </c>
      <c r="N145" t="str">
        <f t="shared" si="20"/>
        <v>(290370213, '2020-05-31', '2020-06-15', 5854, '109,28', '639725,12'),</v>
      </c>
    </row>
    <row r="146" spans="1:14" x14ac:dyDescent="0.35">
      <c r="A146" s="6">
        <v>212511909</v>
      </c>
      <c r="B146" s="7">
        <v>44249</v>
      </c>
      <c r="C146" s="7" t="str">
        <f t="shared" si="14"/>
        <v>2021</v>
      </c>
      <c r="D146" s="7" t="str">
        <f t="shared" si="15"/>
        <v>02</v>
      </c>
      <c r="E146" s="7" t="str">
        <f t="shared" si="16"/>
        <v>22</v>
      </c>
      <c r="F146" s="7">
        <v>44249</v>
      </c>
      <c r="G146" s="7" t="str">
        <f t="shared" si="17"/>
        <v>2021</v>
      </c>
      <c r="H146" s="7" t="str">
        <f t="shared" si="18"/>
        <v>02</v>
      </c>
      <c r="I146" s="7" t="str">
        <f t="shared" si="19"/>
        <v>22</v>
      </c>
      <c r="J146" s="6">
        <v>5851</v>
      </c>
      <c r="K146" s="8">
        <v>9.33</v>
      </c>
      <c r="L146" s="8">
        <v>54589.83</v>
      </c>
      <c r="N146" t="str">
        <f t="shared" si="20"/>
        <v>(212511909, '2021-02-22', '2021-02-22', 5851, '9,33', '54589,83'),</v>
      </c>
    </row>
    <row r="147" spans="1:14" x14ac:dyDescent="0.35">
      <c r="A147" s="6">
        <v>208001077</v>
      </c>
      <c r="B147" s="7">
        <v>44755</v>
      </c>
      <c r="C147" s="7" t="str">
        <f t="shared" si="14"/>
        <v>2022</v>
      </c>
      <c r="D147" s="7" t="str">
        <f t="shared" si="15"/>
        <v>07</v>
      </c>
      <c r="E147" s="7" t="str">
        <f t="shared" si="16"/>
        <v>13</v>
      </c>
      <c r="F147" s="7">
        <v>44764</v>
      </c>
      <c r="G147" s="7" t="str">
        <f t="shared" si="17"/>
        <v>2022</v>
      </c>
      <c r="H147" s="7" t="str">
        <f t="shared" si="18"/>
        <v>07</v>
      </c>
      <c r="I147" s="7" t="str">
        <f t="shared" si="19"/>
        <v>22</v>
      </c>
      <c r="J147" s="6">
        <v>996</v>
      </c>
      <c r="K147" s="8">
        <v>9.33</v>
      </c>
      <c r="L147" s="8">
        <v>9292.68</v>
      </c>
      <c r="N147" t="str">
        <f t="shared" si="20"/>
        <v>(208001077, '2022-07-13', '2022-07-22', 996, '9,33', '9292,68'),</v>
      </c>
    </row>
    <row r="148" spans="1:14" x14ac:dyDescent="0.35">
      <c r="A148" s="6">
        <v>948761546</v>
      </c>
      <c r="B148" s="7">
        <v>44021</v>
      </c>
      <c r="C148" s="7" t="str">
        <f t="shared" si="14"/>
        <v>2020</v>
      </c>
      <c r="D148" s="7" t="str">
        <f t="shared" si="15"/>
        <v>07</v>
      </c>
      <c r="E148" s="7" t="str">
        <f t="shared" si="16"/>
        <v>09</v>
      </c>
      <c r="F148" s="7">
        <v>44025</v>
      </c>
      <c r="G148" s="7" t="str">
        <f t="shared" si="17"/>
        <v>2020</v>
      </c>
      <c r="H148" s="7" t="str">
        <f t="shared" si="18"/>
        <v>07</v>
      </c>
      <c r="I148" s="7" t="str">
        <f t="shared" si="19"/>
        <v>13</v>
      </c>
      <c r="J148" s="6">
        <v>8480</v>
      </c>
      <c r="K148" s="8">
        <v>81.73</v>
      </c>
      <c r="L148" s="8">
        <v>693070.4</v>
      </c>
      <c r="N148" t="str">
        <f t="shared" si="20"/>
        <v>(948761546, '2020-07-09', '2020-07-13', 8480, '81,73', '693070,4'),</v>
      </c>
    </row>
    <row r="149" spans="1:14" x14ac:dyDescent="0.35">
      <c r="A149" s="6">
        <v>927029645</v>
      </c>
      <c r="B149" s="7">
        <v>43848</v>
      </c>
      <c r="C149" s="7" t="str">
        <f t="shared" si="14"/>
        <v>2020</v>
      </c>
      <c r="D149" s="7" t="str">
        <f t="shared" si="15"/>
        <v>01</v>
      </c>
      <c r="E149" s="7" t="str">
        <f t="shared" si="16"/>
        <v>18</v>
      </c>
      <c r="F149" s="7">
        <v>43859</v>
      </c>
      <c r="G149" s="7" t="str">
        <f t="shared" si="17"/>
        <v>2020</v>
      </c>
      <c r="H149" s="7" t="str">
        <f t="shared" si="18"/>
        <v>01</v>
      </c>
      <c r="I149" s="7" t="str">
        <f t="shared" si="19"/>
        <v>29</v>
      </c>
      <c r="J149" s="6">
        <v>7527</v>
      </c>
      <c r="K149" s="8">
        <v>152.58000000000001</v>
      </c>
      <c r="L149" s="8">
        <v>1148469.6600000001</v>
      </c>
      <c r="N149" t="str">
        <f t="shared" si="20"/>
        <v>(927029645, '2020-01-18', '2020-01-29', 7527, '152,58', '1148469,66'),</v>
      </c>
    </row>
    <row r="150" spans="1:14" x14ac:dyDescent="0.35">
      <c r="A150" s="6">
        <v>505354201</v>
      </c>
      <c r="B150" s="7">
        <v>44618</v>
      </c>
      <c r="C150" s="7" t="str">
        <f t="shared" si="14"/>
        <v>2022</v>
      </c>
      <c r="D150" s="7" t="str">
        <f t="shared" si="15"/>
        <v>02</v>
      </c>
      <c r="E150" s="7" t="str">
        <f t="shared" si="16"/>
        <v>26</v>
      </c>
      <c r="F150" s="7">
        <v>44663</v>
      </c>
      <c r="G150" s="7" t="str">
        <f t="shared" si="17"/>
        <v>2022</v>
      </c>
      <c r="H150" s="7" t="str">
        <f t="shared" si="18"/>
        <v>04</v>
      </c>
      <c r="I150" s="7" t="str">
        <f t="shared" si="19"/>
        <v>12</v>
      </c>
      <c r="J150" s="6">
        <v>4393</v>
      </c>
      <c r="K150" s="8">
        <v>81.73</v>
      </c>
      <c r="L150" s="8">
        <v>359039.89</v>
      </c>
      <c r="N150" t="str">
        <f t="shared" si="20"/>
        <v>(505354201, '2022-02-26', '2022-04-12', 4393, '81,73', '359039,89'),</v>
      </c>
    </row>
    <row r="151" spans="1:14" x14ac:dyDescent="0.35">
      <c r="A151" s="6">
        <v>566596543</v>
      </c>
      <c r="B151" s="7">
        <v>44772</v>
      </c>
      <c r="C151" s="7" t="str">
        <f t="shared" si="14"/>
        <v>2022</v>
      </c>
      <c r="D151" s="7" t="str">
        <f t="shared" si="15"/>
        <v>07</v>
      </c>
      <c r="E151" s="7" t="str">
        <f t="shared" si="16"/>
        <v>30</v>
      </c>
      <c r="F151" s="7">
        <v>44805</v>
      </c>
      <c r="G151" s="7" t="str">
        <f t="shared" si="17"/>
        <v>2022</v>
      </c>
      <c r="H151" s="7" t="str">
        <f t="shared" si="18"/>
        <v>09</v>
      </c>
      <c r="I151" s="7" t="str">
        <f t="shared" si="19"/>
        <v>01</v>
      </c>
      <c r="J151" s="6">
        <v>7363</v>
      </c>
      <c r="K151" s="8">
        <v>9.33</v>
      </c>
      <c r="L151" s="8">
        <v>68696.789999999994</v>
      </c>
      <c r="N151" t="str">
        <f t="shared" si="20"/>
        <v>(566596543, '2022-07-30', '2022-09-01', 7363, '9,33', '68696,79'),</v>
      </c>
    </row>
    <row r="152" spans="1:14" x14ac:dyDescent="0.35">
      <c r="A152" s="6">
        <v>263930499</v>
      </c>
      <c r="B152" s="7">
        <v>44463</v>
      </c>
      <c r="C152" s="7" t="str">
        <f t="shared" si="14"/>
        <v>2021</v>
      </c>
      <c r="D152" s="7" t="str">
        <f t="shared" si="15"/>
        <v>09</v>
      </c>
      <c r="E152" s="7" t="str">
        <f t="shared" si="16"/>
        <v>24</v>
      </c>
      <c r="F152" s="7">
        <v>44505</v>
      </c>
      <c r="G152" s="7" t="str">
        <f t="shared" si="17"/>
        <v>2021</v>
      </c>
      <c r="H152" s="7" t="str">
        <f t="shared" si="18"/>
        <v>11</v>
      </c>
      <c r="I152" s="7" t="str">
        <f t="shared" si="19"/>
        <v>05</v>
      </c>
      <c r="J152" s="6">
        <v>1755</v>
      </c>
      <c r="K152" s="8">
        <v>651.21</v>
      </c>
      <c r="L152" s="8">
        <v>1142873.55</v>
      </c>
      <c r="N152" t="str">
        <f t="shared" si="20"/>
        <v>(263930499, '2021-09-24', '2021-11-05', 1755, '651,21', '1142873,55'),</v>
      </c>
    </row>
    <row r="153" spans="1:14" x14ac:dyDescent="0.35">
      <c r="A153" s="6">
        <v>170842397</v>
      </c>
      <c r="B153" s="7">
        <v>43992</v>
      </c>
      <c r="C153" s="7" t="str">
        <f t="shared" si="14"/>
        <v>2020</v>
      </c>
      <c r="D153" s="7" t="str">
        <f t="shared" si="15"/>
        <v>06</v>
      </c>
      <c r="E153" s="7" t="str">
        <f t="shared" si="16"/>
        <v>10</v>
      </c>
      <c r="F153" s="7">
        <v>43992</v>
      </c>
      <c r="G153" s="7" t="str">
        <f t="shared" si="17"/>
        <v>2020</v>
      </c>
      <c r="H153" s="7" t="str">
        <f t="shared" si="18"/>
        <v>06</v>
      </c>
      <c r="I153" s="7" t="str">
        <f t="shared" si="19"/>
        <v>10</v>
      </c>
      <c r="J153" s="6">
        <v>4917</v>
      </c>
      <c r="K153" s="8">
        <v>9.33</v>
      </c>
      <c r="L153" s="8">
        <v>45875.61</v>
      </c>
      <c r="N153" t="str">
        <f t="shared" si="20"/>
        <v>(170842397, '2020-06-10', '2020-06-10', 4917, '9,33', '45875,61'),</v>
      </c>
    </row>
    <row r="154" spans="1:14" x14ac:dyDescent="0.35">
      <c r="A154" s="6">
        <v>931131064</v>
      </c>
      <c r="B154" s="7">
        <v>44326</v>
      </c>
      <c r="C154" s="7" t="str">
        <f t="shared" si="14"/>
        <v>2021</v>
      </c>
      <c r="D154" s="7" t="str">
        <f t="shared" si="15"/>
        <v>05</v>
      </c>
      <c r="E154" s="7" t="str">
        <f t="shared" si="16"/>
        <v>10</v>
      </c>
      <c r="F154" s="7">
        <v>44354</v>
      </c>
      <c r="G154" s="7" t="str">
        <f t="shared" si="17"/>
        <v>2021</v>
      </c>
      <c r="H154" s="7" t="str">
        <f t="shared" si="18"/>
        <v>06</v>
      </c>
      <c r="I154" s="7" t="str">
        <f t="shared" si="19"/>
        <v>07</v>
      </c>
      <c r="J154" s="6">
        <v>1229</v>
      </c>
      <c r="K154" s="8">
        <v>9.33</v>
      </c>
      <c r="L154" s="8">
        <v>11466.57</v>
      </c>
      <c r="N154" t="str">
        <f t="shared" si="20"/>
        <v>(931131064, '2021-05-10', '2021-06-07', 1229, '9,33', '11466,57'),</v>
      </c>
    </row>
    <row r="155" spans="1:14" x14ac:dyDescent="0.35">
      <c r="A155" s="6">
        <v>108907830</v>
      </c>
      <c r="B155" s="7">
        <v>44496</v>
      </c>
      <c r="C155" s="7" t="str">
        <f t="shared" si="14"/>
        <v>2021</v>
      </c>
      <c r="D155" s="7" t="str">
        <f t="shared" si="15"/>
        <v>10</v>
      </c>
      <c r="E155" s="7" t="str">
        <f t="shared" si="16"/>
        <v>27</v>
      </c>
      <c r="F155" s="7">
        <v>44500</v>
      </c>
      <c r="G155" s="7" t="str">
        <f t="shared" si="17"/>
        <v>2021</v>
      </c>
      <c r="H155" s="7" t="str">
        <f t="shared" si="18"/>
        <v>10</v>
      </c>
      <c r="I155" s="7" t="str">
        <f t="shared" si="19"/>
        <v>31</v>
      </c>
      <c r="J155" s="6">
        <v>7102</v>
      </c>
      <c r="K155" s="8">
        <v>9.33</v>
      </c>
      <c r="L155" s="8">
        <v>66261.66</v>
      </c>
      <c r="N155" t="str">
        <f t="shared" si="20"/>
        <v>(108907830, '2021-10-27', '2021-10-31', 7102, '9,33', '66261,66'),</v>
      </c>
    </row>
    <row r="156" spans="1:14" x14ac:dyDescent="0.35">
      <c r="A156" s="6">
        <v>738596522</v>
      </c>
      <c r="B156" s="7">
        <v>44196</v>
      </c>
      <c r="C156" s="7" t="str">
        <f t="shared" si="14"/>
        <v>2020</v>
      </c>
      <c r="D156" s="7" t="str">
        <f t="shared" si="15"/>
        <v>12</v>
      </c>
      <c r="E156" s="7" t="str">
        <f t="shared" si="16"/>
        <v>31</v>
      </c>
      <c r="F156" s="7">
        <v>44245</v>
      </c>
      <c r="G156" s="7" t="str">
        <f t="shared" si="17"/>
        <v>2021</v>
      </c>
      <c r="H156" s="7" t="str">
        <f t="shared" si="18"/>
        <v>02</v>
      </c>
      <c r="I156" s="7" t="str">
        <f t="shared" si="19"/>
        <v>18</v>
      </c>
      <c r="J156" s="6">
        <v>5979</v>
      </c>
      <c r="K156" s="8">
        <v>668.27</v>
      </c>
      <c r="L156" s="8">
        <v>3995586.33</v>
      </c>
      <c r="N156" t="str">
        <f t="shared" si="20"/>
        <v>(738596522, '2020-12-31', '2021-02-18', 5979, '668,27', '3995586,33'),</v>
      </c>
    </row>
    <row r="157" spans="1:14" x14ac:dyDescent="0.35">
      <c r="A157" s="6">
        <v>974933469</v>
      </c>
      <c r="B157" s="7">
        <v>44315</v>
      </c>
      <c r="C157" s="7" t="str">
        <f t="shared" si="14"/>
        <v>2021</v>
      </c>
      <c r="D157" s="7" t="str">
        <f t="shared" si="15"/>
        <v>04</v>
      </c>
      <c r="E157" s="7" t="str">
        <f t="shared" si="16"/>
        <v>29</v>
      </c>
      <c r="F157" s="7">
        <v>44359</v>
      </c>
      <c r="G157" s="7" t="str">
        <f t="shared" si="17"/>
        <v>2021</v>
      </c>
      <c r="H157" s="7" t="str">
        <f t="shared" si="18"/>
        <v>06</v>
      </c>
      <c r="I157" s="7" t="str">
        <f t="shared" si="19"/>
        <v>12</v>
      </c>
      <c r="J157" s="6">
        <v>3333</v>
      </c>
      <c r="K157" s="8">
        <v>651.21</v>
      </c>
      <c r="L157" s="8">
        <v>2170482.9300000002</v>
      </c>
      <c r="N157" t="str">
        <f t="shared" si="20"/>
        <v>(974933469, '2021-04-29', '2021-06-12', 3333, '651,21', '2170482,93'),</v>
      </c>
    </row>
    <row r="158" spans="1:14" x14ac:dyDescent="0.35">
      <c r="A158" s="6">
        <v>842967498</v>
      </c>
      <c r="B158" s="7">
        <v>44320</v>
      </c>
      <c r="C158" s="7" t="str">
        <f t="shared" si="14"/>
        <v>2021</v>
      </c>
      <c r="D158" s="7" t="str">
        <f t="shared" si="15"/>
        <v>05</v>
      </c>
      <c r="E158" s="7" t="str">
        <f t="shared" si="16"/>
        <v>04</v>
      </c>
      <c r="F158" s="7">
        <v>44330</v>
      </c>
      <c r="G158" s="7" t="str">
        <f t="shared" si="17"/>
        <v>2021</v>
      </c>
      <c r="H158" s="7" t="str">
        <f t="shared" si="18"/>
        <v>05</v>
      </c>
      <c r="I158" s="7" t="str">
        <f t="shared" si="19"/>
        <v>14</v>
      </c>
      <c r="J158" s="6">
        <v>1670</v>
      </c>
      <c r="K158" s="8">
        <v>651.21</v>
      </c>
      <c r="L158" s="8">
        <v>1087520.7</v>
      </c>
      <c r="N158" t="str">
        <f t="shared" si="20"/>
        <v>(842967498, '2021-05-04', '2021-05-14', 1670, '651,21', '1087520,7'),</v>
      </c>
    </row>
    <row r="159" spans="1:14" x14ac:dyDescent="0.35">
      <c r="A159" s="6">
        <v>888059937</v>
      </c>
      <c r="B159" s="7">
        <v>44872</v>
      </c>
      <c r="C159" s="7" t="str">
        <f t="shared" si="14"/>
        <v>2022</v>
      </c>
      <c r="D159" s="7" t="str">
        <f t="shared" si="15"/>
        <v>11</v>
      </c>
      <c r="E159" s="7" t="str">
        <f t="shared" si="16"/>
        <v>07</v>
      </c>
      <c r="F159" s="7">
        <v>44905</v>
      </c>
      <c r="G159" s="7" t="str">
        <f t="shared" si="17"/>
        <v>2022</v>
      </c>
      <c r="H159" s="7" t="str">
        <f t="shared" si="18"/>
        <v>12</v>
      </c>
      <c r="I159" s="7" t="str">
        <f t="shared" si="19"/>
        <v>10</v>
      </c>
      <c r="J159" s="6">
        <v>5525</v>
      </c>
      <c r="K159" s="8">
        <v>81.73</v>
      </c>
      <c r="L159" s="8">
        <v>451558.25</v>
      </c>
      <c r="N159" t="str">
        <f t="shared" si="20"/>
        <v>(888059937, '2022-11-07', '2022-12-10', 5525, '81,73', '451558,25'),</v>
      </c>
    </row>
    <row r="160" spans="1:14" x14ac:dyDescent="0.35">
      <c r="A160" s="6">
        <v>825884616</v>
      </c>
      <c r="B160" s="7">
        <v>44166</v>
      </c>
      <c r="C160" s="7" t="str">
        <f t="shared" si="14"/>
        <v>2020</v>
      </c>
      <c r="D160" s="7" t="str">
        <f t="shared" si="15"/>
        <v>12</v>
      </c>
      <c r="E160" s="7" t="str">
        <f t="shared" si="16"/>
        <v>01</v>
      </c>
      <c r="F160" s="7">
        <v>44199</v>
      </c>
      <c r="G160" s="7" t="str">
        <f t="shared" si="17"/>
        <v>2021</v>
      </c>
      <c r="H160" s="7" t="str">
        <f t="shared" si="18"/>
        <v>01</v>
      </c>
      <c r="I160" s="7" t="str">
        <f t="shared" si="19"/>
        <v>03</v>
      </c>
      <c r="J160" s="6">
        <v>6466</v>
      </c>
      <c r="K160" s="8">
        <v>668.27</v>
      </c>
      <c r="L160" s="8">
        <v>4321033.82</v>
      </c>
      <c r="N160" t="str">
        <f t="shared" si="20"/>
        <v>(825884616, '2020-12-01', '2021-01-03', 6466, '668,27', '4321033,82'),</v>
      </c>
    </row>
    <row r="161" spans="1:14" x14ac:dyDescent="0.35">
      <c r="A161" s="6">
        <v>892427861</v>
      </c>
      <c r="B161" s="7">
        <v>44720</v>
      </c>
      <c r="C161" s="7" t="str">
        <f t="shared" si="14"/>
        <v>2022</v>
      </c>
      <c r="D161" s="7" t="str">
        <f t="shared" si="15"/>
        <v>06</v>
      </c>
      <c r="E161" s="7" t="str">
        <f t="shared" si="16"/>
        <v>08</v>
      </c>
      <c r="F161" s="7">
        <v>44767</v>
      </c>
      <c r="G161" s="7" t="str">
        <f t="shared" si="17"/>
        <v>2022</v>
      </c>
      <c r="H161" s="7" t="str">
        <f t="shared" si="18"/>
        <v>07</v>
      </c>
      <c r="I161" s="7" t="str">
        <f t="shared" si="19"/>
        <v>25</v>
      </c>
      <c r="J161" s="6">
        <v>8091</v>
      </c>
      <c r="K161" s="8">
        <v>651.21</v>
      </c>
      <c r="L161" s="8">
        <v>5268940.1100000003</v>
      </c>
      <c r="N161" t="str">
        <f t="shared" si="20"/>
        <v>(892427861, '2022-06-08', '2022-07-25', 8091, '651,21', '5268940,11'),</v>
      </c>
    </row>
    <row r="162" spans="1:14" x14ac:dyDescent="0.35">
      <c r="A162" s="6">
        <v>493988502</v>
      </c>
      <c r="B162" s="7">
        <v>44502</v>
      </c>
      <c r="C162" s="7" t="str">
        <f t="shared" si="14"/>
        <v>2021</v>
      </c>
      <c r="D162" s="7" t="str">
        <f t="shared" si="15"/>
        <v>11</v>
      </c>
      <c r="E162" s="7" t="str">
        <f t="shared" si="16"/>
        <v>02</v>
      </c>
      <c r="F162" s="7">
        <v>44551</v>
      </c>
      <c r="G162" s="7" t="str">
        <f t="shared" si="17"/>
        <v>2021</v>
      </c>
      <c r="H162" s="7" t="str">
        <f t="shared" si="18"/>
        <v>12</v>
      </c>
      <c r="I162" s="7" t="str">
        <f t="shared" si="19"/>
        <v>21</v>
      </c>
      <c r="J162" s="6">
        <v>1030</v>
      </c>
      <c r="K162" s="8">
        <v>651.21</v>
      </c>
      <c r="L162" s="8">
        <v>670746.30000000005</v>
      </c>
      <c r="N162" t="str">
        <f t="shared" si="20"/>
        <v>(493988502, '2021-11-02', '2021-12-21', 1030, '651,21', '670746,3'),</v>
      </c>
    </row>
    <row r="163" spans="1:14" x14ac:dyDescent="0.35">
      <c r="A163" s="6">
        <v>457177865</v>
      </c>
      <c r="B163" s="7">
        <v>44759</v>
      </c>
      <c r="C163" s="7" t="str">
        <f t="shared" si="14"/>
        <v>2022</v>
      </c>
      <c r="D163" s="7" t="str">
        <f t="shared" si="15"/>
        <v>07</v>
      </c>
      <c r="E163" s="7" t="str">
        <f t="shared" si="16"/>
        <v>17</v>
      </c>
      <c r="F163" s="7">
        <v>44784</v>
      </c>
      <c r="G163" s="7" t="str">
        <f t="shared" si="17"/>
        <v>2022</v>
      </c>
      <c r="H163" s="7" t="str">
        <f t="shared" si="18"/>
        <v>08</v>
      </c>
      <c r="I163" s="7" t="str">
        <f t="shared" si="19"/>
        <v>11</v>
      </c>
      <c r="J163" s="6">
        <v>7945</v>
      </c>
      <c r="K163" s="8">
        <v>154.06</v>
      </c>
      <c r="L163" s="8">
        <v>1224006.7</v>
      </c>
      <c r="N163" t="str">
        <f t="shared" si="20"/>
        <v>(457177865, '2022-07-17', '2022-08-11', 7945, '154,06', '1224006,7'),</v>
      </c>
    </row>
    <row r="164" spans="1:14" x14ac:dyDescent="0.35">
      <c r="A164" s="6">
        <v>778919780</v>
      </c>
      <c r="B164" s="7">
        <v>44274</v>
      </c>
      <c r="C164" s="7" t="str">
        <f t="shared" si="14"/>
        <v>2021</v>
      </c>
      <c r="D164" s="7" t="str">
        <f t="shared" si="15"/>
        <v>03</v>
      </c>
      <c r="E164" s="7" t="str">
        <f t="shared" si="16"/>
        <v>19</v>
      </c>
      <c r="F164" s="7">
        <v>44275</v>
      </c>
      <c r="G164" s="7" t="str">
        <f t="shared" si="17"/>
        <v>2021</v>
      </c>
      <c r="H164" s="7" t="str">
        <f t="shared" si="18"/>
        <v>03</v>
      </c>
      <c r="I164" s="7" t="str">
        <f t="shared" si="19"/>
        <v>20</v>
      </c>
      <c r="J164" s="6">
        <v>8527</v>
      </c>
      <c r="K164" s="8">
        <v>421.89</v>
      </c>
      <c r="L164" s="8">
        <v>3597456.03</v>
      </c>
      <c r="N164" t="str">
        <f t="shared" si="20"/>
        <v>(778919780, '2021-03-19', '2021-03-20', 8527, '421,89', '3597456,03'),</v>
      </c>
    </row>
    <row r="165" spans="1:14" x14ac:dyDescent="0.35">
      <c r="A165" s="6">
        <v>176450574</v>
      </c>
      <c r="B165" s="7">
        <v>44065</v>
      </c>
      <c r="C165" s="7" t="str">
        <f t="shared" si="14"/>
        <v>2020</v>
      </c>
      <c r="D165" s="7" t="str">
        <f t="shared" si="15"/>
        <v>08</v>
      </c>
      <c r="E165" s="7" t="str">
        <f t="shared" si="16"/>
        <v>22</v>
      </c>
      <c r="F165" s="7">
        <v>44082</v>
      </c>
      <c r="G165" s="7" t="str">
        <f t="shared" si="17"/>
        <v>2020</v>
      </c>
      <c r="H165" s="7" t="str">
        <f t="shared" si="18"/>
        <v>09</v>
      </c>
      <c r="I165" s="7" t="str">
        <f t="shared" si="19"/>
        <v>08</v>
      </c>
      <c r="J165" s="6">
        <v>4501</v>
      </c>
      <c r="K165" s="8">
        <v>651.21</v>
      </c>
      <c r="L165" s="8">
        <v>2931096.21</v>
      </c>
      <c r="N165" t="str">
        <f t="shared" si="20"/>
        <v>(176450574, '2020-08-22', '2020-09-08', 4501, '651,21', '2931096,21'),</v>
      </c>
    </row>
    <row r="166" spans="1:14" x14ac:dyDescent="0.35">
      <c r="A166" s="6">
        <v>137319076</v>
      </c>
      <c r="B166" s="7">
        <v>44774</v>
      </c>
      <c r="C166" s="7" t="str">
        <f t="shared" si="14"/>
        <v>2022</v>
      </c>
      <c r="D166" s="7" t="str">
        <f t="shared" si="15"/>
        <v>08</v>
      </c>
      <c r="E166" s="7" t="str">
        <f t="shared" si="16"/>
        <v>01</v>
      </c>
      <c r="F166" s="7">
        <v>44824</v>
      </c>
      <c r="G166" s="7" t="str">
        <f t="shared" si="17"/>
        <v>2022</v>
      </c>
      <c r="H166" s="7" t="str">
        <f t="shared" si="18"/>
        <v>09</v>
      </c>
      <c r="I166" s="7" t="str">
        <f t="shared" si="19"/>
        <v>20</v>
      </c>
      <c r="J166" s="6">
        <v>4621</v>
      </c>
      <c r="K166" s="8">
        <v>421.89</v>
      </c>
      <c r="L166" s="8">
        <v>1949553.69</v>
      </c>
      <c r="N166" t="str">
        <f t="shared" si="20"/>
        <v>(137319076, '2022-08-01', '2022-09-20', 4621, '421,89', '1949553,69'),</v>
      </c>
    </row>
    <row r="167" spans="1:14" x14ac:dyDescent="0.35">
      <c r="A167" s="6">
        <v>869386613</v>
      </c>
      <c r="B167" s="7">
        <v>44060</v>
      </c>
      <c r="C167" s="7" t="str">
        <f t="shared" si="14"/>
        <v>2020</v>
      </c>
      <c r="D167" s="7" t="str">
        <f t="shared" si="15"/>
        <v>08</v>
      </c>
      <c r="E167" s="7" t="str">
        <f t="shared" si="16"/>
        <v>17</v>
      </c>
      <c r="F167" s="7">
        <v>44099</v>
      </c>
      <c r="G167" s="7" t="str">
        <f t="shared" si="17"/>
        <v>2020</v>
      </c>
      <c r="H167" s="7" t="str">
        <f t="shared" si="18"/>
        <v>09</v>
      </c>
      <c r="I167" s="7" t="str">
        <f t="shared" si="19"/>
        <v>25</v>
      </c>
      <c r="J167" s="6">
        <v>9673</v>
      </c>
      <c r="K167" s="8">
        <v>109.28</v>
      </c>
      <c r="L167" s="8">
        <v>1057065.44</v>
      </c>
      <c r="N167" t="str">
        <f t="shared" si="20"/>
        <v>(869386613, '2020-08-17', '2020-09-25', 9673, '109,28', '1057065,44'),</v>
      </c>
    </row>
    <row r="168" spans="1:14" x14ac:dyDescent="0.35">
      <c r="A168" s="6">
        <v>850827014</v>
      </c>
      <c r="B168" s="7">
        <v>44424</v>
      </c>
      <c r="C168" s="7" t="str">
        <f t="shared" si="14"/>
        <v>2021</v>
      </c>
      <c r="D168" s="7" t="str">
        <f t="shared" si="15"/>
        <v>08</v>
      </c>
      <c r="E168" s="7" t="str">
        <f t="shared" si="16"/>
        <v>16</v>
      </c>
      <c r="F168" s="7">
        <v>44437</v>
      </c>
      <c r="G168" s="7" t="str">
        <f t="shared" si="17"/>
        <v>2021</v>
      </c>
      <c r="H168" s="7" t="str">
        <f t="shared" si="18"/>
        <v>08</v>
      </c>
      <c r="I168" s="7" t="str">
        <f t="shared" si="19"/>
        <v>29</v>
      </c>
      <c r="J168" s="6">
        <v>7476</v>
      </c>
      <c r="K168" s="8">
        <v>421.89</v>
      </c>
      <c r="L168" s="8">
        <v>3154049.64</v>
      </c>
      <c r="N168" t="str">
        <f t="shared" si="20"/>
        <v>(850827014, '2021-08-16', '2021-08-29', 7476, '421,89', '3154049,64'),</v>
      </c>
    </row>
    <row r="169" spans="1:14" x14ac:dyDescent="0.35">
      <c r="A169" s="6">
        <v>880126607</v>
      </c>
      <c r="B169" s="7">
        <v>44340</v>
      </c>
      <c r="C169" s="7" t="str">
        <f t="shared" si="14"/>
        <v>2021</v>
      </c>
      <c r="D169" s="7" t="str">
        <f t="shared" si="15"/>
        <v>05</v>
      </c>
      <c r="E169" s="7" t="str">
        <f t="shared" si="16"/>
        <v>24</v>
      </c>
      <c r="F169" s="7">
        <v>44354</v>
      </c>
      <c r="G169" s="7" t="str">
        <f t="shared" si="17"/>
        <v>2021</v>
      </c>
      <c r="H169" s="7" t="str">
        <f t="shared" si="18"/>
        <v>06</v>
      </c>
      <c r="I169" s="7" t="str">
        <f t="shared" si="19"/>
        <v>07</v>
      </c>
      <c r="J169" s="6">
        <v>7876</v>
      </c>
      <c r="K169" s="8">
        <v>152.58000000000001</v>
      </c>
      <c r="L169" s="8">
        <v>1201720.08</v>
      </c>
      <c r="N169" t="str">
        <f t="shared" si="20"/>
        <v>(880126607, '2021-05-24', '2021-06-07', 7876, '152,58', '1201720,08'),</v>
      </c>
    </row>
    <row r="170" spans="1:14" x14ac:dyDescent="0.35">
      <c r="A170" s="6">
        <v>926084220</v>
      </c>
      <c r="B170" s="7">
        <v>43994</v>
      </c>
      <c r="C170" s="7" t="str">
        <f t="shared" si="14"/>
        <v>2020</v>
      </c>
      <c r="D170" s="7" t="str">
        <f t="shared" si="15"/>
        <v>06</v>
      </c>
      <c r="E170" s="7" t="str">
        <f t="shared" si="16"/>
        <v>12</v>
      </c>
      <c r="F170" s="7">
        <v>44017</v>
      </c>
      <c r="G170" s="7" t="str">
        <f t="shared" si="17"/>
        <v>2020</v>
      </c>
      <c r="H170" s="7" t="str">
        <f t="shared" si="18"/>
        <v>07</v>
      </c>
      <c r="I170" s="7" t="str">
        <f t="shared" si="19"/>
        <v>05</v>
      </c>
      <c r="J170" s="6">
        <v>7755</v>
      </c>
      <c r="K170" s="8">
        <v>109.28</v>
      </c>
      <c r="L170" s="8">
        <v>847466.4</v>
      </c>
      <c r="N170" t="str">
        <f t="shared" si="20"/>
        <v>(926084220, '2020-06-12', '2020-07-05', 7755, '109,28', '847466,4'),</v>
      </c>
    </row>
    <row r="171" spans="1:14" x14ac:dyDescent="0.35">
      <c r="A171" s="6">
        <v>577811181</v>
      </c>
      <c r="B171" s="7">
        <v>44763</v>
      </c>
      <c r="C171" s="7" t="str">
        <f t="shared" si="14"/>
        <v>2022</v>
      </c>
      <c r="D171" s="7" t="str">
        <f t="shared" si="15"/>
        <v>07</v>
      </c>
      <c r="E171" s="7" t="str">
        <f t="shared" si="16"/>
        <v>21</v>
      </c>
      <c r="F171" s="7">
        <v>44796</v>
      </c>
      <c r="G171" s="7" t="str">
        <f t="shared" si="17"/>
        <v>2022</v>
      </c>
      <c r="H171" s="7" t="str">
        <f t="shared" si="18"/>
        <v>08</v>
      </c>
      <c r="I171" s="7" t="str">
        <f t="shared" si="19"/>
        <v>23</v>
      </c>
      <c r="J171" s="6">
        <v>6024</v>
      </c>
      <c r="K171" s="8">
        <v>205.7</v>
      </c>
      <c r="L171" s="8">
        <v>1239136.8</v>
      </c>
      <c r="N171" t="str">
        <f t="shared" si="20"/>
        <v>(577811181, '2022-07-21', '2022-08-23', 6024, '205,7', '1239136,8'),</v>
      </c>
    </row>
    <row r="172" spans="1:14" x14ac:dyDescent="0.35">
      <c r="A172" s="6">
        <v>394731318</v>
      </c>
      <c r="B172" s="7">
        <v>44517</v>
      </c>
      <c r="C172" s="7" t="str">
        <f t="shared" si="14"/>
        <v>2021</v>
      </c>
      <c r="D172" s="7" t="str">
        <f t="shared" si="15"/>
        <v>11</v>
      </c>
      <c r="E172" s="7" t="str">
        <f t="shared" si="16"/>
        <v>17</v>
      </c>
      <c r="F172" s="7">
        <v>44542</v>
      </c>
      <c r="G172" s="7" t="str">
        <f t="shared" si="17"/>
        <v>2021</v>
      </c>
      <c r="H172" s="7" t="str">
        <f t="shared" si="18"/>
        <v>12</v>
      </c>
      <c r="I172" s="7" t="str">
        <f t="shared" si="19"/>
        <v>12</v>
      </c>
      <c r="J172" s="6">
        <v>8624</v>
      </c>
      <c r="K172" s="8">
        <v>152.58000000000001</v>
      </c>
      <c r="L172" s="8">
        <v>1315849.9200000002</v>
      </c>
      <c r="N172" t="str">
        <f t="shared" si="20"/>
        <v>(394731318, '2021-11-17', '2021-12-12', 8624, '152,58', '1315849,92'),</v>
      </c>
    </row>
    <row r="173" spans="1:14" x14ac:dyDescent="0.35">
      <c r="A173" s="6">
        <v>556580960</v>
      </c>
      <c r="B173" s="7">
        <v>44403</v>
      </c>
      <c r="C173" s="7" t="str">
        <f t="shared" si="14"/>
        <v>2021</v>
      </c>
      <c r="D173" s="7" t="str">
        <f t="shared" si="15"/>
        <v>07</v>
      </c>
      <c r="E173" s="7" t="str">
        <f t="shared" si="16"/>
        <v>26</v>
      </c>
      <c r="F173" s="7">
        <v>44448</v>
      </c>
      <c r="G173" s="7" t="str">
        <f t="shared" si="17"/>
        <v>2021</v>
      </c>
      <c r="H173" s="7" t="str">
        <f t="shared" si="18"/>
        <v>09</v>
      </c>
      <c r="I173" s="7" t="str">
        <f t="shared" si="19"/>
        <v>09</v>
      </c>
      <c r="J173" s="6">
        <v>3529</v>
      </c>
      <c r="K173" s="8">
        <v>668.27</v>
      </c>
      <c r="L173" s="8">
        <v>2358324.83</v>
      </c>
      <c r="N173" t="str">
        <f t="shared" si="20"/>
        <v>(556580960, '2021-07-26', '2021-09-09', 3529, '668,27', '2358324,83'),</v>
      </c>
    </row>
    <row r="174" spans="1:14" x14ac:dyDescent="0.35">
      <c r="A174" s="6">
        <v>413408935</v>
      </c>
      <c r="B174" s="7">
        <v>44152</v>
      </c>
      <c r="C174" s="7" t="str">
        <f t="shared" si="14"/>
        <v>2020</v>
      </c>
      <c r="D174" s="7" t="str">
        <f t="shared" si="15"/>
        <v>11</v>
      </c>
      <c r="E174" s="7" t="str">
        <f t="shared" si="16"/>
        <v>17</v>
      </c>
      <c r="F174" s="7">
        <v>44178</v>
      </c>
      <c r="G174" s="7" t="str">
        <f t="shared" si="17"/>
        <v>2020</v>
      </c>
      <c r="H174" s="7" t="str">
        <f t="shared" si="18"/>
        <v>12</v>
      </c>
      <c r="I174" s="7" t="str">
        <f t="shared" si="19"/>
        <v>13</v>
      </c>
      <c r="J174" s="6">
        <v>5745</v>
      </c>
      <c r="K174" s="8">
        <v>651.21</v>
      </c>
      <c r="L174" s="8">
        <v>3741201.45</v>
      </c>
      <c r="N174" t="str">
        <f t="shared" si="20"/>
        <v>(413408935, '2020-11-17', '2020-12-13', 5745, '651,21', '3741201,45'),</v>
      </c>
    </row>
    <row r="175" spans="1:14" x14ac:dyDescent="0.35">
      <c r="A175" s="6">
        <v>735576570</v>
      </c>
      <c r="B175" s="7">
        <v>44684</v>
      </c>
      <c r="C175" s="7" t="str">
        <f t="shared" si="14"/>
        <v>2022</v>
      </c>
      <c r="D175" s="7" t="str">
        <f t="shared" si="15"/>
        <v>05</v>
      </c>
      <c r="E175" s="7" t="str">
        <f t="shared" si="16"/>
        <v>03</v>
      </c>
      <c r="F175" s="7">
        <v>44698</v>
      </c>
      <c r="G175" s="7" t="str">
        <f t="shared" si="17"/>
        <v>2022</v>
      </c>
      <c r="H175" s="7" t="str">
        <f t="shared" si="18"/>
        <v>05</v>
      </c>
      <c r="I175" s="7" t="str">
        <f t="shared" si="19"/>
        <v>17</v>
      </c>
      <c r="J175" s="6">
        <v>2308</v>
      </c>
      <c r="K175" s="8">
        <v>81.73</v>
      </c>
      <c r="L175" s="8">
        <v>188632.84</v>
      </c>
      <c r="N175" t="str">
        <f t="shared" si="20"/>
        <v>(735576570, '2022-05-03', '2022-05-17', 2308, '81,73', '188632,84'),</v>
      </c>
    </row>
    <row r="176" spans="1:14" x14ac:dyDescent="0.35">
      <c r="A176" s="6">
        <v>563757693</v>
      </c>
      <c r="B176" s="7">
        <v>44455</v>
      </c>
      <c r="C176" s="7" t="str">
        <f t="shared" si="14"/>
        <v>2021</v>
      </c>
      <c r="D176" s="7" t="str">
        <f t="shared" si="15"/>
        <v>09</v>
      </c>
      <c r="E176" s="7" t="str">
        <f t="shared" si="16"/>
        <v>16</v>
      </c>
      <c r="F176" s="7">
        <v>44501</v>
      </c>
      <c r="G176" s="7" t="str">
        <f t="shared" si="17"/>
        <v>2021</v>
      </c>
      <c r="H176" s="7" t="str">
        <f t="shared" si="18"/>
        <v>11</v>
      </c>
      <c r="I176" s="7" t="str">
        <f t="shared" si="19"/>
        <v>01</v>
      </c>
      <c r="J176" s="6">
        <v>7284</v>
      </c>
      <c r="K176" s="8">
        <v>109.28</v>
      </c>
      <c r="L176" s="8">
        <v>795995.52</v>
      </c>
      <c r="N176" t="str">
        <f t="shared" si="20"/>
        <v>(563757693, '2021-09-16', '2021-11-01', 7284, '109,28', '795995,52'),</v>
      </c>
    </row>
    <row r="177" spans="1:14" x14ac:dyDescent="0.35">
      <c r="A177" s="6">
        <v>358938634</v>
      </c>
      <c r="B177" s="7">
        <v>44157</v>
      </c>
      <c r="C177" s="7" t="str">
        <f t="shared" si="14"/>
        <v>2020</v>
      </c>
      <c r="D177" s="7" t="str">
        <f t="shared" si="15"/>
        <v>11</v>
      </c>
      <c r="E177" s="7" t="str">
        <f t="shared" si="16"/>
        <v>22</v>
      </c>
      <c r="F177" s="7">
        <v>44174</v>
      </c>
      <c r="G177" s="7" t="str">
        <f t="shared" si="17"/>
        <v>2020</v>
      </c>
      <c r="H177" s="7" t="str">
        <f t="shared" si="18"/>
        <v>12</v>
      </c>
      <c r="I177" s="7" t="str">
        <f t="shared" si="19"/>
        <v>09</v>
      </c>
      <c r="J177" s="6">
        <v>6773</v>
      </c>
      <c r="K177" s="8">
        <v>154.06</v>
      </c>
      <c r="L177" s="8">
        <v>1043448.38</v>
      </c>
      <c r="N177" t="str">
        <f t="shared" si="20"/>
        <v>(358938634, '2020-11-22', '2020-12-09', 6773, '154,06', '1043448,38'),</v>
      </c>
    </row>
    <row r="178" spans="1:14" x14ac:dyDescent="0.35">
      <c r="A178" s="6">
        <v>652418220</v>
      </c>
      <c r="B178" s="7">
        <v>44107</v>
      </c>
      <c r="C178" s="7" t="str">
        <f t="shared" si="14"/>
        <v>2020</v>
      </c>
      <c r="D178" s="7" t="str">
        <f t="shared" si="15"/>
        <v>10</v>
      </c>
      <c r="E178" s="7" t="str">
        <f t="shared" si="16"/>
        <v>03</v>
      </c>
      <c r="F178" s="7">
        <v>44123</v>
      </c>
      <c r="G178" s="7" t="str">
        <f t="shared" si="17"/>
        <v>2020</v>
      </c>
      <c r="H178" s="7" t="str">
        <f t="shared" si="18"/>
        <v>10</v>
      </c>
      <c r="I178" s="7" t="str">
        <f t="shared" si="19"/>
        <v>19</v>
      </c>
      <c r="J178" s="6">
        <v>3904</v>
      </c>
      <c r="K178" s="8">
        <v>152.58000000000001</v>
      </c>
      <c r="L178" s="8">
        <v>595672.32000000007</v>
      </c>
      <c r="N178" t="str">
        <f t="shared" si="20"/>
        <v>(652418220, '2020-10-03', '2020-10-19', 3904, '152,58', '595672,32'),</v>
      </c>
    </row>
    <row r="179" spans="1:14" x14ac:dyDescent="0.35">
      <c r="A179" s="6">
        <v>695807778</v>
      </c>
      <c r="B179" s="7">
        <v>44768</v>
      </c>
      <c r="C179" s="7" t="str">
        <f t="shared" si="14"/>
        <v>2022</v>
      </c>
      <c r="D179" s="7" t="str">
        <f t="shared" si="15"/>
        <v>07</v>
      </c>
      <c r="E179" s="7" t="str">
        <f t="shared" si="16"/>
        <v>26</v>
      </c>
      <c r="F179" s="7">
        <v>44810</v>
      </c>
      <c r="G179" s="7" t="str">
        <f t="shared" si="17"/>
        <v>2022</v>
      </c>
      <c r="H179" s="7" t="str">
        <f t="shared" si="18"/>
        <v>09</v>
      </c>
      <c r="I179" s="7" t="str">
        <f t="shared" si="19"/>
        <v>06</v>
      </c>
      <c r="J179" s="6">
        <v>3839</v>
      </c>
      <c r="K179" s="8">
        <v>651.21</v>
      </c>
      <c r="L179" s="8">
        <v>2499995.19</v>
      </c>
      <c r="N179" t="str">
        <f t="shared" si="20"/>
        <v>(695807778, '2022-07-26', '2022-09-06', 3839, '651,21', '2499995,19'),</v>
      </c>
    </row>
    <row r="180" spans="1:14" x14ac:dyDescent="0.35">
      <c r="A180" s="6">
        <v>711031138</v>
      </c>
      <c r="B180" s="7">
        <v>44140</v>
      </c>
      <c r="C180" s="7" t="str">
        <f t="shared" si="14"/>
        <v>2020</v>
      </c>
      <c r="D180" s="7" t="str">
        <f t="shared" si="15"/>
        <v>11</v>
      </c>
      <c r="E180" s="7" t="str">
        <f t="shared" si="16"/>
        <v>05</v>
      </c>
      <c r="F180" s="7">
        <v>44172</v>
      </c>
      <c r="G180" s="7" t="str">
        <f t="shared" si="17"/>
        <v>2020</v>
      </c>
      <c r="H180" s="7" t="str">
        <f t="shared" si="18"/>
        <v>12</v>
      </c>
      <c r="I180" s="7" t="str">
        <f t="shared" si="19"/>
        <v>07</v>
      </c>
      <c r="J180" s="6">
        <v>8769</v>
      </c>
      <c r="K180" s="8">
        <v>651.21</v>
      </c>
      <c r="L180" s="8">
        <v>5710460.4900000002</v>
      </c>
      <c r="N180" t="str">
        <f t="shared" si="20"/>
        <v>(711031138, '2020-11-05', '2020-12-07', 8769, '651,21', '5710460,49'),</v>
      </c>
    </row>
    <row r="181" spans="1:14" x14ac:dyDescent="0.35">
      <c r="A181" s="6">
        <v>540324628</v>
      </c>
      <c r="B181" s="7">
        <v>44547</v>
      </c>
      <c r="C181" s="7" t="str">
        <f t="shared" si="14"/>
        <v>2021</v>
      </c>
      <c r="D181" s="7" t="str">
        <f t="shared" si="15"/>
        <v>12</v>
      </c>
      <c r="E181" s="7" t="str">
        <f t="shared" si="16"/>
        <v>17</v>
      </c>
      <c r="F181" s="7">
        <v>44586</v>
      </c>
      <c r="G181" s="7" t="str">
        <f t="shared" si="17"/>
        <v>2022</v>
      </c>
      <c r="H181" s="7" t="str">
        <f t="shared" si="18"/>
        <v>01</v>
      </c>
      <c r="I181" s="7" t="str">
        <f t="shared" si="19"/>
        <v>25</v>
      </c>
      <c r="J181" s="6">
        <v>2919</v>
      </c>
      <c r="K181" s="8">
        <v>47.45</v>
      </c>
      <c r="L181" s="8">
        <v>138506.55000000002</v>
      </c>
      <c r="N181" t="str">
        <f t="shared" si="20"/>
        <v>(540324628, '2021-12-17', '2022-01-25', 2919, '47,45', '138506,55'),</v>
      </c>
    </row>
    <row r="182" spans="1:14" x14ac:dyDescent="0.35">
      <c r="A182" s="6">
        <v>996237075</v>
      </c>
      <c r="B182" s="7">
        <v>44804</v>
      </c>
      <c r="C182" s="7" t="str">
        <f t="shared" si="14"/>
        <v>2022</v>
      </c>
      <c r="D182" s="7" t="str">
        <f t="shared" si="15"/>
        <v>08</v>
      </c>
      <c r="E182" s="7" t="str">
        <f t="shared" si="16"/>
        <v>31</v>
      </c>
      <c r="F182" s="7">
        <v>44804</v>
      </c>
      <c r="G182" s="7" t="str">
        <f t="shared" si="17"/>
        <v>2022</v>
      </c>
      <c r="H182" s="7" t="str">
        <f t="shared" si="18"/>
        <v>08</v>
      </c>
      <c r="I182" s="7" t="str">
        <f t="shared" si="19"/>
        <v>31</v>
      </c>
      <c r="J182" s="6">
        <v>7544</v>
      </c>
      <c r="K182" s="8">
        <v>205.7</v>
      </c>
      <c r="L182" s="8">
        <v>1551800.7999999998</v>
      </c>
      <c r="N182" t="str">
        <f t="shared" si="20"/>
        <v>(996237075, '2022-08-31', '2022-08-31', 7544, '205,7', '1551800,8'),</v>
      </c>
    </row>
    <row r="183" spans="1:14" x14ac:dyDescent="0.35">
      <c r="A183" s="6">
        <v>711629807</v>
      </c>
      <c r="B183" s="7">
        <v>43873</v>
      </c>
      <c r="C183" s="7" t="str">
        <f t="shared" si="14"/>
        <v>2020</v>
      </c>
      <c r="D183" s="7" t="str">
        <f t="shared" si="15"/>
        <v>02</v>
      </c>
      <c r="E183" s="7" t="str">
        <f t="shared" si="16"/>
        <v>12</v>
      </c>
      <c r="F183" s="7">
        <v>43895</v>
      </c>
      <c r="G183" s="7" t="str">
        <f t="shared" si="17"/>
        <v>2020</v>
      </c>
      <c r="H183" s="7" t="str">
        <f t="shared" si="18"/>
        <v>03</v>
      </c>
      <c r="I183" s="7" t="str">
        <f t="shared" si="19"/>
        <v>05</v>
      </c>
      <c r="J183" s="6">
        <v>5929</v>
      </c>
      <c r="K183" s="8">
        <v>109.28</v>
      </c>
      <c r="L183" s="8">
        <v>647921.12</v>
      </c>
      <c r="N183" t="str">
        <f t="shared" si="20"/>
        <v>(711629807, '2020-02-12', '2020-03-05', 5929, '109,28', '647921,12'),</v>
      </c>
    </row>
    <row r="184" spans="1:14" x14ac:dyDescent="0.35">
      <c r="A184" s="6">
        <v>189676654</v>
      </c>
      <c r="B184" s="7">
        <v>44519</v>
      </c>
      <c r="C184" s="7" t="str">
        <f t="shared" si="14"/>
        <v>2021</v>
      </c>
      <c r="D184" s="7" t="str">
        <f t="shared" si="15"/>
        <v>11</v>
      </c>
      <c r="E184" s="7" t="str">
        <f t="shared" si="16"/>
        <v>19</v>
      </c>
      <c r="F184" s="7">
        <v>44562</v>
      </c>
      <c r="G184" s="7" t="str">
        <f t="shared" si="17"/>
        <v>2022</v>
      </c>
      <c r="H184" s="7" t="str">
        <f t="shared" si="18"/>
        <v>01</v>
      </c>
      <c r="I184" s="7" t="str">
        <f t="shared" si="19"/>
        <v>01</v>
      </c>
      <c r="J184" s="6">
        <v>8392</v>
      </c>
      <c r="K184" s="8">
        <v>205.7</v>
      </c>
      <c r="L184" s="8">
        <v>1726234.4</v>
      </c>
      <c r="N184" t="str">
        <f t="shared" si="20"/>
        <v>(189676654, '2021-11-19', '2022-01-01', 8392, '205,7', '1726234,4'),</v>
      </c>
    </row>
    <row r="185" spans="1:14" x14ac:dyDescent="0.35">
      <c r="A185" s="6">
        <v>453863942</v>
      </c>
      <c r="B185" s="7">
        <v>44431</v>
      </c>
      <c r="C185" s="7" t="str">
        <f t="shared" si="14"/>
        <v>2021</v>
      </c>
      <c r="D185" s="7" t="str">
        <f t="shared" si="15"/>
        <v>08</v>
      </c>
      <c r="E185" s="7" t="str">
        <f t="shared" si="16"/>
        <v>23</v>
      </c>
      <c r="F185" s="7">
        <v>44448</v>
      </c>
      <c r="G185" s="7" t="str">
        <f t="shared" si="17"/>
        <v>2021</v>
      </c>
      <c r="H185" s="7" t="str">
        <f t="shared" si="18"/>
        <v>09</v>
      </c>
      <c r="I185" s="7" t="str">
        <f t="shared" si="19"/>
        <v>09</v>
      </c>
      <c r="J185" s="6">
        <v>7281</v>
      </c>
      <c r="K185" s="8">
        <v>668.27</v>
      </c>
      <c r="L185" s="8">
        <v>4865673.87</v>
      </c>
      <c r="N185" t="str">
        <f t="shared" si="20"/>
        <v>(453863942, '2021-08-23', '2021-09-09', 7281, '668,27', '4865673,87'),</v>
      </c>
    </row>
    <row r="186" spans="1:14" x14ac:dyDescent="0.35">
      <c r="A186" s="6">
        <v>797990500</v>
      </c>
      <c r="B186" s="7">
        <v>44057</v>
      </c>
      <c r="C186" s="7" t="str">
        <f t="shared" si="14"/>
        <v>2020</v>
      </c>
      <c r="D186" s="7" t="str">
        <f t="shared" si="15"/>
        <v>08</v>
      </c>
      <c r="E186" s="7" t="str">
        <f t="shared" si="16"/>
        <v>14</v>
      </c>
      <c r="F186" s="7">
        <v>44096</v>
      </c>
      <c r="G186" s="7" t="str">
        <f t="shared" si="17"/>
        <v>2020</v>
      </c>
      <c r="H186" s="7" t="str">
        <f t="shared" si="18"/>
        <v>09</v>
      </c>
      <c r="I186" s="7" t="str">
        <f t="shared" si="19"/>
        <v>22</v>
      </c>
      <c r="J186" s="6">
        <v>1977</v>
      </c>
      <c r="K186" s="8">
        <v>651.21</v>
      </c>
      <c r="L186" s="8">
        <v>1287442.1700000002</v>
      </c>
      <c r="N186" t="str">
        <f t="shared" si="20"/>
        <v>(797990500, '2020-08-14', '2020-09-22', 1977, '651,21', '1287442,17'),</v>
      </c>
    </row>
    <row r="187" spans="1:14" x14ac:dyDescent="0.35">
      <c r="A187" s="6">
        <v>136167657</v>
      </c>
      <c r="B187" s="7">
        <v>43990</v>
      </c>
      <c r="C187" s="7" t="str">
        <f t="shared" si="14"/>
        <v>2020</v>
      </c>
      <c r="D187" s="7" t="str">
        <f t="shared" si="15"/>
        <v>06</v>
      </c>
      <c r="E187" s="7" t="str">
        <f t="shared" si="16"/>
        <v>08</v>
      </c>
      <c r="F187" s="7">
        <v>44003</v>
      </c>
      <c r="G187" s="7" t="str">
        <f t="shared" si="17"/>
        <v>2020</v>
      </c>
      <c r="H187" s="7" t="str">
        <f t="shared" si="18"/>
        <v>06</v>
      </c>
      <c r="I187" s="7" t="str">
        <f t="shared" si="19"/>
        <v>21</v>
      </c>
      <c r="J187" s="6">
        <v>3890</v>
      </c>
      <c r="K187" s="8">
        <v>47.45</v>
      </c>
      <c r="L187" s="8">
        <v>184580.5</v>
      </c>
      <c r="N187" t="str">
        <f t="shared" si="20"/>
        <v>(136167657, '2020-06-08', '2020-06-21', 3890, '47,45', '184580,5'),</v>
      </c>
    </row>
    <row r="188" spans="1:14" x14ac:dyDescent="0.35">
      <c r="A188" s="6">
        <v>152819240</v>
      </c>
      <c r="B188" s="7">
        <v>44450</v>
      </c>
      <c r="C188" s="7" t="str">
        <f t="shared" si="14"/>
        <v>2021</v>
      </c>
      <c r="D188" s="7" t="str">
        <f t="shared" si="15"/>
        <v>09</v>
      </c>
      <c r="E188" s="7" t="str">
        <f t="shared" si="16"/>
        <v>11</v>
      </c>
      <c r="F188" s="7">
        <v>44485</v>
      </c>
      <c r="G188" s="7" t="str">
        <f t="shared" si="17"/>
        <v>2021</v>
      </c>
      <c r="H188" s="7" t="str">
        <f t="shared" si="18"/>
        <v>10</v>
      </c>
      <c r="I188" s="7" t="str">
        <f t="shared" si="19"/>
        <v>16</v>
      </c>
      <c r="J188" s="6">
        <v>1464</v>
      </c>
      <c r="K188" s="8">
        <v>47.45</v>
      </c>
      <c r="L188" s="8">
        <v>69466.8</v>
      </c>
      <c r="N188" t="str">
        <f t="shared" si="20"/>
        <v>(152819240, '2021-09-11', '2021-10-16', 1464, '47,45', '69466,8'),</v>
      </c>
    </row>
    <row r="189" spans="1:14" x14ac:dyDescent="0.35">
      <c r="A189" s="6">
        <v>352681577</v>
      </c>
      <c r="B189" s="7">
        <v>44757</v>
      </c>
      <c r="C189" s="7" t="str">
        <f t="shared" si="14"/>
        <v>2022</v>
      </c>
      <c r="D189" s="7" t="str">
        <f t="shared" si="15"/>
        <v>07</v>
      </c>
      <c r="E189" s="7" t="str">
        <f t="shared" si="16"/>
        <v>15</v>
      </c>
      <c r="F189" s="7">
        <v>44767</v>
      </c>
      <c r="G189" s="7" t="str">
        <f t="shared" si="17"/>
        <v>2022</v>
      </c>
      <c r="H189" s="7" t="str">
        <f t="shared" si="18"/>
        <v>07</v>
      </c>
      <c r="I189" s="7" t="str">
        <f t="shared" si="19"/>
        <v>25</v>
      </c>
      <c r="J189" s="6">
        <v>5171</v>
      </c>
      <c r="K189" s="8">
        <v>152.58000000000001</v>
      </c>
      <c r="L189" s="8">
        <v>788991.18</v>
      </c>
      <c r="N189" t="str">
        <f t="shared" si="20"/>
        <v>(352681577, '2022-07-15', '2022-07-25', 5171, '152,58', '788991,18'),</v>
      </c>
    </row>
    <row r="190" spans="1:14" x14ac:dyDescent="0.35">
      <c r="A190" s="6">
        <v>310803496</v>
      </c>
      <c r="B190" s="7">
        <v>43857</v>
      </c>
      <c r="C190" s="7" t="str">
        <f t="shared" si="14"/>
        <v>2020</v>
      </c>
      <c r="D190" s="7" t="str">
        <f t="shared" si="15"/>
        <v>01</v>
      </c>
      <c r="E190" s="7" t="str">
        <f t="shared" si="16"/>
        <v>27</v>
      </c>
      <c r="F190" s="7">
        <v>43894</v>
      </c>
      <c r="G190" s="7" t="str">
        <f t="shared" si="17"/>
        <v>2020</v>
      </c>
      <c r="H190" s="7" t="str">
        <f t="shared" si="18"/>
        <v>03</v>
      </c>
      <c r="I190" s="7" t="str">
        <f t="shared" si="19"/>
        <v>04</v>
      </c>
      <c r="J190" s="6">
        <v>2516</v>
      </c>
      <c r="K190" s="8">
        <v>205.7</v>
      </c>
      <c r="L190" s="8">
        <v>517541.19999999995</v>
      </c>
      <c r="N190" t="str">
        <f t="shared" si="20"/>
        <v>(310803496, '2020-01-27', '2020-03-04', 2516, '205,7', '517541,2'),</v>
      </c>
    </row>
    <row r="191" spans="1:14" x14ac:dyDescent="0.35">
      <c r="A191" s="6">
        <v>122546327</v>
      </c>
      <c r="B191" s="7">
        <v>43977</v>
      </c>
      <c r="C191" s="7" t="str">
        <f t="shared" si="14"/>
        <v>2020</v>
      </c>
      <c r="D191" s="7" t="str">
        <f t="shared" si="15"/>
        <v>05</v>
      </c>
      <c r="E191" s="7" t="str">
        <f t="shared" si="16"/>
        <v>26</v>
      </c>
      <c r="F191" s="7">
        <v>44000</v>
      </c>
      <c r="G191" s="7" t="str">
        <f t="shared" si="17"/>
        <v>2020</v>
      </c>
      <c r="H191" s="7" t="str">
        <f t="shared" si="18"/>
        <v>06</v>
      </c>
      <c r="I191" s="7" t="str">
        <f t="shared" si="19"/>
        <v>18</v>
      </c>
      <c r="J191" s="6">
        <v>3036</v>
      </c>
      <c r="K191" s="8">
        <v>437.2</v>
      </c>
      <c r="L191" s="8">
        <v>1327339.2</v>
      </c>
      <c r="N191" t="str">
        <f t="shared" si="20"/>
        <v>(122546327, '2020-05-26', '2020-06-18', 3036, '437,2', '1327339,2'),</v>
      </c>
    </row>
    <row r="192" spans="1:14" x14ac:dyDescent="0.35">
      <c r="A192" s="6">
        <v>853583896</v>
      </c>
      <c r="B192" s="7">
        <v>43834</v>
      </c>
      <c r="C192" s="7" t="str">
        <f t="shared" si="14"/>
        <v>2020</v>
      </c>
      <c r="D192" s="7" t="str">
        <f t="shared" si="15"/>
        <v>01</v>
      </c>
      <c r="E192" s="7" t="str">
        <f t="shared" si="16"/>
        <v>04</v>
      </c>
      <c r="F192" s="7">
        <v>43850</v>
      </c>
      <c r="G192" s="7" t="str">
        <f t="shared" si="17"/>
        <v>2020</v>
      </c>
      <c r="H192" s="7" t="str">
        <f t="shared" si="18"/>
        <v>01</v>
      </c>
      <c r="I192" s="7" t="str">
        <f t="shared" si="19"/>
        <v>20</v>
      </c>
      <c r="J192" s="6">
        <v>3298</v>
      </c>
      <c r="K192" s="8">
        <v>9.33</v>
      </c>
      <c r="L192" s="8">
        <v>30770.34</v>
      </c>
      <c r="N192" t="str">
        <f t="shared" si="20"/>
        <v>(853583896, '2020-01-04', '2020-01-20', 3298, '9,33', '30770,34'),</v>
      </c>
    </row>
    <row r="193" spans="1:14" x14ac:dyDescent="0.35">
      <c r="A193" s="6">
        <v>489902532</v>
      </c>
      <c r="B193" s="7">
        <v>44381</v>
      </c>
      <c r="C193" s="7" t="str">
        <f t="shared" si="14"/>
        <v>2021</v>
      </c>
      <c r="D193" s="7" t="str">
        <f t="shared" si="15"/>
        <v>07</v>
      </c>
      <c r="E193" s="7" t="str">
        <f t="shared" si="16"/>
        <v>04</v>
      </c>
      <c r="F193" s="7">
        <v>44408</v>
      </c>
      <c r="G193" s="7" t="str">
        <f t="shared" si="17"/>
        <v>2021</v>
      </c>
      <c r="H193" s="7" t="str">
        <f t="shared" si="18"/>
        <v>07</v>
      </c>
      <c r="I193" s="7" t="str">
        <f t="shared" si="19"/>
        <v>31</v>
      </c>
      <c r="J193" s="6">
        <v>1901</v>
      </c>
      <c r="K193" s="8">
        <v>81.73</v>
      </c>
      <c r="L193" s="8">
        <v>155368.73000000001</v>
      </c>
      <c r="N193" t="str">
        <f t="shared" si="20"/>
        <v>(489902532, '2021-07-04', '2021-07-31', 1901, '81,73', '155368,73'),</v>
      </c>
    </row>
    <row r="194" spans="1:14" x14ac:dyDescent="0.35">
      <c r="A194" s="6">
        <v>687801063</v>
      </c>
      <c r="B194" s="7">
        <v>44106</v>
      </c>
      <c r="C194" s="7" t="str">
        <f t="shared" si="14"/>
        <v>2020</v>
      </c>
      <c r="D194" s="7" t="str">
        <f t="shared" si="15"/>
        <v>10</v>
      </c>
      <c r="E194" s="7" t="str">
        <f t="shared" si="16"/>
        <v>02</v>
      </c>
      <c r="F194" s="7">
        <v>44110</v>
      </c>
      <c r="G194" s="7" t="str">
        <f t="shared" si="17"/>
        <v>2020</v>
      </c>
      <c r="H194" s="7" t="str">
        <f t="shared" si="18"/>
        <v>10</v>
      </c>
      <c r="I194" s="7" t="str">
        <f t="shared" si="19"/>
        <v>06</v>
      </c>
      <c r="J194" s="6">
        <v>4474</v>
      </c>
      <c r="K194" s="8">
        <v>154.06</v>
      </c>
      <c r="L194" s="8">
        <v>689264.44000000006</v>
      </c>
      <c r="N194" t="str">
        <f t="shared" si="20"/>
        <v>(687801063, '2020-10-02', '2020-10-06', 4474, '154,06', '689264,44'),</v>
      </c>
    </row>
    <row r="195" spans="1:14" x14ac:dyDescent="0.35">
      <c r="A195" s="6">
        <v>923890817</v>
      </c>
      <c r="B195" s="7">
        <v>44780</v>
      </c>
      <c r="C195" s="7" t="str">
        <f t="shared" ref="C195:C258" si="21">TEXT(B195,"AAAA")</f>
        <v>2022</v>
      </c>
      <c r="D195" s="7" t="str">
        <f t="shared" ref="D195:D258" si="22">TEXT(B195,"MM")</f>
        <v>08</v>
      </c>
      <c r="E195" s="7" t="str">
        <f t="shared" ref="E195:E258" si="23">TEXT(B195,"DD")</f>
        <v>07</v>
      </c>
      <c r="F195" s="7">
        <v>44790</v>
      </c>
      <c r="G195" s="7" t="str">
        <f t="shared" ref="G195:G258" si="24">TEXT(F195,"AAAA")</f>
        <v>2022</v>
      </c>
      <c r="H195" s="7" t="str">
        <f t="shared" ref="H195:H258" si="25">TEXT(F195,"MM")</f>
        <v>08</v>
      </c>
      <c r="I195" s="7" t="str">
        <f t="shared" ref="I195:I258" si="26">TEXT(F195,"DD")</f>
        <v>17</v>
      </c>
      <c r="J195" s="6">
        <v>8678</v>
      </c>
      <c r="K195" s="8">
        <v>421.89</v>
      </c>
      <c r="L195" s="8">
        <v>3661161.42</v>
      </c>
      <c r="N195" t="str">
        <f t="shared" ref="N195:N258" si="27">CONCATENATE("(",A195,", ","'",C195,"-",D195,"-",E195,"', ","'",G195,"-",H195,"-",I195,"', ",J195,", ","'",K195,"', ","'",L195,"'),")</f>
        <v>(923890817, '2022-08-07', '2022-08-17', 8678, '421,89', '3661161,42'),</v>
      </c>
    </row>
    <row r="196" spans="1:14" x14ac:dyDescent="0.35">
      <c r="A196" s="6">
        <v>745095622</v>
      </c>
      <c r="B196" s="7">
        <v>44662</v>
      </c>
      <c r="C196" s="7" t="str">
        <f t="shared" si="21"/>
        <v>2022</v>
      </c>
      <c r="D196" s="7" t="str">
        <f t="shared" si="22"/>
        <v>04</v>
      </c>
      <c r="E196" s="7" t="str">
        <f t="shared" si="23"/>
        <v>11</v>
      </c>
      <c r="F196" s="7">
        <v>44708</v>
      </c>
      <c r="G196" s="7" t="str">
        <f t="shared" si="24"/>
        <v>2022</v>
      </c>
      <c r="H196" s="7" t="str">
        <f t="shared" si="25"/>
        <v>05</v>
      </c>
      <c r="I196" s="7" t="str">
        <f t="shared" si="26"/>
        <v>27</v>
      </c>
      <c r="J196" s="6">
        <v>9207</v>
      </c>
      <c r="K196" s="8">
        <v>9.33</v>
      </c>
      <c r="L196" s="8">
        <v>85901.31</v>
      </c>
      <c r="N196" t="str">
        <f t="shared" si="27"/>
        <v>(745095622, '2022-04-11', '2022-05-27', 9207, '9,33', '85901,31'),</v>
      </c>
    </row>
    <row r="197" spans="1:14" x14ac:dyDescent="0.35">
      <c r="A197" s="6">
        <v>218651807</v>
      </c>
      <c r="B197" s="7">
        <v>44250</v>
      </c>
      <c r="C197" s="7" t="str">
        <f t="shared" si="21"/>
        <v>2021</v>
      </c>
      <c r="D197" s="7" t="str">
        <f t="shared" si="22"/>
        <v>02</v>
      </c>
      <c r="E197" s="7" t="str">
        <f t="shared" si="23"/>
        <v>23</v>
      </c>
      <c r="F197" s="7">
        <v>44274</v>
      </c>
      <c r="G197" s="7" t="str">
        <f t="shared" si="24"/>
        <v>2021</v>
      </c>
      <c r="H197" s="7" t="str">
        <f t="shared" si="25"/>
        <v>03</v>
      </c>
      <c r="I197" s="7" t="str">
        <f t="shared" si="26"/>
        <v>19</v>
      </c>
      <c r="J197" s="6">
        <v>2783</v>
      </c>
      <c r="K197" s="8">
        <v>437.2</v>
      </c>
      <c r="L197" s="8">
        <v>1216727.5999999999</v>
      </c>
      <c r="N197" t="str">
        <f t="shared" si="27"/>
        <v>(218651807, '2021-02-23', '2021-03-19', 2783, '437,2', '1216727,6'),</v>
      </c>
    </row>
    <row r="198" spans="1:14" x14ac:dyDescent="0.35">
      <c r="A198" s="6">
        <v>382108199</v>
      </c>
      <c r="B198" s="7">
        <v>44707</v>
      </c>
      <c r="C198" s="7" t="str">
        <f t="shared" si="21"/>
        <v>2022</v>
      </c>
      <c r="D198" s="7" t="str">
        <f t="shared" si="22"/>
        <v>05</v>
      </c>
      <c r="E198" s="7" t="str">
        <f t="shared" si="23"/>
        <v>26</v>
      </c>
      <c r="F198" s="7">
        <v>44755</v>
      </c>
      <c r="G198" s="7" t="str">
        <f t="shared" si="24"/>
        <v>2022</v>
      </c>
      <c r="H198" s="7" t="str">
        <f t="shared" si="25"/>
        <v>07</v>
      </c>
      <c r="I198" s="7" t="str">
        <f t="shared" si="26"/>
        <v>13</v>
      </c>
      <c r="J198" s="6">
        <v>3162</v>
      </c>
      <c r="K198" s="8">
        <v>154.06</v>
      </c>
      <c r="L198" s="8">
        <v>487137.72000000003</v>
      </c>
      <c r="N198" t="str">
        <f t="shared" si="27"/>
        <v>(382108199, '2022-05-26', '2022-07-13', 3162, '154,06', '487137,72'),</v>
      </c>
    </row>
    <row r="199" spans="1:14" x14ac:dyDescent="0.35">
      <c r="A199" s="6">
        <v>993326127</v>
      </c>
      <c r="B199" s="7">
        <v>44213</v>
      </c>
      <c r="C199" s="7" t="str">
        <f t="shared" si="21"/>
        <v>2021</v>
      </c>
      <c r="D199" s="7" t="str">
        <f t="shared" si="22"/>
        <v>01</v>
      </c>
      <c r="E199" s="7" t="str">
        <f t="shared" si="23"/>
        <v>17</v>
      </c>
      <c r="F199" s="7">
        <v>44245</v>
      </c>
      <c r="G199" s="7" t="str">
        <f t="shared" si="24"/>
        <v>2021</v>
      </c>
      <c r="H199" s="7" t="str">
        <f t="shared" si="25"/>
        <v>02</v>
      </c>
      <c r="I199" s="7" t="str">
        <f t="shared" si="26"/>
        <v>18</v>
      </c>
      <c r="J199" s="6">
        <v>6130</v>
      </c>
      <c r="K199" s="8">
        <v>651.21</v>
      </c>
      <c r="L199" s="8">
        <v>3991917.3000000003</v>
      </c>
      <c r="N199" t="str">
        <f t="shared" si="27"/>
        <v>(993326127, '2021-01-17', '2021-02-18', 6130, '651,21', '3991917,3'),</v>
      </c>
    </row>
    <row r="200" spans="1:14" x14ac:dyDescent="0.35">
      <c r="A200" s="6">
        <v>980479419</v>
      </c>
      <c r="B200" s="7">
        <v>44749</v>
      </c>
      <c r="C200" s="7" t="str">
        <f t="shared" si="21"/>
        <v>2022</v>
      </c>
      <c r="D200" s="7" t="str">
        <f t="shared" si="22"/>
        <v>07</v>
      </c>
      <c r="E200" s="7" t="str">
        <f t="shared" si="23"/>
        <v>07</v>
      </c>
      <c r="F200" s="7">
        <v>44779</v>
      </c>
      <c r="G200" s="7" t="str">
        <f t="shared" si="24"/>
        <v>2022</v>
      </c>
      <c r="H200" s="7" t="str">
        <f t="shared" si="25"/>
        <v>08</v>
      </c>
      <c r="I200" s="7" t="str">
        <f t="shared" si="26"/>
        <v>06</v>
      </c>
      <c r="J200" s="6">
        <v>4503</v>
      </c>
      <c r="K200" s="8">
        <v>205.7</v>
      </c>
      <c r="L200" s="8">
        <v>926267.1</v>
      </c>
      <c r="N200" t="str">
        <f t="shared" si="27"/>
        <v>(980479419, '2022-07-07', '2022-08-06', 4503, '205,7', '926267,1'),</v>
      </c>
    </row>
    <row r="201" spans="1:14" x14ac:dyDescent="0.35">
      <c r="A201" s="6">
        <v>692054402</v>
      </c>
      <c r="B201" s="7">
        <v>44266</v>
      </c>
      <c r="C201" s="7" t="str">
        <f t="shared" si="21"/>
        <v>2021</v>
      </c>
      <c r="D201" s="7" t="str">
        <f t="shared" si="22"/>
        <v>03</v>
      </c>
      <c r="E201" s="7" t="str">
        <f t="shared" si="23"/>
        <v>11</v>
      </c>
      <c r="F201" s="7">
        <v>44275</v>
      </c>
      <c r="G201" s="7" t="str">
        <f t="shared" si="24"/>
        <v>2021</v>
      </c>
      <c r="H201" s="7" t="str">
        <f t="shared" si="25"/>
        <v>03</v>
      </c>
      <c r="I201" s="7" t="str">
        <f t="shared" si="26"/>
        <v>20</v>
      </c>
      <c r="J201" s="6">
        <v>3131</v>
      </c>
      <c r="K201" s="8">
        <v>152.58000000000001</v>
      </c>
      <c r="L201" s="8">
        <v>477727.98000000004</v>
      </c>
      <c r="N201" t="str">
        <f t="shared" si="27"/>
        <v>(692054402, '2021-03-11', '2021-03-20', 3131, '152,58', '477727,98'),</v>
      </c>
    </row>
    <row r="202" spans="1:14" x14ac:dyDescent="0.35">
      <c r="A202" s="6">
        <v>546849906</v>
      </c>
      <c r="B202" s="7">
        <v>44516</v>
      </c>
      <c r="C202" s="7" t="str">
        <f t="shared" si="21"/>
        <v>2021</v>
      </c>
      <c r="D202" s="7" t="str">
        <f t="shared" si="22"/>
        <v>11</v>
      </c>
      <c r="E202" s="7" t="str">
        <f t="shared" si="23"/>
        <v>16</v>
      </c>
      <c r="F202" s="7">
        <v>44541</v>
      </c>
      <c r="G202" s="7" t="str">
        <f t="shared" si="24"/>
        <v>2021</v>
      </c>
      <c r="H202" s="7" t="str">
        <f t="shared" si="25"/>
        <v>12</v>
      </c>
      <c r="I202" s="7" t="str">
        <f t="shared" si="26"/>
        <v>11</v>
      </c>
      <c r="J202" s="6">
        <v>3894</v>
      </c>
      <c r="K202" s="8">
        <v>154.06</v>
      </c>
      <c r="L202" s="8">
        <v>599909.64</v>
      </c>
      <c r="N202" t="str">
        <f t="shared" si="27"/>
        <v>(546849906, '2021-11-16', '2021-12-11', 3894, '154,06', '599909,64'),</v>
      </c>
    </row>
    <row r="203" spans="1:14" x14ac:dyDescent="0.35">
      <c r="A203" s="6">
        <v>583977258</v>
      </c>
      <c r="B203" s="7">
        <v>44266</v>
      </c>
      <c r="C203" s="7" t="str">
        <f t="shared" si="21"/>
        <v>2021</v>
      </c>
      <c r="D203" s="7" t="str">
        <f t="shared" si="22"/>
        <v>03</v>
      </c>
      <c r="E203" s="7" t="str">
        <f t="shared" si="23"/>
        <v>11</v>
      </c>
      <c r="F203" s="7">
        <v>44311</v>
      </c>
      <c r="G203" s="7" t="str">
        <f t="shared" si="24"/>
        <v>2021</v>
      </c>
      <c r="H203" s="7" t="str">
        <f t="shared" si="25"/>
        <v>04</v>
      </c>
      <c r="I203" s="7" t="str">
        <f t="shared" si="26"/>
        <v>25</v>
      </c>
      <c r="J203" s="6">
        <v>703</v>
      </c>
      <c r="K203" s="8">
        <v>47.45</v>
      </c>
      <c r="L203" s="8">
        <v>33357.35</v>
      </c>
      <c r="N203" t="str">
        <f t="shared" si="27"/>
        <v>(583977258, '2021-03-11', '2021-04-25', 703, '47,45', '33357,35'),</v>
      </c>
    </row>
    <row r="204" spans="1:14" x14ac:dyDescent="0.35">
      <c r="A204" s="6">
        <v>912860286</v>
      </c>
      <c r="B204" s="7">
        <v>43995</v>
      </c>
      <c r="C204" s="7" t="str">
        <f t="shared" si="21"/>
        <v>2020</v>
      </c>
      <c r="D204" s="7" t="str">
        <f t="shared" si="22"/>
        <v>06</v>
      </c>
      <c r="E204" s="7" t="str">
        <f t="shared" si="23"/>
        <v>13</v>
      </c>
      <c r="F204" s="7">
        <v>44022</v>
      </c>
      <c r="G204" s="7" t="str">
        <f t="shared" si="24"/>
        <v>2020</v>
      </c>
      <c r="H204" s="7" t="str">
        <f t="shared" si="25"/>
        <v>07</v>
      </c>
      <c r="I204" s="7" t="str">
        <f t="shared" si="26"/>
        <v>10</v>
      </c>
      <c r="J204" s="6">
        <v>4499</v>
      </c>
      <c r="K204" s="8">
        <v>255.28</v>
      </c>
      <c r="L204" s="8">
        <v>1148504.72</v>
      </c>
      <c r="N204" t="str">
        <f t="shared" si="27"/>
        <v>(912860286, '2020-06-13', '2020-07-10', 4499, '255,28', '1148504,72'),</v>
      </c>
    </row>
    <row r="205" spans="1:14" x14ac:dyDescent="0.35">
      <c r="A205" s="6">
        <v>363235318</v>
      </c>
      <c r="B205" s="7">
        <v>44331</v>
      </c>
      <c r="C205" s="7" t="str">
        <f t="shared" si="21"/>
        <v>2021</v>
      </c>
      <c r="D205" s="7" t="str">
        <f t="shared" si="22"/>
        <v>05</v>
      </c>
      <c r="E205" s="7" t="str">
        <f t="shared" si="23"/>
        <v>15</v>
      </c>
      <c r="F205" s="7">
        <v>44372</v>
      </c>
      <c r="G205" s="7" t="str">
        <f t="shared" si="24"/>
        <v>2021</v>
      </c>
      <c r="H205" s="7" t="str">
        <f t="shared" si="25"/>
        <v>06</v>
      </c>
      <c r="I205" s="7" t="str">
        <f t="shared" si="26"/>
        <v>25</v>
      </c>
      <c r="J205" s="6">
        <v>8257</v>
      </c>
      <c r="K205" s="8">
        <v>109.28</v>
      </c>
      <c r="L205" s="8">
        <v>902324.96</v>
      </c>
      <c r="N205" t="str">
        <f t="shared" si="27"/>
        <v>(363235318, '2021-05-15', '2021-06-25', 8257, '109,28', '902324,96'),</v>
      </c>
    </row>
    <row r="206" spans="1:14" x14ac:dyDescent="0.35">
      <c r="A206" s="6">
        <v>535151183</v>
      </c>
      <c r="B206" s="7">
        <v>44480</v>
      </c>
      <c r="C206" s="7" t="str">
        <f t="shared" si="21"/>
        <v>2021</v>
      </c>
      <c r="D206" s="7" t="str">
        <f t="shared" si="22"/>
        <v>10</v>
      </c>
      <c r="E206" s="7" t="str">
        <f t="shared" si="23"/>
        <v>11</v>
      </c>
      <c r="F206" s="7">
        <v>44524</v>
      </c>
      <c r="G206" s="7" t="str">
        <f t="shared" si="24"/>
        <v>2021</v>
      </c>
      <c r="H206" s="7" t="str">
        <f t="shared" si="25"/>
        <v>11</v>
      </c>
      <c r="I206" s="7" t="str">
        <f t="shared" si="26"/>
        <v>24</v>
      </c>
      <c r="J206" s="6">
        <v>1982</v>
      </c>
      <c r="K206" s="8">
        <v>421.89</v>
      </c>
      <c r="L206" s="8">
        <v>836185.98</v>
      </c>
      <c r="N206" t="str">
        <f t="shared" si="27"/>
        <v>(535151183, '2021-10-11', '2021-11-24', 1982, '421,89', '836185,98'),</v>
      </c>
    </row>
    <row r="207" spans="1:14" x14ac:dyDescent="0.35">
      <c r="A207" s="6">
        <v>848969209</v>
      </c>
      <c r="B207" s="7">
        <v>44841</v>
      </c>
      <c r="C207" s="7" t="str">
        <f t="shared" si="21"/>
        <v>2022</v>
      </c>
      <c r="D207" s="7" t="str">
        <f t="shared" si="22"/>
        <v>10</v>
      </c>
      <c r="E207" s="7" t="str">
        <f t="shared" si="23"/>
        <v>07</v>
      </c>
      <c r="F207" s="7">
        <v>44849</v>
      </c>
      <c r="G207" s="7" t="str">
        <f t="shared" si="24"/>
        <v>2022</v>
      </c>
      <c r="H207" s="7" t="str">
        <f t="shared" si="25"/>
        <v>10</v>
      </c>
      <c r="I207" s="7" t="str">
        <f t="shared" si="26"/>
        <v>15</v>
      </c>
      <c r="J207" s="6">
        <v>7710</v>
      </c>
      <c r="K207" s="8">
        <v>9.33</v>
      </c>
      <c r="L207" s="8">
        <v>71934.3</v>
      </c>
      <c r="N207" t="str">
        <f t="shared" si="27"/>
        <v>(848969209, '2022-10-07', '2022-10-15', 7710, '9,33', '71934,3'),</v>
      </c>
    </row>
    <row r="208" spans="1:14" x14ac:dyDescent="0.35">
      <c r="A208" s="6">
        <v>795363223</v>
      </c>
      <c r="B208" s="7">
        <v>44392</v>
      </c>
      <c r="C208" s="7" t="str">
        <f t="shared" si="21"/>
        <v>2021</v>
      </c>
      <c r="D208" s="7" t="str">
        <f t="shared" si="22"/>
        <v>07</v>
      </c>
      <c r="E208" s="7" t="str">
        <f t="shared" si="23"/>
        <v>15</v>
      </c>
      <c r="F208" s="7">
        <v>44438</v>
      </c>
      <c r="G208" s="7" t="str">
        <f t="shared" si="24"/>
        <v>2021</v>
      </c>
      <c r="H208" s="7" t="str">
        <f t="shared" si="25"/>
        <v>08</v>
      </c>
      <c r="I208" s="7" t="str">
        <f t="shared" si="26"/>
        <v>30</v>
      </c>
      <c r="J208" s="6">
        <v>4507</v>
      </c>
      <c r="K208" s="8">
        <v>9.33</v>
      </c>
      <c r="L208" s="8">
        <v>42050.31</v>
      </c>
      <c r="N208" t="str">
        <f t="shared" si="27"/>
        <v>(795363223, '2021-07-15', '2021-08-30', 4507, '9,33', '42050,31'),</v>
      </c>
    </row>
    <row r="209" spans="1:14" x14ac:dyDescent="0.35">
      <c r="A209" s="6">
        <v>385319554</v>
      </c>
      <c r="B209" s="7">
        <v>44348</v>
      </c>
      <c r="C209" s="7" t="str">
        <f t="shared" si="21"/>
        <v>2021</v>
      </c>
      <c r="D209" s="7" t="str">
        <f t="shared" si="22"/>
        <v>06</v>
      </c>
      <c r="E209" s="7" t="str">
        <f t="shared" si="23"/>
        <v>01</v>
      </c>
      <c r="F209" s="7">
        <v>44374</v>
      </c>
      <c r="G209" s="7" t="str">
        <f t="shared" si="24"/>
        <v>2021</v>
      </c>
      <c r="H209" s="7" t="str">
        <f t="shared" si="25"/>
        <v>06</v>
      </c>
      <c r="I209" s="7" t="str">
        <f t="shared" si="26"/>
        <v>27</v>
      </c>
      <c r="J209" s="6">
        <v>3474</v>
      </c>
      <c r="K209" s="8">
        <v>437.2</v>
      </c>
      <c r="L209" s="8">
        <v>1518832.8</v>
      </c>
      <c r="N209" t="str">
        <f t="shared" si="27"/>
        <v>(385319554, '2021-06-01', '2021-06-27', 3474, '437,2', '1518832,8'),</v>
      </c>
    </row>
    <row r="210" spans="1:14" x14ac:dyDescent="0.35">
      <c r="A210" s="6">
        <v>600137031</v>
      </c>
      <c r="B210" s="7">
        <v>44502</v>
      </c>
      <c r="C210" s="7" t="str">
        <f t="shared" si="21"/>
        <v>2021</v>
      </c>
      <c r="D210" s="7" t="str">
        <f t="shared" si="22"/>
        <v>11</v>
      </c>
      <c r="E210" s="7" t="str">
        <f t="shared" si="23"/>
        <v>02</v>
      </c>
      <c r="F210" s="7">
        <v>44515</v>
      </c>
      <c r="G210" s="7" t="str">
        <f t="shared" si="24"/>
        <v>2021</v>
      </c>
      <c r="H210" s="7" t="str">
        <f t="shared" si="25"/>
        <v>11</v>
      </c>
      <c r="I210" s="7" t="str">
        <f t="shared" si="26"/>
        <v>15</v>
      </c>
      <c r="J210" s="6">
        <v>2739</v>
      </c>
      <c r="K210" s="8">
        <v>205.7</v>
      </c>
      <c r="L210" s="8">
        <v>563412.29999999993</v>
      </c>
      <c r="N210" t="str">
        <f t="shared" si="27"/>
        <v>(600137031, '2021-11-02', '2021-11-15', 2739, '205,7', '563412,3'),</v>
      </c>
    </row>
    <row r="211" spans="1:14" x14ac:dyDescent="0.35">
      <c r="A211" s="6">
        <v>241426980</v>
      </c>
      <c r="B211" s="7">
        <v>44797</v>
      </c>
      <c r="C211" s="7" t="str">
        <f t="shared" si="21"/>
        <v>2022</v>
      </c>
      <c r="D211" s="7" t="str">
        <f t="shared" si="22"/>
        <v>08</v>
      </c>
      <c r="E211" s="7" t="str">
        <f t="shared" si="23"/>
        <v>24</v>
      </c>
      <c r="F211" s="7">
        <v>44828</v>
      </c>
      <c r="G211" s="7" t="str">
        <f t="shared" si="24"/>
        <v>2022</v>
      </c>
      <c r="H211" s="7" t="str">
        <f t="shared" si="25"/>
        <v>09</v>
      </c>
      <c r="I211" s="7" t="str">
        <f t="shared" si="26"/>
        <v>24</v>
      </c>
      <c r="J211" s="6">
        <v>2463</v>
      </c>
      <c r="K211" s="8">
        <v>109.28</v>
      </c>
      <c r="L211" s="8">
        <v>269156.64</v>
      </c>
      <c r="N211" t="str">
        <f t="shared" si="27"/>
        <v>(241426980, '2022-08-24', '2022-09-24', 2463, '109,28', '269156,64'),</v>
      </c>
    </row>
    <row r="212" spans="1:14" x14ac:dyDescent="0.35">
      <c r="A212" s="6">
        <v>881113231</v>
      </c>
      <c r="B212" s="7">
        <v>44797</v>
      </c>
      <c r="C212" s="7" t="str">
        <f t="shared" si="21"/>
        <v>2022</v>
      </c>
      <c r="D212" s="7" t="str">
        <f t="shared" si="22"/>
        <v>08</v>
      </c>
      <c r="E212" s="7" t="str">
        <f t="shared" si="23"/>
        <v>24</v>
      </c>
      <c r="F212" s="7">
        <v>44839</v>
      </c>
      <c r="G212" s="7" t="str">
        <f t="shared" si="24"/>
        <v>2022</v>
      </c>
      <c r="H212" s="7" t="str">
        <f t="shared" si="25"/>
        <v>10</v>
      </c>
      <c r="I212" s="7" t="str">
        <f t="shared" si="26"/>
        <v>05</v>
      </c>
      <c r="J212" s="6">
        <v>9840</v>
      </c>
      <c r="K212" s="8">
        <v>255.28</v>
      </c>
      <c r="L212" s="8">
        <v>2511955.2000000002</v>
      </c>
      <c r="N212" t="str">
        <f t="shared" si="27"/>
        <v>(881113231, '2022-08-24', '2022-10-05', 9840, '255,28', '2511955,2'),</v>
      </c>
    </row>
    <row r="213" spans="1:14" x14ac:dyDescent="0.35">
      <c r="A213" s="6">
        <v>111432111</v>
      </c>
      <c r="B213" s="7">
        <v>44218</v>
      </c>
      <c r="C213" s="7" t="str">
        <f t="shared" si="21"/>
        <v>2021</v>
      </c>
      <c r="D213" s="7" t="str">
        <f t="shared" si="22"/>
        <v>01</v>
      </c>
      <c r="E213" s="7" t="str">
        <f t="shared" si="23"/>
        <v>22</v>
      </c>
      <c r="F213" s="7">
        <v>44241</v>
      </c>
      <c r="G213" s="7" t="str">
        <f t="shared" si="24"/>
        <v>2021</v>
      </c>
      <c r="H213" s="7" t="str">
        <f t="shared" si="25"/>
        <v>02</v>
      </c>
      <c r="I213" s="7" t="str">
        <f t="shared" si="26"/>
        <v>14</v>
      </c>
      <c r="J213" s="6">
        <v>4093</v>
      </c>
      <c r="K213" s="8">
        <v>9.33</v>
      </c>
      <c r="L213" s="8">
        <v>38187.69</v>
      </c>
      <c r="N213" t="str">
        <f t="shared" si="27"/>
        <v>(111432111, '2021-01-22', '2021-02-14', 4093, '9,33', '38187,69'),</v>
      </c>
    </row>
    <row r="214" spans="1:14" x14ac:dyDescent="0.35">
      <c r="A214" s="6">
        <v>994932448</v>
      </c>
      <c r="B214" s="7">
        <v>44483</v>
      </c>
      <c r="C214" s="7" t="str">
        <f t="shared" si="21"/>
        <v>2021</v>
      </c>
      <c r="D214" s="7" t="str">
        <f t="shared" si="22"/>
        <v>10</v>
      </c>
      <c r="E214" s="7" t="str">
        <f t="shared" si="23"/>
        <v>14</v>
      </c>
      <c r="F214" s="7">
        <v>44523</v>
      </c>
      <c r="G214" s="7" t="str">
        <f t="shared" si="24"/>
        <v>2021</v>
      </c>
      <c r="H214" s="7" t="str">
        <f t="shared" si="25"/>
        <v>11</v>
      </c>
      <c r="I214" s="7" t="str">
        <f t="shared" si="26"/>
        <v>23</v>
      </c>
      <c r="J214" s="6">
        <v>1476</v>
      </c>
      <c r="K214" s="8">
        <v>154.06</v>
      </c>
      <c r="L214" s="8">
        <v>227392.56</v>
      </c>
      <c r="N214" t="str">
        <f t="shared" si="27"/>
        <v>(994932448, '2021-10-14', '2021-11-23', 1476, '154,06', '227392,56'),</v>
      </c>
    </row>
    <row r="215" spans="1:14" x14ac:dyDescent="0.35">
      <c r="A215" s="6">
        <v>814475572</v>
      </c>
      <c r="B215" s="7">
        <v>44035</v>
      </c>
      <c r="C215" s="7" t="str">
        <f t="shared" si="21"/>
        <v>2020</v>
      </c>
      <c r="D215" s="7" t="str">
        <f t="shared" si="22"/>
        <v>07</v>
      </c>
      <c r="E215" s="7" t="str">
        <f t="shared" si="23"/>
        <v>23</v>
      </c>
      <c r="F215" s="7">
        <v>44053</v>
      </c>
      <c r="G215" s="7" t="str">
        <f t="shared" si="24"/>
        <v>2020</v>
      </c>
      <c r="H215" s="7" t="str">
        <f t="shared" si="25"/>
        <v>08</v>
      </c>
      <c r="I215" s="7" t="str">
        <f t="shared" si="26"/>
        <v>10</v>
      </c>
      <c r="J215" s="6">
        <v>276</v>
      </c>
      <c r="K215" s="8">
        <v>81.73</v>
      </c>
      <c r="L215" s="8">
        <v>22557.48</v>
      </c>
      <c r="N215" t="str">
        <f t="shared" si="27"/>
        <v>(814475572, '2020-07-23', '2020-08-10', 276, '81,73', '22557,48'),</v>
      </c>
    </row>
    <row r="216" spans="1:14" x14ac:dyDescent="0.35">
      <c r="A216" s="6">
        <v>523235309</v>
      </c>
      <c r="B216" s="7">
        <v>44069</v>
      </c>
      <c r="C216" s="7" t="str">
        <f t="shared" si="21"/>
        <v>2020</v>
      </c>
      <c r="D216" s="7" t="str">
        <f t="shared" si="22"/>
        <v>08</v>
      </c>
      <c r="E216" s="7" t="str">
        <f t="shared" si="23"/>
        <v>26</v>
      </c>
      <c r="F216" s="7">
        <v>44094</v>
      </c>
      <c r="G216" s="7" t="str">
        <f t="shared" si="24"/>
        <v>2020</v>
      </c>
      <c r="H216" s="7" t="str">
        <f t="shared" si="25"/>
        <v>09</v>
      </c>
      <c r="I216" s="7" t="str">
        <f t="shared" si="26"/>
        <v>20</v>
      </c>
      <c r="J216" s="6">
        <v>5810</v>
      </c>
      <c r="K216" s="8">
        <v>421.89</v>
      </c>
      <c r="L216" s="8">
        <v>2451180.9</v>
      </c>
      <c r="N216" t="str">
        <f t="shared" si="27"/>
        <v>(523235309, '2020-08-26', '2020-09-20', 5810, '421,89', '2451180,9'),</v>
      </c>
    </row>
    <row r="217" spans="1:14" x14ac:dyDescent="0.35">
      <c r="A217" s="6">
        <v>694697988</v>
      </c>
      <c r="B217" s="7">
        <v>43843</v>
      </c>
      <c r="C217" s="7" t="str">
        <f t="shared" si="21"/>
        <v>2020</v>
      </c>
      <c r="D217" s="7" t="str">
        <f t="shared" si="22"/>
        <v>01</v>
      </c>
      <c r="E217" s="7" t="str">
        <f t="shared" si="23"/>
        <v>13</v>
      </c>
      <c r="F217" s="7">
        <v>43884</v>
      </c>
      <c r="G217" s="7" t="str">
        <f t="shared" si="24"/>
        <v>2020</v>
      </c>
      <c r="H217" s="7" t="str">
        <f t="shared" si="25"/>
        <v>02</v>
      </c>
      <c r="I217" s="7" t="str">
        <f t="shared" si="26"/>
        <v>23</v>
      </c>
      <c r="J217" s="6">
        <v>5427</v>
      </c>
      <c r="K217" s="8">
        <v>154.06</v>
      </c>
      <c r="L217" s="8">
        <v>836083.62</v>
      </c>
      <c r="N217" t="str">
        <f t="shared" si="27"/>
        <v>(694697988, '2020-01-13', '2020-02-23', 5427, '154,06', '836083,62'),</v>
      </c>
    </row>
    <row r="218" spans="1:14" x14ac:dyDescent="0.35">
      <c r="A218" s="6">
        <v>172662436</v>
      </c>
      <c r="B218" s="7">
        <v>44326</v>
      </c>
      <c r="C218" s="7" t="str">
        <f t="shared" si="21"/>
        <v>2021</v>
      </c>
      <c r="D218" s="7" t="str">
        <f t="shared" si="22"/>
        <v>05</v>
      </c>
      <c r="E218" s="7" t="str">
        <f t="shared" si="23"/>
        <v>10</v>
      </c>
      <c r="F218" s="7">
        <v>44357</v>
      </c>
      <c r="G218" s="7" t="str">
        <f t="shared" si="24"/>
        <v>2021</v>
      </c>
      <c r="H218" s="7" t="str">
        <f t="shared" si="25"/>
        <v>06</v>
      </c>
      <c r="I218" s="7" t="str">
        <f t="shared" si="26"/>
        <v>10</v>
      </c>
      <c r="J218" s="6">
        <v>3507</v>
      </c>
      <c r="K218" s="8">
        <v>651.21</v>
      </c>
      <c r="L218" s="8">
        <v>2283793.4700000002</v>
      </c>
      <c r="N218" t="str">
        <f t="shared" si="27"/>
        <v>(172662436, '2021-05-10', '2021-06-10', 3507, '651,21', '2283793,47'),</v>
      </c>
    </row>
    <row r="219" spans="1:14" x14ac:dyDescent="0.35">
      <c r="A219" s="6">
        <v>121239984</v>
      </c>
      <c r="B219" s="7">
        <v>44545</v>
      </c>
      <c r="C219" s="7" t="str">
        <f t="shared" si="21"/>
        <v>2021</v>
      </c>
      <c r="D219" s="7" t="str">
        <f t="shared" si="22"/>
        <v>12</v>
      </c>
      <c r="E219" s="7" t="str">
        <f t="shared" si="23"/>
        <v>15</v>
      </c>
      <c r="F219" s="7">
        <v>44574</v>
      </c>
      <c r="G219" s="7" t="str">
        <f t="shared" si="24"/>
        <v>2022</v>
      </c>
      <c r="H219" s="7" t="str">
        <f t="shared" si="25"/>
        <v>01</v>
      </c>
      <c r="I219" s="7" t="str">
        <f t="shared" si="26"/>
        <v>13</v>
      </c>
      <c r="J219" s="6">
        <v>6460</v>
      </c>
      <c r="K219" s="8">
        <v>47.45</v>
      </c>
      <c r="L219" s="8">
        <v>306527</v>
      </c>
      <c r="N219" t="str">
        <f t="shared" si="27"/>
        <v>(121239984, '2021-12-15', '2022-01-13', 6460, '47,45', '306527'),</v>
      </c>
    </row>
    <row r="220" spans="1:14" x14ac:dyDescent="0.35">
      <c r="A220" s="6">
        <v>874854457</v>
      </c>
      <c r="B220" s="7">
        <v>44198</v>
      </c>
      <c r="C220" s="7" t="str">
        <f t="shared" si="21"/>
        <v>2021</v>
      </c>
      <c r="D220" s="7" t="str">
        <f t="shared" si="22"/>
        <v>01</v>
      </c>
      <c r="E220" s="7" t="str">
        <f t="shared" si="23"/>
        <v>02</v>
      </c>
      <c r="F220" s="7">
        <v>44200</v>
      </c>
      <c r="G220" s="7" t="str">
        <f t="shared" si="24"/>
        <v>2021</v>
      </c>
      <c r="H220" s="7" t="str">
        <f t="shared" si="25"/>
        <v>01</v>
      </c>
      <c r="I220" s="7" t="str">
        <f t="shared" si="26"/>
        <v>04</v>
      </c>
      <c r="J220" s="6">
        <v>7730</v>
      </c>
      <c r="K220" s="8">
        <v>255.28</v>
      </c>
      <c r="L220" s="8">
        <v>1973314.4</v>
      </c>
      <c r="N220" t="str">
        <f t="shared" si="27"/>
        <v>(874854457, '2021-01-02', '2021-01-04', 7730, '255,28', '1973314,4'),</v>
      </c>
    </row>
    <row r="221" spans="1:14" x14ac:dyDescent="0.35">
      <c r="A221" s="6">
        <v>588242185</v>
      </c>
      <c r="B221" s="7">
        <v>44171</v>
      </c>
      <c r="C221" s="7" t="str">
        <f t="shared" si="21"/>
        <v>2020</v>
      </c>
      <c r="D221" s="7" t="str">
        <f t="shared" si="22"/>
        <v>12</v>
      </c>
      <c r="E221" s="7" t="str">
        <f t="shared" si="23"/>
        <v>06</v>
      </c>
      <c r="F221" s="7">
        <v>44206</v>
      </c>
      <c r="G221" s="7" t="str">
        <f t="shared" si="24"/>
        <v>2021</v>
      </c>
      <c r="H221" s="7" t="str">
        <f t="shared" si="25"/>
        <v>01</v>
      </c>
      <c r="I221" s="7" t="str">
        <f t="shared" si="26"/>
        <v>10</v>
      </c>
      <c r="J221" s="6">
        <v>2789</v>
      </c>
      <c r="K221" s="8">
        <v>421.89</v>
      </c>
      <c r="L221" s="8">
        <v>1176651.21</v>
      </c>
      <c r="N221" t="str">
        <f t="shared" si="27"/>
        <v>(588242185, '2020-12-06', '2021-01-10', 2789, '421,89', '1176651,21'),</v>
      </c>
    </row>
    <row r="222" spans="1:14" x14ac:dyDescent="0.35">
      <c r="A222" s="6">
        <v>186451995</v>
      </c>
      <c r="B222" s="7">
        <v>43933</v>
      </c>
      <c r="C222" s="7" t="str">
        <f t="shared" si="21"/>
        <v>2020</v>
      </c>
      <c r="D222" s="7" t="str">
        <f t="shared" si="22"/>
        <v>04</v>
      </c>
      <c r="E222" s="7" t="str">
        <f t="shared" si="23"/>
        <v>12</v>
      </c>
      <c r="F222" s="7">
        <v>43980</v>
      </c>
      <c r="G222" s="7" t="str">
        <f t="shared" si="24"/>
        <v>2020</v>
      </c>
      <c r="H222" s="7" t="str">
        <f t="shared" si="25"/>
        <v>05</v>
      </c>
      <c r="I222" s="7" t="str">
        <f t="shared" si="26"/>
        <v>29</v>
      </c>
      <c r="J222" s="6">
        <v>4144</v>
      </c>
      <c r="K222" s="8">
        <v>81.73</v>
      </c>
      <c r="L222" s="8">
        <v>338689.12</v>
      </c>
      <c r="N222" t="str">
        <f t="shared" si="27"/>
        <v>(186451995, '2020-04-12', '2020-05-29', 4144, '81,73', '338689,12'),</v>
      </c>
    </row>
    <row r="223" spans="1:14" x14ac:dyDescent="0.35">
      <c r="A223" s="6">
        <v>214845216</v>
      </c>
      <c r="B223" s="7">
        <v>44143</v>
      </c>
      <c r="C223" s="7" t="str">
        <f t="shared" si="21"/>
        <v>2020</v>
      </c>
      <c r="D223" s="7" t="str">
        <f t="shared" si="22"/>
        <v>11</v>
      </c>
      <c r="E223" s="7" t="str">
        <f t="shared" si="23"/>
        <v>08</v>
      </c>
      <c r="F223" s="7">
        <v>44164</v>
      </c>
      <c r="G223" s="7" t="str">
        <f t="shared" si="24"/>
        <v>2020</v>
      </c>
      <c r="H223" s="7" t="str">
        <f t="shared" si="25"/>
        <v>11</v>
      </c>
      <c r="I223" s="7" t="str">
        <f t="shared" si="26"/>
        <v>29</v>
      </c>
      <c r="J223" s="6">
        <v>6329</v>
      </c>
      <c r="K223" s="8">
        <v>255.28</v>
      </c>
      <c r="L223" s="8">
        <v>1615667.12</v>
      </c>
      <c r="N223" t="str">
        <f t="shared" si="27"/>
        <v>(214845216, '2020-11-08', '2020-11-29', 6329, '255,28', '1615667,12'),</v>
      </c>
    </row>
    <row r="224" spans="1:14" x14ac:dyDescent="0.35">
      <c r="A224" s="6">
        <v>389095675</v>
      </c>
      <c r="B224" s="7">
        <v>44041</v>
      </c>
      <c r="C224" s="7" t="str">
        <f t="shared" si="21"/>
        <v>2020</v>
      </c>
      <c r="D224" s="7" t="str">
        <f t="shared" si="22"/>
        <v>07</v>
      </c>
      <c r="E224" s="7" t="str">
        <f t="shared" si="23"/>
        <v>29</v>
      </c>
      <c r="F224" s="7">
        <v>44073</v>
      </c>
      <c r="G224" s="7" t="str">
        <f t="shared" si="24"/>
        <v>2020</v>
      </c>
      <c r="H224" s="7" t="str">
        <f t="shared" si="25"/>
        <v>08</v>
      </c>
      <c r="I224" s="7" t="str">
        <f t="shared" si="26"/>
        <v>30</v>
      </c>
      <c r="J224" s="6">
        <v>912</v>
      </c>
      <c r="K224" s="8">
        <v>668.27</v>
      </c>
      <c r="L224" s="8">
        <v>609462.24</v>
      </c>
      <c r="N224" t="str">
        <f t="shared" si="27"/>
        <v>(389095675, '2020-07-29', '2020-08-30', 912, '668,27', '609462,24'),</v>
      </c>
    </row>
    <row r="225" spans="1:14" x14ac:dyDescent="0.35">
      <c r="A225" s="6">
        <v>945189702</v>
      </c>
      <c r="B225" s="7">
        <v>44058</v>
      </c>
      <c r="C225" s="7" t="str">
        <f t="shared" si="21"/>
        <v>2020</v>
      </c>
      <c r="D225" s="7" t="str">
        <f t="shared" si="22"/>
        <v>08</v>
      </c>
      <c r="E225" s="7" t="str">
        <f t="shared" si="23"/>
        <v>15</v>
      </c>
      <c r="F225" s="7">
        <v>44072</v>
      </c>
      <c r="G225" s="7" t="str">
        <f t="shared" si="24"/>
        <v>2020</v>
      </c>
      <c r="H225" s="7" t="str">
        <f t="shared" si="25"/>
        <v>08</v>
      </c>
      <c r="I225" s="7" t="str">
        <f t="shared" si="26"/>
        <v>29</v>
      </c>
      <c r="J225" s="6">
        <v>1492</v>
      </c>
      <c r="K225" s="8">
        <v>205.7</v>
      </c>
      <c r="L225" s="8">
        <v>306904.39999999997</v>
      </c>
      <c r="N225" t="str">
        <f t="shared" si="27"/>
        <v>(945189702, '2020-08-15', '2020-08-29', 1492, '205,7', '306904,4'),</v>
      </c>
    </row>
    <row r="226" spans="1:14" x14ac:dyDescent="0.35">
      <c r="A226" s="6">
        <v>389426124</v>
      </c>
      <c r="B226" s="7">
        <v>44249</v>
      </c>
      <c r="C226" s="7" t="str">
        <f t="shared" si="21"/>
        <v>2021</v>
      </c>
      <c r="D226" s="7" t="str">
        <f t="shared" si="22"/>
        <v>02</v>
      </c>
      <c r="E226" s="7" t="str">
        <f t="shared" si="23"/>
        <v>22</v>
      </c>
      <c r="F226" s="7">
        <v>44291</v>
      </c>
      <c r="G226" s="7" t="str">
        <f t="shared" si="24"/>
        <v>2021</v>
      </c>
      <c r="H226" s="7" t="str">
        <f t="shared" si="25"/>
        <v>04</v>
      </c>
      <c r="I226" s="7" t="str">
        <f t="shared" si="26"/>
        <v>05</v>
      </c>
      <c r="J226" s="6">
        <v>8699</v>
      </c>
      <c r="K226" s="8">
        <v>205.7</v>
      </c>
      <c r="L226" s="8">
        <v>1789384.2999999998</v>
      </c>
      <c r="N226" t="str">
        <f t="shared" si="27"/>
        <v>(389426124, '2021-02-22', '2021-04-05', 8699, '205,7', '1789384,3'),</v>
      </c>
    </row>
    <row r="227" spans="1:14" x14ac:dyDescent="0.35">
      <c r="A227" s="6">
        <v>448416268</v>
      </c>
      <c r="B227" s="7">
        <v>44817</v>
      </c>
      <c r="C227" s="7" t="str">
        <f t="shared" si="21"/>
        <v>2022</v>
      </c>
      <c r="D227" s="7" t="str">
        <f t="shared" si="22"/>
        <v>09</v>
      </c>
      <c r="E227" s="7" t="str">
        <f t="shared" si="23"/>
        <v>13</v>
      </c>
      <c r="F227" s="7">
        <v>44819</v>
      </c>
      <c r="G227" s="7" t="str">
        <f t="shared" si="24"/>
        <v>2022</v>
      </c>
      <c r="H227" s="7" t="str">
        <f t="shared" si="25"/>
        <v>09</v>
      </c>
      <c r="I227" s="7" t="str">
        <f t="shared" si="26"/>
        <v>15</v>
      </c>
      <c r="J227" s="6">
        <v>5193</v>
      </c>
      <c r="K227" s="8">
        <v>205.7</v>
      </c>
      <c r="L227" s="8">
        <v>1068200.0999999999</v>
      </c>
      <c r="N227" t="str">
        <f t="shared" si="27"/>
        <v>(448416268, '2022-09-13', '2022-09-15', 5193, '205,7', '1068200,1'),</v>
      </c>
    </row>
    <row r="228" spans="1:14" x14ac:dyDescent="0.35">
      <c r="A228" s="6">
        <v>219083964</v>
      </c>
      <c r="B228" s="7">
        <v>44545</v>
      </c>
      <c r="C228" s="7" t="str">
        <f t="shared" si="21"/>
        <v>2021</v>
      </c>
      <c r="D228" s="7" t="str">
        <f t="shared" si="22"/>
        <v>12</v>
      </c>
      <c r="E228" s="7" t="str">
        <f t="shared" si="23"/>
        <v>15</v>
      </c>
      <c r="F228" s="7">
        <v>44566</v>
      </c>
      <c r="G228" s="7" t="str">
        <f t="shared" si="24"/>
        <v>2022</v>
      </c>
      <c r="H228" s="7" t="str">
        <f t="shared" si="25"/>
        <v>01</v>
      </c>
      <c r="I228" s="7" t="str">
        <f t="shared" si="26"/>
        <v>05</v>
      </c>
      <c r="J228" s="6">
        <v>668</v>
      </c>
      <c r="K228" s="8">
        <v>668.27</v>
      </c>
      <c r="L228" s="8">
        <v>446404.36</v>
      </c>
      <c r="N228" t="str">
        <f t="shared" si="27"/>
        <v>(219083964, '2021-12-15', '2022-01-05', 668, '668,27', '446404,36'),</v>
      </c>
    </row>
    <row r="229" spans="1:14" x14ac:dyDescent="0.35">
      <c r="A229" s="6">
        <v>218665540</v>
      </c>
      <c r="B229" s="7">
        <v>44451</v>
      </c>
      <c r="C229" s="7" t="str">
        <f t="shared" si="21"/>
        <v>2021</v>
      </c>
      <c r="D229" s="7" t="str">
        <f t="shared" si="22"/>
        <v>09</v>
      </c>
      <c r="E229" s="7" t="str">
        <f t="shared" si="23"/>
        <v>12</v>
      </c>
      <c r="F229" s="7">
        <v>44488</v>
      </c>
      <c r="G229" s="7" t="str">
        <f t="shared" si="24"/>
        <v>2021</v>
      </c>
      <c r="H229" s="7" t="str">
        <f t="shared" si="25"/>
        <v>10</v>
      </c>
      <c r="I229" s="7" t="str">
        <f t="shared" si="26"/>
        <v>19</v>
      </c>
      <c r="J229" s="6">
        <v>6847</v>
      </c>
      <c r="K229" s="8">
        <v>437.2</v>
      </c>
      <c r="L229" s="8">
        <v>2993508.4</v>
      </c>
      <c r="N229" t="str">
        <f t="shared" si="27"/>
        <v>(218665540, '2021-09-12', '2021-10-19', 6847, '437,2', '2993508,4'),</v>
      </c>
    </row>
    <row r="230" spans="1:14" x14ac:dyDescent="0.35">
      <c r="A230" s="6">
        <v>134709823</v>
      </c>
      <c r="B230" s="7">
        <v>44133</v>
      </c>
      <c r="C230" s="7" t="str">
        <f t="shared" si="21"/>
        <v>2020</v>
      </c>
      <c r="D230" s="7" t="str">
        <f t="shared" si="22"/>
        <v>10</v>
      </c>
      <c r="E230" s="7" t="str">
        <f t="shared" si="23"/>
        <v>29</v>
      </c>
      <c r="F230" s="7">
        <v>44160</v>
      </c>
      <c r="G230" s="7" t="str">
        <f t="shared" si="24"/>
        <v>2020</v>
      </c>
      <c r="H230" s="7" t="str">
        <f t="shared" si="25"/>
        <v>11</v>
      </c>
      <c r="I230" s="7" t="str">
        <f t="shared" si="26"/>
        <v>25</v>
      </c>
      <c r="J230" s="6">
        <v>2485</v>
      </c>
      <c r="K230" s="8">
        <v>205.7</v>
      </c>
      <c r="L230" s="8">
        <v>511164.5</v>
      </c>
      <c r="N230" t="str">
        <f t="shared" si="27"/>
        <v>(134709823, '2020-10-29', '2020-11-25', 2485, '205,7', '511164,5'),</v>
      </c>
    </row>
    <row r="231" spans="1:14" x14ac:dyDescent="0.35">
      <c r="A231" s="6">
        <v>175078141</v>
      </c>
      <c r="B231" s="7">
        <v>44382</v>
      </c>
      <c r="C231" s="7" t="str">
        <f t="shared" si="21"/>
        <v>2021</v>
      </c>
      <c r="D231" s="7" t="str">
        <f t="shared" si="22"/>
        <v>07</v>
      </c>
      <c r="E231" s="7" t="str">
        <f t="shared" si="23"/>
        <v>05</v>
      </c>
      <c r="F231" s="7">
        <v>44413</v>
      </c>
      <c r="G231" s="7" t="str">
        <f t="shared" si="24"/>
        <v>2021</v>
      </c>
      <c r="H231" s="7" t="str">
        <f t="shared" si="25"/>
        <v>08</v>
      </c>
      <c r="I231" s="7" t="str">
        <f t="shared" si="26"/>
        <v>05</v>
      </c>
      <c r="J231" s="6">
        <v>8367</v>
      </c>
      <c r="K231" s="8">
        <v>154.06</v>
      </c>
      <c r="L231" s="8">
        <v>1289020.02</v>
      </c>
      <c r="N231" t="str">
        <f t="shared" si="27"/>
        <v>(175078141, '2021-07-05', '2021-08-05', 8367, '154,06', '1289020,02'),</v>
      </c>
    </row>
    <row r="232" spans="1:14" x14ac:dyDescent="0.35">
      <c r="A232" s="6">
        <v>617944324</v>
      </c>
      <c r="B232" s="7">
        <v>44568</v>
      </c>
      <c r="C232" s="7" t="str">
        <f t="shared" si="21"/>
        <v>2022</v>
      </c>
      <c r="D232" s="7" t="str">
        <f t="shared" si="22"/>
        <v>01</v>
      </c>
      <c r="E232" s="7" t="str">
        <f t="shared" si="23"/>
        <v>07</v>
      </c>
      <c r="F232" s="7">
        <v>44596</v>
      </c>
      <c r="G232" s="7" t="str">
        <f t="shared" si="24"/>
        <v>2022</v>
      </c>
      <c r="H232" s="7" t="str">
        <f t="shared" si="25"/>
        <v>02</v>
      </c>
      <c r="I232" s="7" t="str">
        <f t="shared" si="26"/>
        <v>04</v>
      </c>
      <c r="J232" s="6">
        <v>2312</v>
      </c>
      <c r="K232" s="8">
        <v>651.21</v>
      </c>
      <c r="L232" s="8">
        <v>1505597.52</v>
      </c>
      <c r="N232" t="str">
        <f t="shared" si="27"/>
        <v>(617944324, '2022-01-07', '2022-02-04', 2312, '651,21', '1505597,52'),</v>
      </c>
    </row>
    <row r="233" spans="1:14" x14ac:dyDescent="0.35">
      <c r="A233" s="6">
        <v>461794698</v>
      </c>
      <c r="B233" s="7">
        <v>44208</v>
      </c>
      <c r="C233" s="7" t="str">
        <f t="shared" si="21"/>
        <v>2021</v>
      </c>
      <c r="D233" s="7" t="str">
        <f t="shared" si="22"/>
        <v>01</v>
      </c>
      <c r="E233" s="7" t="str">
        <f t="shared" si="23"/>
        <v>12</v>
      </c>
      <c r="F233" s="7">
        <v>44218</v>
      </c>
      <c r="G233" s="7" t="str">
        <f t="shared" si="24"/>
        <v>2021</v>
      </c>
      <c r="H233" s="7" t="str">
        <f t="shared" si="25"/>
        <v>01</v>
      </c>
      <c r="I233" s="7" t="str">
        <f t="shared" si="26"/>
        <v>22</v>
      </c>
      <c r="J233" s="6">
        <v>4168</v>
      </c>
      <c r="K233" s="8">
        <v>437.2</v>
      </c>
      <c r="L233" s="8">
        <v>1822249.5999999999</v>
      </c>
      <c r="N233" t="str">
        <f t="shared" si="27"/>
        <v>(461794698, '2021-01-12', '2021-01-22', 4168, '437,2', '1822249,6'),</v>
      </c>
    </row>
    <row r="234" spans="1:14" x14ac:dyDescent="0.35">
      <c r="A234" s="6">
        <v>575428092</v>
      </c>
      <c r="B234" s="7">
        <v>44532</v>
      </c>
      <c r="C234" s="7" t="str">
        <f t="shared" si="21"/>
        <v>2021</v>
      </c>
      <c r="D234" s="7" t="str">
        <f t="shared" si="22"/>
        <v>12</v>
      </c>
      <c r="E234" s="7" t="str">
        <f t="shared" si="23"/>
        <v>02</v>
      </c>
      <c r="F234" s="7">
        <v>44540</v>
      </c>
      <c r="G234" s="7" t="str">
        <f t="shared" si="24"/>
        <v>2021</v>
      </c>
      <c r="H234" s="7" t="str">
        <f t="shared" si="25"/>
        <v>12</v>
      </c>
      <c r="I234" s="7" t="str">
        <f t="shared" si="26"/>
        <v>10</v>
      </c>
      <c r="J234" s="6">
        <v>815</v>
      </c>
      <c r="K234" s="8">
        <v>109.28</v>
      </c>
      <c r="L234" s="8">
        <v>89063.2</v>
      </c>
      <c r="N234" t="str">
        <f t="shared" si="27"/>
        <v>(575428092, '2021-12-02', '2021-12-10', 815, '109,28', '89063,2'),</v>
      </c>
    </row>
    <row r="235" spans="1:14" x14ac:dyDescent="0.35">
      <c r="A235" s="6">
        <v>547955834</v>
      </c>
      <c r="B235" s="7">
        <v>44829</v>
      </c>
      <c r="C235" s="7" t="str">
        <f t="shared" si="21"/>
        <v>2022</v>
      </c>
      <c r="D235" s="7" t="str">
        <f t="shared" si="22"/>
        <v>09</v>
      </c>
      <c r="E235" s="7" t="str">
        <f t="shared" si="23"/>
        <v>25</v>
      </c>
      <c r="F235" s="7">
        <v>44843</v>
      </c>
      <c r="G235" s="7" t="str">
        <f t="shared" si="24"/>
        <v>2022</v>
      </c>
      <c r="H235" s="7" t="str">
        <f t="shared" si="25"/>
        <v>10</v>
      </c>
      <c r="I235" s="7" t="str">
        <f t="shared" si="26"/>
        <v>09</v>
      </c>
      <c r="J235" s="6">
        <v>1163</v>
      </c>
      <c r="K235" s="8">
        <v>255.28</v>
      </c>
      <c r="L235" s="8">
        <v>296890.64</v>
      </c>
      <c r="N235" t="str">
        <f t="shared" si="27"/>
        <v>(547955834, '2022-09-25', '2022-10-09', 1163, '255,28', '296890,64'),</v>
      </c>
    </row>
    <row r="236" spans="1:14" x14ac:dyDescent="0.35">
      <c r="A236" s="6">
        <v>938801753</v>
      </c>
      <c r="B236" s="7">
        <v>44013</v>
      </c>
      <c r="C236" s="7" t="str">
        <f t="shared" si="21"/>
        <v>2020</v>
      </c>
      <c r="D236" s="7" t="str">
        <f t="shared" si="22"/>
        <v>07</v>
      </c>
      <c r="E236" s="7" t="str">
        <f t="shared" si="23"/>
        <v>01</v>
      </c>
      <c r="F236" s="7">
        <v>44024</v>
      </c>
      <c r="G236" s="7" t="str">
        <f t="shared" si="24"/>
        <v>2020</v>
      </c>
      <c r="H236" s="7" t="str">
        <f t="shared" si="25"/>
        <v>07</v>
      </c>
      <c r="I236" s="7" t="str">
        <f t="shared" si="26"/>
        <v>12</v>
      </c>
      <c r="J236" s="6">
        <v>1156</v>
      </c>
      <c r="K236" s="8">
        <v>47.45</v>
      </c>
      <c r="L236" s="8">
        <v>54852.200000000004</v>
      </c>
      <c r="N236" t="str">
        <f t="shared" si="27"/>
        <v>(938801753, '2020-07-01', '2020-07-12', 1156, '47,45', '54852,2'),</v>
      </c>
    </row>
    <row r="237" spans="1:14" x14ac:dyDescent="0.35">
      <c r="A237" s="6">
        <v>127702176</v>
      </c>
      <c r="B237" s="7">
        <v>44275</v>
      </c>
      <c r="C237" s="7" t="str">
        <f t="shared" si="21"/>
        <v>2021</v>
      </c>
      <c r="D237" s="7" t="str">
        <f t="shared" si="22"/>
        <v>03</v>
      </c>
      <c r="E237" s="7" t="str">
        <f t="shared" si="23"/>
        <v>20</v>
      </c>
      <c r="F237" s="7">
        <v>44318</v>
      </c>
      <c r="G237" s="7" t="str">
        <f t="shared" si="24"/>
        <v>2021</v>
      </c>
      <c r="H237" s="7" t="str">
        <f t="shared" si="25"/>
        <v>05</v>
      </c>
      <c r="I237" s="7" t="str">
        <f t="shared" si="26"/>
        <v>02</v>
      </c>
      <c r="J237" s="6">
        <v>8767</v>
      </c>
      <c r="K237" s="8">
        <v>205.7</v>
      </c>
      <c r="L237" s="8">
        <v>1803371.9</v>
      </c>
      <c r="N237" t="str">
        <f t="shared" si="27"/>
        <v>(127702176, '2021-03-20', '2021-05-02', 8767, '205,7', '1803371,9'),</v>
      </c>
    </row>
    <row r="238" spans="1:14" x14ac:dyDescent="0.35">
      <c r="A238" s="6">
        <v>164705932</v>
      </c>
      <c r="B238" s="7">
        <v>44303</v>
      </c>
      <c r="C238" s="7" t="str">
        <f t="shared" si="21"/>
        <v>2021</v>
      </c>
      <c r="D238" s="7" t="str">
        <f t="shared" si="22"/>
        <v>04</v>
      </c>
      <c r="E238" s="7" t="str">
        <f t="shared" si="23"/>
        <v>17</v>
      </c>
      <c r="F238" s="7">
        <v>44347</v>
      </c>
      <c r="G238" s="7" t="str">
        <f t="shared" si="24"/>
        <v>2021</v>
      </c>
      <c r="H238" s="7" t="str">
        <f t="shared" si="25"/>
        <v>05</v>
      </c>
      <c r="I238" s="7" t="str">
        <f t="shared" si="26"/>
        <v>31</v>
      </c>
      <c r="J238" s="6">
        <v>9000</v>
      </c>
      <c r="K238" s="8">
        <v>651.21</v>
      </c>
      <c r="L238" s="8">
        <v>5860890</v>
      </c>
      <c r="N238" t="str">
        <f t="shared" si="27"/>
        <v>(164705932, '2021-04-17', '2021-05-31', 9000, '651,21', '5860890'),</v>
      </c>
    </row>
    <row r="239" spans="1:14" x14ac:dyDescent="0.35">
      <c r="A239" s="6">
        <v>920174348</v>
      </c>
      <c r="B239" s="7">
        <v>43971</v>
      </c>
      <c r="C239" s="7" t="str">
        <f t="shared" si="21"/>
        <v>2020</v>
      </c>
      <c r="D239" s="7" t="str">
        <f t="shared" si="22"/>
        <v>05</v>
      </c>
      <c r="E239" s="7" t="str">
        <f t="shared" si="23"/>
        <v>20</v>
      </c>
      <c r="F239" s="7">
        <v>43981</v>
      </c>
      <c r="G239" s="7" t="str">
        <f t="shared" si="24"/>
        <v>2020</v>
      </c>
      <c r="H239" s="7" t="str">
        <f t="shared" si="25"/>
        <v>05</v>
      </c>
      <c r="I239" s="7" t="str">
        <f t="shared" si="26"/>
        <v>30</v>
      </c>
      <c r="J239" s="6">
        <v>8893</v>
      </c>
      <c r="K239" s="8">
        <v>154.06</v>
      </c>
      <c r="L239" s="8">
        <v>1370055.58</v>
      </c>
      <c r="N239" t="str">
        <f t="shared" si="27"/>
        <v>(920174348, '2020-05-20', '2020-05-30', 8893, '154,06', '1370055,58'),</v>
      </c>
    </row>
    <row r="240" spans="1:14" x14ac:dyDescent="0.35">
      <c r="A240" s="6">
        <v>534781253</v>
      </c>
      <c r="B240" s="7">
        <v>44868</v>
      </c>
      <c r="C240" s="7" t="str">
        <f t="shared" si="21"/>
        <v>2022</v>
      </c>
      <c r="D240" s="7" t="str">
        <f t="shared" si="22"/>
        <v>11</v>
      </c>
      <c r="E240" s="7" t="str">
        <f t="shared" si="23"/>
        <v>03</v>
      </c>
      <c r="F240" s="7">
        <v>44895</v>
      </c>
      <c r="G240" s="7" t="str">
        <f t="shared" si="24"/>
        <v>2022</v>
      </c>
      <c r="H240" s="7" t="str">
        <f t="shared" si="25"/>
        <v>11</v>
      </c>
      <c r="I240" s="7" t="str">
        <f t="shared" si="26"/>
        <v>30</v>
      </c>
      <c r="J240" s="6">
        <v>2512</v>
      </c>
      <c r="K240" s="8">
        <v>421.89</v>
      </c>
      <c r="L240" s="8">
        <v>1059787.68</v>
      </c>
      <c r="N240" t="str">
        <f t="shared" si="27"/>
        <v>(534781253, '2022-11-03', '2022-11-30', 2512, '421,89', '1059787,68'),</v>
      </c>
    </row>
    <row r="241" spans="1:14" x14ac:dyDescent="0.35">
      <c r="A241" s="6">
        <v>369512975</v>
      </c>
      <c r="B241" s="7">
        <v>44555</v>
      </c>
      <c r="C241" s="7" t="str">
        <f t="shared" si="21"/>
        <v>2021</v>
      </c>
      <c r="D241" s="7" t="str">
        <f t="shared" si="22"/>
        <v>12</v>
      </c>
      <c r="E241" s="7" t="str">
        <f t="shared" si="23"/>
        <v>25</v>
      </c>
      <c r="F241" s="7">
        <v>44597</v>
      </c>
      <c r="G241" s="7" t="str">
        <f t="shared" si="24"/>
        <v>2022</v>
      </c>
      <c r="H241" s="7" t="str">
        <f t="shared" si="25"/>
        <v>02</v>
      </c>
      <c r="I241" s="7" t="str">
        <f t="shared" si="26"/>
        <v>05</v>
      </c>
      <c r="J241" s="6">
        <v>5955</v>
      </c>
      <c r="K241" s="8">
        <v>154.06</v>
      </c>
      <c r="L241" s="8">
        <v>917427.3</v>
      </c>
      <c r="N241" t="str">
        <f t="shared" si="27"/>
        <v>(369512975, '2021-12-25', '2022-02-05', 5955, '154,06', '917427,3'),</v>
      </c>
    </row>
    <row r="242" spans="1:14" x14ac:dyDescent="0.35">
      <c r="A242" s="6">
        <v>955668342</v>
      </c>
      <c r="B242" s="7">
        <v>44392</v>
      </c>
      <c r="C242" s="7" t="str">
        <f t="shared" si="21"/>
        <v>2021</v>
      </c>
      <c r="D242" s="7" t="str">
        <f t="shared" si="22"/>
        <v>07</v>
      </c>
      <c r="E242" s="7" t="str">
        <f t="shared" si="23"/>
        <v>15</v>
      </c>
      <c r="F242" s="7">
        <v>44434</v>
      </c>
      <c r="G242" s="7" t="str">
        <f t="shared" si="24"/>
        <v>2021</v>
      </c>
      <c r="H242" s="7" t="str">
        <f t="shared" si="25"/>
        <v>08</v>
      </c>
      <c r="I242" s="7" t="str">
        <f t="shared" si="26"/>
        <v>26</v>
      </c>
      <c r="J242" s="6">
        <v>2354</v>
      </c>
      <c r="K242" s="8">
        <v>9.33</v>
      </c>
      <c r="L242" s="8">
        <v>21962.82</v>
      </c>
      <c r="N242" t="str">
        <f t="shared" si="27"/>
        <v>(955668342, '2021-07-15', '2021-08-26', 2354, '9,33', '21962,82'),</v>
      </c>
    </row>
    <row r="243" spans="1:14" x14ac:dyDescent="0.35">
      <c r="A243" s="6">
        <v>644858682</v>
      </c>
      <c r="B243" s="7">
        <v>44842</v>
      </c>
      <c r="C243" s="7" t="str">
        <f t="shared" si="21"/>
        <v>2022</v>
      </c>
      <c r="D243" s="7" t="str">
        <f t="shared" si="22"/>
        <v>10</v>
      </c>
      <c r="E243" s="7" t="str">
        <f t="shared" si="23"/>
        <v>08</v>
      </c>
      <c r="F243" s="7">
        <v>44869</v>
      </c>
      <c r="G243" s="7" t="str">
        <f t="shared" si="24"/>
        <v>2022</v>
      </c>
      <c r="H243" s="7" t="str">
        <f t="shared" si="25"/>
        <v>11</v>
      </c>
      <c r="I243" s="7" t="str">
        <f t="shared" si="26"/>
        <v>04</v>
      </c>
      <c r="J243" s="6">
        <v>6869</v>
      </c>
      <c r="K243" s="8">
        <v>421.89</v>
      </c>
      <c r="L243" s="8">
        <v>2897962.4099999997</v>
      </c>
      <c r="N243" t="str">
        <f t="shared" si="27"/>
        <v>(644858682, '2022-10-08', '2022-11-04', 6869, '421,89', '2897962,41'),</v>
      </c>
    </row>
    <row r="244" spans="1:14" x14ac:dyDescent="0.35">
      <c r="A244" s="6">
        <v>559007823</v>
      </c>
      <c r="B244" s="7">
        <v>43905</v>
      </c>
      <c r="C244" s="7" t="str">
        <f t="shared" si="21"/>
        <v>2020</v>
      </c>
      <c r="D244" s="7" t="str">
        <f t="shared" si="22"/>
        <v>03</v>
      </c>
      <c r="E244" s="7" t="str">
        <f t="shared" si="23"/>
        <v>15</v>
      </c>
      <c r="F244" s="7">
        <v>43939</v>
      </c>
      <c r="G244" s="7" t="str">
        <f t="shared" si="24"/>
        <v>2020</v>
      </c>
      <c r="H244" s="7" t="str">
        <f t="shared" si="25"/>
        <v>04</v>
      </c>
      <c r="I244" s="7" t="str">
        <f t="shared" si="26"/>
        <v>18</v>
      </c>
      <c r="J244" s="6">
        <v>1692</v>
      </c>
      <c r="K244" s="8">
        <v>154.06</v>
      </c>
      <c r="L244" s="8">
        <v>260669.52</v>
      </c>
      <c r="N244" t="str">
        <f t="shared" si="27"/>
        <v>(559007823, '2020-03-15', '2020-04-18', 1692, '154,06', '260669,52'),</v>
      </c>
    </row>
    <row r="245" spans="1:14" x14ac:dyDescent="0.35">
      <c r="A245" s="6">
        <v>540352094</v>
      </c>
      <c r="B245" s="7">
        <v>43905</v>
      </c>
      <c r="C245" s="7" t="str">
        <f t="shared" si="21"/>
        <v>2020</v>
      </c>
      <c r="D245" s="7" t="str">
        <f t="shared" si="22"/>
        <v>03</v>
      </c>
      <c r="E245" s="7" t="str">
        <f t="shared" si="23"/>
        <v>15</v>
      </c>
      <c r="F245" s="7">
        <v>43920</v>
      </c>
      <c r="G245" s="7" t="str">
        <f t="shared" si="24"/>
        <v>2020</v>
      </c>
      <c r="H245" s="7" t="str">
        <f t="shared" si="25"/>
        <v>03</v>
      </c>
      <c r="I245" s="7" t="str">
        <f t="shared" si="26"/>
        <v>30</v>
      </c>
      <c r="J245" s="6">
        <v>1047</v>
      </c>
      <c r="K245" s="8">
        <v>47.45</v>
      </c>
      <c r="L245" s="8">
        <v>49680.15</v>
      </c>
      <c r="N245" t="str">
        <f t="shared" si="27"/>
        <v>(540352094, '2020-03-15', '2020-03-30', 1047, '47,45', '49680,15'),</v>
      </c>
    </row>
    <row r="246" spans="1:14" x14ac:dyDescent="0.35">
      <c r="A246" s="6">
        <v>501440322</v>
      </c>
      <c r="B246" s="7">
        <v>44701</v>
      </c>
      <c r="C246" s="7" t="str">
        <f t="shared" si="21"/>
        <v>2022</v>
      </c>
      <c r="D246" s="7" t="str">
        <f t="shared" si="22"/>
        <v>05</v>
      </c>
      <c r="E246" s="7" t="str">
        <f t="shared" si="23"/>
        <v>20</v>
      </c>
      <c r="F246" s="7">
        <v>44711</v>
      </c>
      <c r="G246" s="7" t="str">
        <f t="shared" si="24"/>
        <v>2022</v>
      </c>
      <c r="H246" s="7" t="str">
        <f t="shared" si="25"/>
        <v>05</v>
      </c>
      <c r="I246" s="7" t="str">
        <f t="shared" si="26"/>
        <v>30</v>
      </c>
      <c r="J246" s="6">
        <v>6189</v>
      </c>
      <c r="K246" s="8">
        <v>651.21</v>
      </c>
      <c r="L246" s="8">
        <v>4030338.6900000004</v>
      </c>
      <c r="N246" t="str">
        <f t="shared" si="27"/>
        <v>(501440322, '2022-05-20', '2022-05-30', 6189, '651,21', '4030338,69'),</v>
      </c>
    </row>
    <row r="247" spans="1:14" x14ac:dyDescent="0.35">
      <c r="A247" s="6">
        <v>875133836</v>
      </c>
      <c r="B247" s="7">
        <v>44212</v>
      </c>
      <c r="C247" s="7" t="str">
        <f t="shared" si="21"/>
        <v>2021</v>
      </c>
      <c r="D247" s="7" t="str">
        <f t="shared" si="22"/>
        <v>01</v>
      </c>
      <c r="E247" s="7" t="str">
        <f t="shared" si="23"/>
        <v>16</v>
      </c>
      <c r="F247" s="7">
        <v>44233</v>
      </c>
      <c r="G247" s="7" t="str">
        <f t="shared" si="24"/>
        <v>2021</v>
      </c>
      <c r="H247" s="7" t="str">
        <f t="shared" si="25"/>
        <v>02</v>
      </c>
      <c r="I247" s="7" t="str">
        <f t="shared" si="26"/>
        <v>06</v>
      </c>
      <c r="J247" s="6">
        <v>404</v>
      </c>
      <c r="K247" s="8">
        <v>668.27</v>
      </c>
      <c r="L247" s="8">
        <v>269981.08</v>
      </c>
      <c r="N247" t="str">
        <f t="shared" si="27"/>
        <v>(875133836, '2021-01-16', '2021-02-06', 404, '668,27', '269981,08'),</v>
      </c>
    </row>
    <row r="248" spans="1:14" x14ac:dyDescent="0.35">
      <c r="A248" s="6">
        <v>364606463</v>
      </c>
      <c r="B248" s="7">
        <v>44158</v>
      </c>
      <c r="C248" s="7" t="str">
        <f t="shared" si="21"/>
        <v>2020</v>
      </c>
      <c r="D248" s="7" t="str">
        <f t="shared" si="22"/>
        <v>11</v>
      </c>
      <c r="E248" s="7" t="str">
        <f t="shared" si="23"/>
        <v>23</v>
      </c>
      <c r="F248" s="7">
        <v>44198</v>
      </c>
      <c r="G248" s="7" t="str">
        <f t="shared" si="24"/>
        <v>2021</v>
      </c>
      <c r="H248" s="7" t="str">
        <f t="shared" si="25"/>
        <v>01</v>
      </c>
      <c r="I248" s="7" t="str">
        <f t="shared" si="26"/>
        <v>02</v>
      </c>
      <c r="J248" s="6">
        <v>4010</v>
      </c>
      <c r="K248" s="8">
        <v>109.28</v>
      </c>
      <c r="L248" s="8">
        <v>438212.8</v>
      </c>
      <c r="N248" t="str">
        <f t="shared" si="27"/>
        <v>(364606463, '2020-11-23', '2021-01-02', 4010, '109,28', '438212,8'),</v>
      </c>
    </row>
    <row r="249" spans="1:14" x14ac:dyDescent="0.35">
      <c r="A249" s="6">
        <v>893344533</v>
      </c>
      <c r="B249" s="7">
        <v>44316</v>
      </c>
      <c r="C249" s="7" t="str">
        <f t="shared" si="21"/>
        <v>2021</v>
      </c>
      <c r="D249" s="7" t="str">
        <f t="shared" si="22"/>
        <v>04</v>
      </c>
      <c r="E249" s="7" t="str">
        <f t="shared" si="23"/>
        <v>30</v>
      </c>
      <c r="F249" s="7">
        <v>44336</v>
      </c>
      <c r="G249" s="7" t="str">
        <f t="shared" si="24"/>
        <v>2021</v>
      </c>
      <c r="H249" s="7" t="str">
        <f t="shared" si="25"/>
        <v>05</v>
      </c>
      <c r="I249" s="7" t="str">
        <f t="shared" si="26"/>
        <v>20</v>
      </c>
      <c r="J249" s="6">
        <v>9354</v>
      </c>
      <c r="K249" s="8">
        <v>9.33</v>
      </c>
      <c r="L249" s="8">
        <v>87272.82</v>
      </c>
      <c r="N249" t="str">
        <f t="shared" si="27"/>
        <v>(893344533, '2021-04-30', '2021-05-20', 9354, '9,33', '87272,82'),</v>
      </c>
    </row>
    <row r="250" spans="1:14" x14ac:dyDescent="0.35">
      <c r="A250" s="6">
        <v>855146872</v>
      </c>
      <c r="B250" s="7">
        <v>44089</v>
      </c>
      <c r="C250" s="7" t="str">
        <f t="shared" si="21"/>
        <v>2020</v>
      </c>
      <c r="D250" s="7" t="str">
        <f t="shared" si="22"/>
        <v>09</v>
      </c>
      <c r="E250" s="7" t="str">
        <f t="shared" si="23"/>
        <v>15</v>
      </c>
      <c r="F250" s="7">
        <v>44094</v>
      </c>
      <c r="G250" s="7" t="str">
        <f t="shared" si="24"/>
        <v>2020</v>
      </c>
      <c r="H250" s="7" t="str">
        <f t="shared" si="25"/>
        <v>09</v>
      </c>
      <c r="I250" s="7" t="str">
        <f t="shared" si="26"/>
        <v>20</v>
      </c>
      <c r="J250" s="6">
        <v>5818</v>
      </c>
      <c r="K250" s="8">
        <v>9.33</v>
      </c>
      <c r="L250" s="8">
        <v>54281.94</v>
      </c>
      <c r="N250" t="str">
        <f t="shared" si="27"/>
        <v>(855146872, '2020-09-15', '2020-09-20', 5818, '9,33', '54281,94'),</v>
      </c>
    </row>
    <row r="251" spans="1:14" x14ac:dyDescent="0.35">
      <c r="A251" s="6">
        <v>964124810</v>
      </c>
      <c r="B251" s="7">
        <v>44073</v>
      </c>
      <c r="C251" s="7" t="str">
        <f t="shared" si="21"/>
        <v>2020</v>
      </c>
      <c r="D251" s="7" t="str">
        <f t="shared" si="22"/>
        <v>08</v>
      </c>
      <c r="E251" s="7" t="str">
        <f t="shared" si="23"/>
        <v>30</v>
      </c>
      <c r="F251" s="7">
        <v>44074</v>
      </c>
      <c r="G251" s="7" t="str">
        <f t="shared" si="24"/>
        <v>2020</v>
      </c>
      <c r="H251" s="7" t="str">
        <f t="shared" si="25"/>
        <v>08</v>
      </c>
      <c r="I251" s="7" t="str">
        <f t="shared" si="26"/>
        <v>31</v>
      </c>
      <c r="J251" s="6">
        <v>4811</v>
      </c>
      <c r="K251" s="8">
        <v>437.2</v>
      </c>
      <c r="L251" s="8">
        <v>2103369.1999999997</v>
      </c>
      <c r="N251" t="str">
        <f t="shared" si="27"/>
        <v>(964124810, '2020-08-30', '2020-08-31', 4811, '437,2', '2103369,2'),</v>
      </c>
    </row>
    <row r="252" spans="1:14" x14ac:dyDescent="0.35">
      <c r="A252" s="6">
        <v>204702174</v>
      </c>
      <c r="B252" s="7">
        <v>44484</v>
      </c>
      <c r="C252" s="7" t="str">
        <f t="shared" si="21"/>
        <v>2021</v>
      </c>
      <c r="D252" s="7" t="str">
        <f t="shared" si="22"/>
        <v>10</v>
      </c>
      <c r="E252" s="7" t="str">
        <f t="shared" si="23"/>
        <v>15</v>
      </c>
      <c r="F252" s="7">
        <v>44486</v>
      </c>
      <c r="G252" s="7" t="str">
        <f t="shared" si="24"/>
        <v>2021</v>
      </c>
      <c r="H252" s="7" t="str">
        <f t="shared" si="25"/>
        <v>10</v>
      </c>
      <c r="I252" s="7" t="str">
        <f t="shared" si="26"/>
        <v>17</v>
      </c>
      <c r="J252" s="6">
        <v>4777</v>
      </c>
      <c r="K252" s="8">
        <v>152.58000000000001</v>
      </c>
      <c r="L252" s="8">
        <v>728874.66</v>
      </c>
      <c r="N252" t="str">
        <f t="shared" si="27"/>
        <v>(204702174, '2021-10-15', '2021-10-17', 4777, '152,58', '728874,66'),</v>
      </c>
    </row>
    <row r="253" spans="1:14" x14ac:dyDescent="0.35">
      <c r="A253" s="6">
        <v>781615293</v>
      </c>
      <c r="B253" s="7">
        <v>44645</v>
      </c>
      <c r="C253" s="7" t="str">
        <f t="shared" si="21"/>
        <v>2022</v>
      </c>
      <c r="D253" s="7" t="str">
        <f t="shared" si="22"/>
        <v>03</v>
      </c>
      <c r="E253" s="7" t="str">
        <f t="shared" si="23"/>
        <v>25</v>
      </c>
      <c r="F253" s="7">
        <v>44661</v>
      </c>
      <c r="G253" s="7" t="str">
        <f t="shared" si="24"/>
        <v>2022</v>
      </c>
      <c r="H253" s="7" t="str">
        <f t="shared" si="25"/>
        <v>04</v>
      </c>
      <c r="I253" s="7" t="str">
        <f t="shared" si="26"/>
        <v>10</v>
      </c>
      <c r="J253" s="6">
        <v>6189</v>
      </c>
      <c r="K253" s="8">
        <v>421.89</v>
      </c>
      <c r="L253" s="8">
        <v>2611077.21</v>
      </c>
      <c r="N253" t="str">
        <f t="shared" si="27"/>
        <v>(781615293, '2022-03-25', '2022-04-10', 6189, '421,89', '2611077,21'),</v>
      </c>
    </row>
    <row r="254" spans="1:14" x14ac:dyDescent="0.35">
      <c r="A254" s="6">
        <v>469912993</v>
      </c>
      <c r="B254" s="7">
        <v>44546</v>
      </c>
      <c r="C254" s="7" t="str">
        <f t="shared" si="21"/>
        <v>2021</v>
      </c>
      <c r="D254" s="7" t="str">
        <f t="shared" si="22"/>
        <v>12</v>
      </c>
      <c r="E254" s="7" t="str">
        <f t="shared" si="23"/>
        <v>16</v>
      </c>
      <c r="F254" s="7">
        <v>44583</v>
      </c>
      <c r="G254" s="7" t="str">
        <f t="shared" si="24"/>
        <v>2022</v>
      </c>
      <c r="H254" s="7" t="str">
        <f t="shared" si="25"/>
        <v>01</v>
      </c>
      <c r="I254" s="7" t="str">
        <f t="shared" si="26"/>
        <v>22</v>
      </c>
      <c r="J254" s="6">
        <v>6552</v>
      </c>
      <c r="K254" s="8">
        <v>47.45</v>
      </c>
      <c r="L254" s="8">
        <v>310892.40000000002</v>
      </c>
      <c r="N254" t="str">
        <f t="shared" si="27"/>
        <v>(469912993, '2021-12-16', '2022-01-22', 6552, '47,45', '310892,4'),</v>
      </c>
    </row>
    <row r="255" spans="1:14" x14ac:dyDescent="0.35">
      <c r="A255" s="6">
        <v>264956605</v>
      </c>
      <c r="B255" s="7">
        <v>44325</v>
      </c>
      <c r="C255" s="7" t="str">
        <f t="shared" si="21"/>
        <v>2021</v>
      </c>
      <c r="D255" s="7" t="str">
        <f t="shared" si="22"/>
        <v>05</v>
      </c>
      <c r="E255" s="7" t="str">
        <f t="shared" si="23"/>
        <v>09</v>
      </c>
      <c r="F255" s="7">
        <v>44351</v>
      </c>
      <c r="G255" s="7" t="str">
        <f t="shared" si="24"/>
        <v>2021</v>
      </c>
      <c r="H255" s="7" t="str">
        <f t="shared" si="25"/>
        <v>06</v>
      </c>
      <c r="I255" s="7" t="str">
        <f t="shared" si="26"/>
        <v>04</v>
      </c>
      <c r="J255" s="6">
        <v>5402</v>
      </c>
      <c r="K255" s="8">
        <v>437.2</v>
      </c>
      <c r="L255" s="8">
        <v>2361754.4</v>
      </c>
      <c r="N255" t="str">
        <f t="shared" si="27"/>
        <v>(264956605, '2021-05-09', '2021-06-04', 5402, '437,2', '2361754,4'),</v>
      </c>
    </row>
    <row r="256" spans="1:14" x14ac:dyDescent="0.35">
      <c r="A256" s="6">
        <v>332419955</v>
      </c>
      <c r="B256" s="7">
        <v>44786</v>
      </c>
      <c r="C256" s="7" t="str">
        <f t="shared" si="21"/>
        <v>2022</v>
      </c>
      <c r="D256" s="7" t="str">
        <f t="shared" si="22"/>
        <v>08</v>
      </c>
      <c r="E256" s="7" t="str">
        <f t="shared" si="23"/>
        <v>13</v>
      </c>
      <c r="F256" s="7">
        <v>44816</v>
      </c>
      <c r="G256" s="7" t="str">
        <f t="shared" si="24"/>
        <v>2022</v>
      </c>
      <c r="H256" s="7" t="str">
        <f t="shared" si="25"/>
        <v>09</v>
      </c>
      <c r="I256" s="7" t="str">
        <f t="shared" si="26"/>
        <v>12</v>
      </c>
      <c r="J256" s="6">
        <v>9307</v>
      </c>
      <c r="K256" s="8">
        <v>152.58000000000001</v>
      </c>
      <c r="L256" s="8">
        <v>1420062.06</v>
      </c>
      <c r="N256" t="str">
        <f t="shared" si="27"/>
        <v>(332419955, '2022-08-13', '2022-09-12', 9307, '152,58', '1420062,06'),</v>
      </c>
    </row>
    <row r="257" spans="1:14" x14ac:dyDescent="0.35">
      <c r="A257" s="6">
        <v>458289372</v>
      </c>
      <c r="B257" s="7">
        <v>44795</v>
      </c>
      <c r="C257" s="7" t="str">
        <f t="shared" si="21"/>
        <v>2022</v>
      </c>
      <c r="D257" s="7" t="str">
        <f t="shared" si="22"/>
        <v>08</v>
      </c>
      <c r="E257" s="7" t="str">
        <f t="shared" si="23"/>
        <v>22</v>
      </c>
      <c r="F257" s="7">
        <v>44803</v>
      </c>
      <c r="G257" s="7" t="str">
        <f t="shared" si="24"/>
        <v>2022</v>
      </c>
      <c r="H257" s="7" t="str">
        <f t="shared" si="25"/>
        <v>08</v>
      </c>
      <c r="I257" s="7" t="str">
        <f t="shared" si="26"/>
        <v>30</v>
      </c>
      <c r="J257" s="6">
        <v>6864</v>
      </c>
      <c r="K257" s="8">
        <v>152.58000000000001</v>
      </c>
      <c r="L257" s="8">
        <v>1047309.1200000001</v>
      </c>
      <c r="N257" t="str">
        <f t="shared" si="27"/>
        <v>(458289372, '2022-08-22', '2022-08-30', 6864, '152,58', '1047309,12'),</v>
      </c>
    </row>
    <row r="258" spans="1:14" x14ac:dyDescent="0.35">
      <c r="A258" s="6">
        <v>498863685</v>
      </c>
      <c r="B258" s="7">
        <v>43886</v>
      </c>
      <c r="C258" s="7" t="str">
        <f t="shared" si="21"/>
        <v>2020</v>
      </c>
      <c r="D258" s="7" t="str">
        <f t="shared" si="22"/>
        <v>02</v>
      </c>
      <c r="E258" s="7" t="str">
        <f t="shared" si="23"/>
        <v>25</v>
      </c>
      <c r="F258" s="7">
        <v>43898</v>
      </c>
      <c r="G258" s="7" t="str">
        <f t="shared" si="24"/>
        <v>2020</v>
      </c>
      <c r="H258" s="7" t="str">
        <f t="shared" si="25"/>
        <v>03</v>
      </c>
      <c r="I258" s="7" t="str">
        <f t="shared" si="26"/>
        <v>08</v>
      </c>
      <c r="J258" s="6">
        <v>3705</v>
      </c>
      <c r="K258" s="8">
        <v>81.73</v>
      </c>
      <c r="L258" s="8">
        <v>302809.65000000002</v>
      </c>
      <c r="N258" t="str">
        <f t="shared" si="27"/>
        <v>(498863685, '2020-02-25', '2020-03-08', 3705, '81,73', '302809,65'),</v>
      </c>
    </row>
    <row r="259" spans="1:14" x14ac:dyDescent="0.35">
      <c r="A259" s="6">
        <v>830754220</v>
      </c>
      <c r="B259" s="7">
        <v>44870</v>
      </c>
      <c r="C259" s="7" t="str">
        <f t="shared" ref="C259:C322" si="28">TEXT(B259,"AAAA")</f>
        <v>2022</v>
      </c>
      <c r="D259" s="7" t="str">
        <f t="shared" ref="D259:D322" si="29">TEXT(B259,"MM")</f>
        <v>11</v>
      </c>
      <c r="E259" s="7" t="str">
        <f t="shared" ref="E259:E322" si="30">TEXT(B259,"DD")</f>
        <v>05</v>
      </c>
      <c r="F259" s="7">
        <v>44872</v>
      </c>
      <c r="G259" s="7" t="str">
        <f t="shared" ref="G259:G322" si="31">TEXT(F259,"AAAA")</f>
        <v>2022</v>
      </c>
      <c r="H259" s="7" t="str">
        <f t="shared" ref="H259:H322" si="32">TEXT(F259,"MM")</f>
        <v>11</v>
      </c>
      <c r="I259" s="7" t="str">
        <f t="shared" ref="I259:I322" si="33">TEXT(F259,"DD")</f>
        <v>07</v>
      </c>
      <c r="J259" s="6">
        <v>7490</v>
      </c>
      <c r="K259" s="8">
        <v>47.45</v>
      </c>
      <c r="L259" s="8">
        <v>355400.5</v>
      </c>
      <c r="N259" t="str">
        <f t="shared" ref="N259:N322" si="34">CONCATENATE("(",A259,", ","'",C259,"-",D259,"-",E259,"', ","'",G259,"-",H259,"-",I259,"', ",J259,", ","'",K259,"', ","'",L259,"'),")</f>
        <v>(830754220, '2022-11-05', '2022-11-07', 7490, '47,45', '355400,5'),</v>
      </c>
    </row>
    <row r="260" spans="1:14" x14ac:dyDescent="0.35">
      <c r="A260" s="6">
        <v>100884807</v>
      </c>
      <c r="B260" s="7">
        <v>43922</v>
      </c>
      <c r="C260" s="7" t="str">
        <f t="shared" si="28"/>
        <v>2020</v>
      </c>
      <c r="D260" s="7" t="str">
        <f t="shared" si="29"/>
        <v>04</v>
      </c>
      <c r="E260" s="7" t="str">
        <f t="shared" si="30"/>
        <v>01</v>
      </c>
      <c r="F260" s="7">
        <v>43951</v>
      </c>
      <c r="G260" s="7" t="str">
        <f t="shared" si="31"/>
        <v>2020</v>
      </c>
      <c r="H260" s="7" t="str">
        <f t="shared" si="32"/>
        <v>04</v>
      </c>
      <c r="I260" s="7" t="str">
        <f t="shared" si="33"/>
        <v>30</v>
      </c>
      <c r="J260" s="6">
        <v>2911</v>
      </c>
      <c r="K260" s="8">
        <v>255.28</v>
      </c>
      <c r="L260" s="8">
        <v>743120.08</v>
      </c>
      <c r="N260" t="str">
        <f t="shared" si="34"/>
        <v>(100884807, '2020-04-01', '2020-04-30', 2911, '255,28', '743120,08'),</v>
      </c>
    </row>
    <row r="261" spans="1:14" x14ac:dyDescent="0.35">
      <c r="A261" s="6">
        <v>176491773</v>
      </c>
      <c r="B261" s="7">
        <v>44668</v>
      </c>
      <c r="C261" s="7" t="str">
        <f t="shared" si="28"/>
        <v>2022</v>
      </c>
      <c r="D261" s="7" t="str">
        <f t="shared" si="29"/>
        <v>04</v>
      </c>
      <c r="E261" s="7" t="str">
        <f t="shared" si="30"/>
        <v>17</v>
      </c>
      <c r="F261" s="7">
        <v>44675</v>
      </c>
      <c r="G261" s="7" t="str">
        <f t="shared" si="31"/>
        <v>2022</v>
      </c>
      <c r="H261" s="7" t="str">
        <f t="shared" si="32"/>
        <v>04</v>
      </c>
      <c r="I261" s="7" t="str">
        <f t="shared" si="33"/>
        <v>24</v>
      </c>
      <c r="J261" s="6">
        <v>6692</v>
      </c>
      <c r="K261" s="8">
        <v>421.89</v>
      </c>
      <c r="L261" s="8">
        <v>2823287.88</v>
      </c>
      <c r="N261" t="str">
        <f t="shared" si="34"/>
        <v>(176491773, '2022-04-17', '2022-04-24', 6692, '421,89', '2823287,88'),</v>
      </c>
    </row>
    <row r="262" spans="1:14" x14ac:dyDescent="0.35">
      <c r="A262" s="6">
        <v>295123946</v>
      </c>
      <c r="B262" s="7">
        <v>44099</v>
      </c>
      <c r="C262" s="7" t="str">
        <f t="shared" si="28"/>
        <v>2020</v>
      </c>
      <c r="D262" s="7" t="str">
        <f t="shared" si="29"/>
        <v>09</v>
      </c>
      <c r="E262" s="7" t="str">
        <f t="shared" si="30"/>
        <v>25</v>
      </c>
      <c r="F262" s="7">
        <v>44138</v>
      </c>
      <c r="G262" s="7" t="str">
        <f t="shared" si="31"/>
        <v>2020</v>
      </c>
      <c r="H262" s="7" t="str">
        <f t="shared" si="32"/>
        <v>11</v>
      </c>
      <c r="I262" s="7" t="str">
        <f t="shared" si="33"/>
        <v>03</v>
      </c>
      <c r="J262" s="6">
        <v>2589</v>
      </c>
      <c r="K262" s="8">
        <v>421.89</v>
      </c>
      <c r="L262" s="8">
        <v>1092273.21</v>
      </c>
      <c r="N262" t="str">
        <f t="shared" si="34"/>
        <v>(295123946, '2020-09-25', '2020-11-03', 2589, '421,89', '1092273,21'),</v>
      </c>
    </row>
    <row r="263" spans="1:14" x14ac:dyDescent="0.35">
      <c r="A263" s="6">
        <v>214642655</v>
      </c>
      <c r="B263" s="7">
        <v>44568</v>
      </c>
      <c r="C263" s="7" t="str">
        <f t="shared" si="28"/>
        <v>2022</v>
      </c>
      <c r="D263" s="7" t="str">
        <f t="shared" si="29"/>
        <v>01</v>
      </c>
      <c r="E263" s="7" t="str">
        <f t="shared" si="30"/>
        <v>07</v>
      </c>
      <c r="F263" s="7">
        <v>44606</v>
      </c>
      <c r="G263" s="7" t="str">
        <f t="shared" si="31"/>
        <v>2022</v>
      </c>
      <c r="H263" s="7" t="str">
        <f t="shared" si="32"/>
        <v>02</v>
      </c>
      <c r="I263" s="7" t="str">
        <f t="shared" si="33"/>
        <v>14</v>
      </c>
      <c r="J263" s="6">
        <v>6386</v>
      </c>
      <c r="K263" s="8">
        <v>81.73</v>
      </c>
      <c r="L263" s="8">
        <v>521927.78</v>
      </c>
      <c r="N263" t="str">
        <f t="shared" si="34"/>
        <v>(214642655, '2022-01-07', '2022-02-14', 6386, '81,73', '521927,78'),</v>
      </c>
    </row>
    <row r="264" spans="1:14" x14ac:dyDescent="0.35">
      <c r="A264" s="6">
        <v>663221728</v>
      </c>
      <c r="B264" s="7">
        <v>43882</v>
      </c>
      <c r="C264" s="7" t="str">
        <f t="shared" si="28"/>
        <v>2020</v>
      </c>
      <c r="D264" s="7" t="str">
        <f t="shared" si="29"/>
        <v>02</v>
      </c>
      <c r="E264" s="7" t="str">
        <f t="shared" si="30"/>
        <v>21</v>
      </c>
      <c r="F264" s="7">
        <v>43891</v>
      </c>
      <c r="G264" s="7" t="str">
        <f t="shared" si="31"/>
        <v>2020</v>
      </c>
      <c r="H264" s="7" t="str">
        <f t="shared" si="32"/>
        <v>03</v>
      </c>
      <c r="I264" s="7" t="str">
        <f t="shared" si="33"/>
        <v>01</v>
      </c>
      <c r="J264" s="6">
        <v>903</v>
      </c>
      <c r="K264" s="8">
        <v>421.89</v>
      </c>
      <c r="L264" s="8">
        <v>380966.67</v>
      </c>
      <c r="N264" t="str">
        <f t="shared" si="34"/>
        <v>(663221728, '2020-02-21', '2020-03-01', 903, '421,89', '380966,67'),</v>
      </c>
    </row>
    <row r="265" spans="1:14" x14ac:dyDescent="0.35">
      <c r="A265" s="6">
        <v>189347493</v>
      </c>
      <c r="B265" s="7">
        <v>44167</v>
      </c>
      <c r="C265" s="7" t="str">
        <f t="shared" si="28"/>
        <v>2020</v>
      </c>
      <c r="D265" s="7" t="str">
        <f t="shared" si="29"/>
        <v>12</v>
      </c>
      <c r="E265" s="7" t="str">
        <f t="shared" si="30"/>
        <v>02</v>
      </c>
      <c r="F265" s="7">
        <v>44186</v>
      </c>
      <c r="G265" s="7" t="str">
        <f t="shared" si="31"/>
        <v>2020</v>
      </c>
      <c r="H265" s="7" t="str">
        <f t="shared" si="32"/>
        <v>12</v>
      </c>
      <c r="I265" s="7" t="str">
        <f t="shared" si="33"/>
        <v>21</v>
      </c>
      <c r="J265" s="6">
        <v>986</v>
      </c>
      <c r="K265" s="8">
        <v>109.28</v>
      </c>
      <c r="L265" s="8">
        <v>107750.08</v>
      </c>
      <c r="N265" t="str">
        <f t="shared" si="34"/>
        <v>(189347493, '2020-12-02', '2020-12-21', 986, '109,28', '107750,08'),</v>
      </c>
    </row>
    <row r="266" spans="1:14" x14ac:dyDescent="0.35">
      <c r="A266" s="6">
        <v>111818778</v>
      </c>
      <c r="B266" s="7">
        <v>44042</v>
      </c>
      <c r="C266" s="7" t="str">
        <f t="shared" si="28"/>
        <v>2020</v>
      </c>
      <c r="D266" s="7" t="str">
        <f t="shared" si="29"/>
        <v>07</v>
      </c>
      <c r="E266" s="7" t="str">
        <f t="shared" si="30"/>
        <v>30</v>
      </c>
      <c r="F266" s="7">
        <v>44066</v>
      </c>
      <c r="G266" s="7" t="str">
        <f t="shared" si="31"/>
        <v>2020</v>
      </c>
      <c r="H266" s="7" t="str">
        <f t="shared" si="32"/>
        <v>08</v>
      </c>
      <c r="I266" s="7" t="str">
        <f t="shared" si="33"/>
        <v>23</v>
      </c>
      <c r="J266" s="6">
        <v>8516</v>
      </c>
      <c r="K266" s="8">
        <v>47.45</v>
      </c>
      <c r="L266" s="8">
        <v>404084.2</v>
      </c>
      <c r="N266" t="str">
        <f t="shared" si="34"/>
        <v>(111818778, '2020-07-30', '2020-08-23', 8516, '47,45', '404084,2'),</v>
      </c>
    </row>
    <row r="267" spans="1:14" x14ac:dyDescent="0.35">
      <c r="A267" s="6">
        <v>469746911</v>
      </c>
      <c r="B267" s="7">
        <v>44364</v>
      </c>
      <c r="C267" s="7" t="str">
        <f t="shared" si="28"/>
        <v>2021</v>
      </c>
      <c r="D267" s="7" t="str">
        <f t="shared" si="29"/>
        <v>06</v>
      </c>
      <c r="E267" s="7" t="str">
        <f t="shared" si="30"/>
        <v>17</v>
      </c>
      <c r="F267" s="7">
        <v>44405</v>
      </c>
      <c r="G267" s="7" t="str">
        <f t="shared" si="31"/>
        <v>2021</v>
      </c>
      <c r="H267" s="7" t="str">
        <f t="shared" si="32"/>
        <v>07</v>
      </c>
      <c r="I267" s="7" t="str">
        <f t="shared" si="33"/>
        <v>28</v>
      </c>
      <c r="J267" s="6">
        <v>7405</v>
      </c>
      <c r="K267" s="8">
        <v>651.21</v>
      </c>
      <c r="L267" s="8">
        <v>4822210.05</v>
      </c>
      <c r="N267" t="str">
        <f t="shared" si="34"/>
        <v>(469746911, '2021-06-17', '2021-07-28', 7405, '651,21', '4822210,05'),</v>
      </c>
    </row>
    <row r="268" spans="1:14" x14ac:dyDescent="0.35">
      <c r="A268" s="6">
        <v>472555720</v>
      </c>
      <c r="B268" s="7">
        <v>44568</v>
      </c>
      <c r="C268" s="7" t="str">
        <f t="shared" si="28"/>
        <v>2022</v>
      </c>
      <c r="D268" s="7" t="str">
        <f t="shared" si="29"/>
        <v>01</v>
      </c>
      <c r="E268" s="7" t="str">
        <f t="shared" si="30"/>
        <v>07</v>
      </c>
      <c r="F268" s="7">
        <v>44595</v>
      </c>
      <c r="G268" s="7" t="str">
        <f t="shared" si="31"/>
        <v>2022</v>
      </c>
      <c r="H268" s="7" t="str">
        <f t="shared" si="32"/>
        <v>02</v>
      </c>
      <c r="I268" s="7" t="str">
        <f t="shared" si="33"/>
        <v>03</v>
      </c>
      <c r="J268" s="6">
        <v>8594</v>
      </c>
      <c r="K268" s="8">
        <v>668.27</v>
      </c>
      <c r="L268" s="8">
        <v>5743112.3799999999</v>
      </c>
      <c r="N268" t="str">
        <f t="shared" si="34"/>
        <v>(472555720, '2022-01-07', '2022-02-03', 8594, '668,27', '5743112,38'),</v>
      </c>
    </row>
    <row r="269" spans="1:14" x14ac:dyDescent="0.35">
      <c r="A269" s="6">
        <v>749981534</v>
      </c>
      <c r="B269" s="7">
        <v>44236</v>
      </c>
      <c r="C269" s="7" t="str">
        <f t="shared" si="28"/>
        <v>2021</v>
      </c>
      <c r="D269" s="7" t="str">
        <f t="shared" si="29"/>
        <v>02</v>
      </c>
      <c r="E269" s="7" t="str">
        <f t="shared" si="30"/>
        <v>09</v>
      </c>
      <c r="F269" s="7">
        <v>44238</v>
      </c>
      <c r="G269" s="7" t="str">
        <f t="shared" si="31"/>
        <v>2021</v>
      </c>
      <c r="H269" s="7" t="str">
        <f t="shared" si="32"/>
        <v>02</v>
      </c>
      <c r="I269" s="7" t="str">
        <f t="shared" si="33"/>
        <v>11</v>
      </c>
      <c r="J269" s="6">
        <v>5057</v>
      </c>
      <c r="K269" s="8">
        <v>109.28</v>
      </c>
      <c r="L269" s="8">
        <v>552628.96</v>
      </c>
      <c r="N269" t="str">
        <f t="shared" si="34"/>
        <v>(749981534, '2021-02-09', '2021-02-11', 5057, '109,28', '552628,96'),</v>
      </c>
    </row>
    <row r="270" spans="1:14" x14ac:dyDescent="0.35">
      <c r="A270" s="6">
        <v>202073180</v>
      </c>
      <c r="B270" s="7">
        <v>44663</v>
      </c>
      <c r="C270" s="7" t="str">
        <f t="shared" si="28"/>
        <v>2022</v>
      </c>
      <c r="D270" s="7" t="str">
        <f t="shared" si="29"/>
        <v>04</v>
      </c>
      <c r="E270" s="7" t="str">
        <f t="shared" si="30"/>
        <v>12</v>
      </c>
      <c r="F270" s="7">
        <v>44689</v>
      </c>
      <c r="G270" s="7" t="str">
        <f t="shared" si="31"/>
        <v>2022</v>
      </c>
      <c r="H270" s="7" t="str">
        <f t="shared" si="32"/>
        <v>05</v>
      </c>
      <c r="I270" s="7" t="str">
        <f t="shared" si="33"/>
        <v>08</v>
      </c>
      <c r="J270" s="6">
        <v>6799</v>
      </c>
      <c r="K270" s="8">
        <v>205.7</v>
      </c>
      <c r="L270" s="8">
        <v>1398554.2999999998</v>
      </c>
      <c r="N270" t="str">
        <f t="shared" si="34"/>
        <v>(202073180, '2022-04-12', '2022-05-08', 6799, '205,7', '1398554,3'),</v>
      </c>
    </row>
    <row r="271" spans="1:14" x14ac:dyDescent="0.35">
      <c r="A271" s="6">
        <v>949191987</v>
      </c>
      <c r="B271" s="7">
        <v>44161</v>
      </c>
      <c r="C271" s="7" t="str">
        <f t="shared" si="28"/>
        <v>2020</v>
      </c>
      <c r="D271" s="7" t="str">
        <f t="shared" si="29"/>
        <v>11</v>
      </c>
      <c r="E271" s="7" t="str">
        <f t="shared" si="30"/>
        <v>26</v>
      </c>
      <c r="F271" s="7">
        <v>44180</v>
      </c>
      <c r="G271" s="7" t="str">
        <f t="shared" si="31"/>
        <v>2020</v>
      </c>
      <c r="H271" s="7" t="str">
        <f t="shared" si="32"/>
        <v>12</v>
      </c>
      <c r="I271" s="7" t="str">
        <f t="shared" si="33"/>
        <v>15</v>
      </c>
      <c r="J271" s="6">
        <v>5857</v>
      </c>
      <c r="K271" s="8">
        <v>668.27</v>
      </c>
      <c r="L271" s="8">
        <v>3914057.3899999997</v>
      </c>
      <c r="N271" t="str">
        <f t="shared" si="34"/>
        <v>(949191987, '2020-11-26', '2020-12-15', 5857, '668,27', '3914057,39'),</v>
      </c>
    </row>
    <row r="272" spans="1:14" x14ac:dyDescent="0.35">
      <c r="A272" s="6">
        <v>682011783</v>
      </c>
      <c r="B272" s="7">
        <v>44838</v>
      </c>
      <c r="C272" s="7" t="str">
        <f t="shared" si="28"/>
        <v>2022</v>
      </c>
      <c r="D272" s="7" t="str">
        <f t="shared" si="29"/>
        <v>10</v>
      </c>
      <c r="E272" s="7" t="str">
        <f t="shared" si="30"/>
        <v>04</v>
      </c>
      <c r="F272" s="7">
        <v>44879</v>
      </c>
      <c r="G272" s="7" t="str">
        <f t="shared" si="31"/>
        <v>2022</v>
      </c>
      <c r="H272" s="7" t="str">
        <f t="shared" si="32"/>
        <v>11</v>
      </c>
      <c r="I272" s="7" t="str">
        <f t="shared" si="33"/>
        <v>14</v>
      </c>
      <c r="J272" s="6">
        <v>1297</v>
      </c>
      <c r="K272" s="8">
        <v>81.73</v>
      </c>
      <c r="L272" s="8">
        <v>106003.81000000001</v>
      </c>
      <c r="N272" t="str">
        <f t="shared" si="34"/>
        <v>(682011783, '2022-10-04', '2022-11-14', 1297, '81,73', '106003,81'),</v>
      </c>
    </row>
    <row r="273" spans="1:14" x14ac:dyDescent="0.35">
      <c r="A273" s="6">
        <v>311518895</v>
      </c>
      <c r="B273" s="7">
        <v>44779</v>
      </c>
      <c r="C273" s="7" t="str">
        <f t="shared" si="28"/>
        <v>2022</v>
      </c>
      <c r="D273" s="7" t="str">
        <f t="shared" si="29"/>
        <v>08</v>
      </c>
      <c r="E273" s="7" t="str">
        <f t="shared" si="30"/>
        <v>06</v>
      </c>
      <c r="F273" s="7">
        <v>44794</v>
      </c>
      <c r="G273" s="7" t="str">
        <f t="shared" si="31"/>
        <v>2022</v>
      </c>
      <c r="H273" s="7" t="str">
        <f t="shared" si="32"/>
        <v>08</v>
      </c>
      <c r="I273" s="7" t="str">
        <f t="shared" si="33"/>
        <v>21</v>
      </c>
      <c r="J273" s="6">
        <v>4219</v>
      </c>
      <c r="K273" s="8">
        <v>109.28</v>
      </c>
      <c r="L273" s="8">
        <v>461052.32</v>
      </c>
      <c r="N273" t="str">
        <f t="shared" si="34"/>
        <v>(311518895, '2022-08-06', '2022-08-21', 4219, '109,28', '461052,32'),</v>
      </c>
    </row>
    <row r="274" spans="1:14" x14ac:dyDescent="0.35">
      <c r="A274" s="6">
        <v>819012153</v>
      </c>
      <c r="B274" s="7">
        <v>44820</v>
      </c>
      <c r="C274" s="7" t="str">
        <f t="shared" si="28"/>
        <v>2022</v>
      </c>
      <c r="D274" s="7" t="str">
        <f t="shared" si="29"/>
        <v>09</v>
      </c>
      <c r="E274" s="7" t="str">
        <f t="shared" si="30"/>
        <v>16</v>
      </c>
      <c r="F274" s="7">
        <v>44822</v>
      </c>
      <c r="G274" s="7" t="str">
        <f t="shared" si="31"/>
        <v>2022</v>
      </c>
      <c r="H274" s="7" t="str">
        <f t="shared" si="32"/>
        <v>09</v>
      </c>
      <c r="I274" s="7" t="str">
        <f t="shared" si="33"/>
        <v>18</v>
      </c>
      <c r="J274" s="6">
        <v>2751</v>
      </c>
      <c r="K274" s="8">
        <v>437.2</v>
      </c>
      <c r="L274" s="8">
        <v>1202737.2</v>
      </c>
      <c r="N274" t="str">
        <f t="shared" si="34"/>
        <v>(819012153, '2022-09-16', '2022-09-18', 2751, '437,2', '1202737,2'),</v>
      </c>
    </row>
    <row r="275" spans="1:14" x14ac:dyDescent="0.35">
      <c r="A275" s="6">
        <v>106102883</v>
      </c>
      <c r="B275" s="7">
        <v>43859</v>
      </c>
      <c r="C275" s="7" t="str">
        <f t="shared" si="28"/>
        <v>2020</v>
      </c>
      <c r="D275" s="7" t="str">
        <f t="shared" si="29"/>
        <v>01</v>
      </c>
      <c r="E275" s="7" t="str">
        <f t="shared" si="30"/>
        <v>29</v>
      </c>
      <c r="F275" s="7">
        <v>43889</v>
      </c>
      <c r="G275" s="7" t="str">
        <f t="shared" si="31"/>
        <v>2020</v>
      </c>
      <c r="H275" s="7" t="str">
        <f t="shared" si="32"/>
        <v>02</v>
      </c>
      <c r="I275" s="7" t="str">
        <f t="shared" si="33"/>
        <v>28</v>
      </c>
      <c r="J275" s="6">
        <v>7056</v>
      </c>
      <c r="K275" s="8">
        <v>651.21</v>
      </c>
      <c r="L275" s="8">
        <v>4594937.7600000007</v>
      </c>
      <c r="N275" t="str">
        <f t="shared" si="34"/>
        <v>(106102883, '2020-01-29', '2020-02-28', 7056, '651,21', '4594937,76'),</v>
      </c>
    </row>
    <row r="276" spans="1:14" x14ac:dyDescent="0.35">
      <c r="A276" s="6">
        <v>644714915</v>
      </c>
      <c r="B276" s="7">
        <v>44595</v>
      </c>
      <c r="C276" s="7" t="str">
        <f t="shared" si="28"/>
        <v>2022</v>
      </c>
      <c r="D276" s="7" t="str">
        <f t="shared" si="29"/>
        <v>02</v>
      </c>
      <c r="E276" s="7" t="str">
        <f t="shared" si="30"/>
        <v>03</v>
      </c>
      <c r="F276" s="7">
        <v>44602</v>
      </c>
      <c r="G276" s="7" t="str">
        <f t="shared" si="31"/>
        <v>2022</v>
      </c>
      <c r="H276" s="7" t="str">
        <f t="shared" si="32"/>
        <v>02</v>
      </c>
      <c r="I276" s="7" t="str">
        <f t="shared" si="33"/>
        <v>10</v>
      </c>
      <c r="J276" s="6">
        <v>4325</v>
      </c>
      <c r="K276" s="8">
        <v>421.89</v>
      </c>
      <c r="L276" s="8">
        <v>1824674.25</v>
      </c>
      <c r="N276" t="str">
        <f t="shared" si="34"/>
        <v>(644714915, '2022-02-03', '2022-02-10', 4325, '421,89', '1824674,25'),</v>
      </c>
    </row>
    <row r="277" spans="1:14" x14ac:dyDescent="0.35">
      <c r="A277" s="6">
        <v>927084577</v>
      </c>
      <c r="B277" s="7">
        <v>44653</v>
      </c>
      <c r="C277" s="7" t="str">
        <f t="shared" si="28"/>
        <v>2022</v>
      </c>
      <c r="D277" s="7" t="str">
        <f t="shared" si="29"/>
        <v>04</v>
      </c>
      <c r="E277" s="7" t="str">
        <f t="shared" si="30"/>
        <v>02</v>
      </c>
      <c r="F277" s="7">
        <v>44667</v>
      </c>
      <c r="G277" s="7" t="str">
        <f t="shared" si="31"/>
        <v>2022</v>
      </c>
      <c r="H277" s="7" t="str">
        <f t="shared" si="32"/>
        <v>04</v>
      </c>
      <c r="I277" s="7" t="str">
        <f t="shared" si="33"/>
        <v>16</v>
      </c>
      <c r="J277" s="6">
        <v>3783</v>
      </c>
      <c r="K277" s="8">
        <v>47.45</v>
      </c>
      <c r="L277" s="8">
        <v>179503.35</v>
      </c>
      <c r="N277" t="str">
        <f t="shared" si="34"/>
        <v>(927084577, '2022-04-02', '2022-04-16', 3783, '47,45', '179503,35'),</v>
      </c>
    </row>
    <row r="278" spans="1:14" x14ac:dyDescent="0.35">
      <c r="A278" s="6">
        <v>415760695</v>
      </c>
      <c r="B278" s="7">
        <v>44414</v>
      </c>
      <c r="C278" s="7" t="str">
        <f t="shared" si="28"/>
        <v>2021</v>
      </c>
      <c r="D278" s="7" t="str">
        <f t="shared" si="29"/>
        <v>08</v>
      </c>
      <c r="E278" s="7" t="str">
        <f t="shared" si="30"/>
        <v>06</v>
      </c>
      <c r="F278" s="7">
        <v>44426</v>
      </c>
      <c r="G278" s="7" t="str">
        <f t="shared" si="31"/>
        <v>2021</v>
      </c>
      <c r="H278" s="7" t="str">
        <f t="shared" si="32"/>
        <v>08</v>
      </c>
      <c r="I278" s="7" t="str">
        <f t="shared" si="33"/>
        <v>18</v>
      </c>
      <c r="J278" s="6">
        <v>1684</v>
      </c>
      <c r="K278" s="8">
        <v>154.06</v>
      </c>
      <c r="L278" s="8">
        <v>259437.04</v>
      </c>
      <c r="N278" t="str">
        <f t="shared" si="34"/>
        <v>(415760695, '2021-08-06', '2021-08-18', 1684, '154,06', '259437,04'),</v>
      </c>
    </row>
    <row r="279" spans="1:14" x14ac:dyDescent="0.35">
      <c r="A279" s="6">
        <v>893604600</v>
      </c>
      <c r="B279" s="7">
        <v>44406</v>
      </c>
      <c r="C279" s="7" t="str">
        <f t="shared" si="28"/>
        <v>2021</v>
      </c>
      <c r="D279" s="7" t="str">
        <f t="shared" si="29"/>
        <v>07</v>
      </c>
      <c r="E279" s="7" t="str">
        <f t="shared" si="30"/>
        <v>29</v>
      </c>
      <c r="F279" s="7">
        <v>44437</v>
      </c>
      <c r="G279" s="7" t="str">
        <f t="shared" si="31"/>
        <v>2021</v>
      </c>
      <c r="H279" s="7" t="str">
        <f t="shared" si="32"/>
        <v>08</v>
      </c>
      <c r="I279" s="7" t="str">
        <f t="shared" si="33"/>
        <v>29</v>
      </c>
      <c r="J279" s="6">
        <v>6314</v>
      </c>
      <c r="K279" s="8">
        <v>205.7</v>
      </c>
      <c r="L279" s="8">
        <v>1298789.7999999998</v>
      </c>
      <c r="N279" t="str">
        <f t="shared" si="34"/>
        <v>(893604600, '2021-07-29', '2021-08-29', 6314, '205,7', '1298789,8'),</v>
      </c>
    </row>
    <row r="280" spans="1:14" x14ac:dyDescent="0.35">
      <c r="A280" s="6">
        <v>613790118</v>
      </c>
      <c r="B280" s="7">
        <v>44785</v>
      </c>
      <c r="C280" s="7" t="str">
        <f t="shared" si="28"/>
        <v>2022</v>
      </c>
      <c r="D280" s="7" t="str">
        <f t="shared" si="29"/>
        <v>08</v>
      </c>
      <c r="E280" s="7" t="str">
        <f t="shared" si="30"/>
        <v>12</v>
      </c>
      <c r="F280" s="7">
        <v>44822</v>
      </c>
      <c r="G280" s="7" t="str">
        <f t="shared" si="31"/>
        <v>2022</v>
      </c>
      <c r="H280" s="7" t="str">
        <f t="shared" si="32"/>
        <v>09</v>
      </c>
      <c r="I280" s="7" t="str">
        <f t="shared" si="33"/>
        <v>18</v>
      </c>
      <c r="J280" s="6">
        <v>2991</v>
      </c>
      <c r="K280" s="8">
        <v>109.28</v>
      </c>
      <c r="L280" s="8">
        <v>326856.48</v>
      </c>
      <c r="N280" t="str">
        <f t="shared" si="34"/>
        <v>(613790118, '2022-08-12', '2022-09-18', 2991, '109,28', '326856,48'),</v>
      </c>
    </row>
    <row r="281" spans="1:14" x14ac:dyDescent="0.35">
      <c r="A281" s="6">
        <v>149803578</v>
      </c>
      <c r="B281" s="7">
        <v>44804</v>
      </c>
      <c r="C281" s="7" t="str">
        <f t="shared" si="28"/>
        <v>2022</v>
      </c>
      <c r="D281" s="7" t="str">
        <f t="shared" si="29"/>
        <v>08</v>
      </c>
      <c r="E281" s="7" t="str">
        <f t="shared" si="30"/>
        <v>31</v>
      </c>
      <c r="F281" s="7">
        <v>44811</v>
      </c>
      <c r="G281" s="7" t="str">
        <f t="shared" si="31"/>
        <v>2022</v>
      </c>
      <c r="H281" s="7" t="str">
        <f t="shared" si="32"/>
        <v>09</v>
      </c>
      <c r="I281" s="7" t="str">
        <f t="shared" si="33"/>
        <v>07</v>
      </c>
      <c r="J281" s="6">
        <v>9063</v>
      </c>
      <c r="K281" s="8">
        <v>81.73</v>
      </c>
      <c r="L281" s="8">
        <v>740718.99</v>
      </c>
      <c r="N281" t="str">
        <f t="shared" si="34"/>
        <v>(149803578, '2022-08-31', '2022-09-07', 9063, '81,73', '740718,99'),</v>
      </c>
    </row>
    <row r="282" spans="1:14" x14ac:dyDescent="0.35">
      <c r="A282" s="6">
        <v>145443809</v>
      </c>
      <c r="B282" s="7">
        <v>44391</v>
      </c>
      <c r="C282" s="7" t="str">
        <f t="shared" si="28"/>
        <v>2021</v>
      </c>
      <c r="D282" s="7" t="str">
        <f t="shared" si="29"/>
        <v>07</v>
      </c>
      <c r="E282" s="7" t="str">
        <f t="shared" si="30"/>
        <v>14</v>
      </c>
      <c r="F282" s="7">
        <v>44403</v>
      </c>
      <c r="G282" s="7" t="str">
        <f t="shared" si="31"/>
        <v>2021</v>
      </c>
      <c r="H282" s="7" t="str">
        <f t="shared" si="32"/>
        <v>07</v>
      </c>
      <c r="I282" s="7" t="str">
        <f t="shared" si="33"/>
        <v>26</v>
      </c>
      <c r="J282" s="6">
        <v>8910</v>
      </c>
      <c r="K282" s="8">
        <v>152.58000000000001</v>
      </c>
      <c r="L282" s="8">
        <v>1359487.8</v>
      </c>
      <c r="N282" t="str">
        <f t="shared" si="34"/>
        <v>(145443809, '2021-07-14', '2021-07-26', 8910, '152,58', '1359487,8'),</v>
      </c>
    </row>
    <row r="283" spans="1:14" x14ac:dyDescent="0.35">
      <c r="A283" s="6">
        <v>864822137</v>
      </c>
      <c r="B283" s="7">
        <v>44660</v>
      </c>
      <c r="C283" s="7" t="str">
        <f t="shared" si="28"/>
        <v>2022</v>
      </c>
      <c r="D283" s="7" t="str">
        <f t="shared" si="29"/>
        <v>04</v>
      </c>
      <c r="E283" s="7" t="str">
        <f t="shared" si="30"/>
        <v>09</v>
      </c>
      <c r="F283" s="7">
        <v>44692</v>
      </c>
      <c r="G283" s="7" t="str">
        <f t="shared" si="31"/>
        <v>2022</v>
      </c>
      <c r="H283" s="7" t="str">
        <f t="shared" si="32"/>
        <v>05</v>
      </c>
      <c r="I283" s="7" t="str">
        <f t="shared" si="33"/>
        <v>11</v>
      </c>
      <c r="J283" s="6">
        <v>8943</v>
      </c>
      <c r="K283" s="8">
        <v>109.28</v>
      </c>
      <c r="L283" s="8">
        <v>977291.04</v>
      </c>
      <c r="N283" t="str">
        <f t="shared" si="34"/>
        <v>(864822137, '2022-04-09', '2022-05-11', 8943, '109,28', '977291,04'),</v>
      </c>
    </row>
    <row r="284" spans="1:14" x14ac:dyDescent="0.35">
      <c r="A284" s="6">
        <v>842362391</v>
      </c>
      <c r="B284" s="7">
        <v>44265</v>
      </c>
      <c r="C284" s="7" t="str">
        <f t="shared" si="28"/>
        <v>2021</v>
      </c>
      <c r="D284" s="7" t="str">
        <f t="shared" si="29"/>
        <v>03</v>
      </c>
      <c r="E284" s="7" t="str">
        <f t="shared" si="30"/>
        <v>10</v>
      </c>
      <c r="F284" s="7">
        <v>44300</v>
      </c>
      <c r="G284" s="7" t="str">
        <f t="shared" si="31"/>
        <v>2021</v>
      </c>
      <c r="H284" s="7" t="str">
        <f t="shared" si="32"/>
        <v>04</v>
      </c>
      <c r="I284" s="7" t="str">
        <f t="shared" si="33"/>
        <v>14</v>
      </c>
      <c r="J284" s="6">
        <v>2606</v>
      </c>
      <c r="K284" s="8">
        <v>651.21</v>
      </c>
      <c r="L284" s="8">
        <v>1697053.26</v>
      </c>
      <c r="N284" t="str">
        <f t="shared" si="34"/>
        <v>(842362391, '2021-03-10', '2021-04-14', 2606, '651,21', '1697053,26'),</v>
      </c>
    </row>
    <row r="285" spans="1:14" x14ac:dyDescent="0.35">
      <c r="A285" s="6">
        <v>932800900</v>
      </c>
      <c r="B285" s="7">
        <v>44092</v>
      </c>
      <c r="C285" s="7" t="str">
        <f t="shared" si="28"/>
        <v>2020</v>
      </c>
      <c r="D285" s="7" t="str">
        <f t="shared" si="29"/>
        <v>09</v>
      </c>
      <c r="E285" s="7" t="str">
        <f t="shared" si="30"/>
        <v>18</v>
      </c>
      <c r="F285" s="7">
        <v>44095</v>
      </c>
      <c r="G285" s="7" t="str">
        <f t="shared" si="31"/>
        <v>2020</v>
      </c>
      <c r="H285" s="7" t="str">
        <f t="shared" si="32"/>
        <v>09</v>
      </c>
      <c r="I285" s="7" t="str">
        <f t="shared" si="33"/>
        <v>21</v>
      </c>
      <c r="J285" s="6">
        <v>5370</v>
      </c>
      <c r="K285" s="8">
        <v>152.58000000000001</v>
      </c>
      <c r="L285" s="8">
        <v>819354.60000000009</v>
      </c>
      <c r="N285" t="str">
        <f t="shared" si="34"/>
        <v>(932800900, '2020-09-18', '2020-09-21', 5370, '152,58', '819354,6'),</v>
      </c>
    </row>
    <row r="286" spans="1:14" x14ac:dyDescent="0.35">
      <c r="A286" s="6">
        <v>261186492</v>
      </c>
      <c r="B286" s="7">
        <v>44654</v>
      </c>
      <c r="C286" s="7" t="str">
        <f t="shared" si="28"/>
        <v>2022</v>
      </c>
      <c r="D286" s="7" t="str">
        <f t="shared" si="29"/>
        <v>04</v>
      </c>
      <c r="E286" s="7" t="str">
        <f t="shared" si="30"/>
        <v>03</v>
      </c>
      <c r="F286" s="7">
        <v>44664</v>
      </c>
      <c r="G286" s="7" t="str">
        <f t="shared" si="31"/>
        <v>2022</v>
      </c>
      <c r="H286" s="7" t="str">
        <f t="shared" si="32"/>
        <v>04</v>
      </c>
      <c r="I286" s="7" t="str">
        <f t="shared" si="33"/>
        <v>13</v>
      </c>
      <c r="J286" s="6">
        <v>9742</v>
      </c>
      <c r="K286" s="8">
        <v>255.28</v>
      </c>
      <c r="L286" s="8">
        <v>2486937.7600000002</v>
      </c>
      <c r="N286" t="str">
        <f t="shared" si="34"/>
        <v>(261186492, '2022-04-03', '2022-04-13', 9742, '255,28', '2486937,76'),</v>
      </c>
    </row>
    <row r="287" spans="1:14" x14ac:dyDescent="0.35">
      <c r="A287" s="6">
        <v>272880494</v>
      </c>
      <c r="B287" s="7">
        <v>44523</v>
      </c>
      <c r="C287" s="7" t="str">
        <f t="shared" si="28"/>
        <v>2021</v>
      </c>
      <c r="D287" s="7" t="str">
        <f t="shared" si="29"/>
        <v>11</v>
      </c>
      <c r="E287" s="7" t="str">
        <f t="shared" si="30"/>
        <v>23</v>
      </c>
      <c r="F287" s="7">
        <v>44561</v>
      </c>
      <c r="G287" s="7" t="str">
        <f t="shared" si="31"/>
        <v>2021</v>
      </c>
      <c r="H287" s="7" t="str">
        <f t="shared" si="32"/>
        <v>12</v>
      </c>
      <c r="I287" s="7" t="str">
        <f t="shared" si="33"/>
        <v>31</v>
      </c>
      <c r="J287" s="6">
        <v>257</v>
      </c>
      <c r="K287" s="8">
        <v>668.27</v>
      </c>
      <c r="L287" s="8">
        <v>171745.38999999998</v>
      </c>
      <c r="N287" t="str">
        <f t="shared" si="34"/>
        <v>(272880494, '2021-11-23', '2021-12-31', 257, '668,27', '171745,39'),</v>
      </c>
    </row>
    <row r="288" spans="1:14" x14ac:dyDescent="0.35">
      <c r="A288" s="6">
        <v>683556735</v>
      </c>
      <c r="B288" s="7">
        <v>43981</v>
      </c>
      <c r="C288" s="7" t="str">
        <f t="shared" si="28"/>
        <v>2020</v>
      </c>
      <c r="D288" s="7" t="str">
        <f t="shared" si="29"/>
        <v>05</v>
      </c>
      <c r="E288" s="7" t="str">
        <f t="shared" si="30"/>
        <v>30</v>
      </c>
      <c r="F288" s="7">
        <v>43990</v>
      </c>
      <c r="G288" s="7" t="str">
        <f t="shared" si="31"/>
        <v>2020</v>
      </c>
      <c r="H288" s="7" t="str">
        <f t="shared" si="32"/>
        <v>06</v>
      </c>
      <c r="I288" s="7" t="str">
        <f t="shared" si="33"/>
        <v>08</v>
      </c>
      <c r="J288" s="6">
        <v>8483</v>
      </c>
      <c r="K288" s="8">
        <v>109.28</v>
      </c>
      <c r="L288" s="8">
        <v>927022.24</v>
      </c>
      <c r="N288" t="str">
        <f t="shared" si="34"/>
        <v>(683556735, '2020-05-30', '2020-06-08', 8483, '109,28', '927022,24'),</v>
      </c>
    </row>
    <row r="289" spans="1:14" x14ac:dyDescent="0.35">
      <c r="A289" s="6">
        <v>829201543</v>
      </c>
      <c r="B289" s="7">
        <v>44505</v>
      </c>
      <c r="C289" s="7" t="str">
        <f t="shared" si="28"/>
        <v>2021</v>
      </c>
      <c r="D289" s="7" t="str">
        <f t="shared" si="29"/>
        <v>11</v>
      </c>
      <c r="E289" s="7" t="str">
        <f t="shared" si="30"/>
        <v>05</v>
      </c>
      <c r="F289" s="7">
        <v>44515</v>
      </c>
      <c r="G289" s="7" t="str">
        <f t="shared" si="31"/>
        <v>2021</v>
      </c>
      <c r="H289" s="7" t="str">
        <f t="shared" si="32"/>
        <v>11</v>
      </c>
      <c r="I289" s="7" t="str">
        <f t="shared" si="33"/>
        <v>15</v>
      </c>
      <c r="J289" s="6">
        <v>8018</v>
      </c>
      <c r="K289" s="8">
        <v>47.45</v>
      </c>
      <c r="L289" s="8">
        <v>380454.10000000003</v>
      </c>
      <c r="N289" t="str">
        <f t="shared" si="34"/>
        <v>(829201543, '2021-11-05', '2021-11-15', 8018, '47,45', '380454,1'),</v>
      </c>
    </row>
    <row r="290" spans="1:14" x14ac:dyDescent="0.35">
      <c r="A290" s="6">
        <v>116113746</v>
      </c>
      <c r="B290" s="7">
        <v>44061</v>
      </c>
      <c r="C290" s="7" t="str">
        <f t="shared" si="28"/>
        <v>2020</v>
      </c>
      <c r="D290" s="7" t="str">
        <f t="shared" si="29"/>
        <v>08</v>
      </c>
      <c r="E290" s="7" t="str">
        <f t="shared" si="30"/>
        <v>18</v>
      </c>
      <c r="F290" s="7">
        <v>44075</v>
      </c>
      <c r="G290" s="7" t="str">
        <f t="shared" si="31"/>
        <v>2020</v>
      </c>
      <c r="H290" s="7" t="str">
        <f t="shared" si="32"/>
        <v>09</v>
      </c>
      <c r="I290" s="7" t="str">
        <f t="shared" si="33"/>
        <v>01</v>
      </c>
      <c r="J290" s="6">
        <v>9493</v>
      </c>
      <c r="K290" s="8">
        <v>47.45</v>
      </c>
      <c r="L290" s="8">
        <v>450442.85000000003</v>
      </c>
      <c r="N290" t="str">
        <f t="shared" si="34"/>
        <v>(116113746, '2020-08-18', '2020-09-01', 9493, '47,45', '450442,85'),</v>
      </c>
    </row>
    <row r="291" spans="1:14" x14ac:dyDescent="0.35">
      <c r="A291" s="6">
        <v>270904672</v>
      </c>
      <c r="B291" s="7">
        <v>43896</v>
      </c>
      <c r="C291" s="7" t="str">
        <f t="shared" si="28"/>
        <v>2020</v>
      </c>
      <c r="D291" s="7" t="str">
        <f t="shared" si="29"/>
        <v>03</v>
      </c>
      <c r="E291" s="7" t="str">
        <f t="shared" si="30"/>
        <v>06</v>
      </c>
      <c r="F291" s="7">
        <v>43904</v>
      </c>
      <c r="G291" s="7" t="str">
        <f t="shared" si="31"/>
        <v>2020</v>
      </c>
      <c r="H291" s="7" t="str">
        <f t="shared" si="32"/>
        <v>03</v>
      </c>
      <c r="I291" s="7" t="str">
        <f t="shared" si="33"/>
        <v>14</v>
      </c>
      <c r="J291" s="6">
        <v>5567</v>
      </c>
      <c r="K291" s="8">
        <v>205.7</v>
      </c>
      <c r="L291" s="8">
        <v>1145131.8999999999</v>
      </c>
      <c r="N291" t="str">
        <f t="shared" si="34"/>
        <v>(270904672, '2020-03-06', '2020-03-14', 5567, '205,7', '1145131,9'),</v>
      </c>
    </row>
    <row r="292" spans="1:14" x14ac:dyDescent="0.35">
      <c r="A292" s="6">
        <v>390498149</v>
      </c>
      <c r="B292" s="7">
        <v>43837</v>
      </c>
      <c r="C292" s="7" t="str">
        <f t="shared" si="28"/>
        <v>2020</v>
      </c>
      <c r="D292" s="7" t="str">
        <f t="shared" si="29"/>
        <v>01</v>
      </c>
      <c r="E292" s="7" t="str">
        <f t="shared" si="30"/>
        <v>07</v>
      </c>
      <c r="F292" s="7">
        <v>43856</v>
      </c>
      <c r="G292" s="7" t="str">
        <f t="shared" si="31"/>
        <v>2020</v>
      </c>
      <c r="H292" s="7" t="str">
        <f t="shared" si="32"/>
        <v>01</v>
      </c>
      <c r="I292" s="7" t="str">
        <f t="shared" si="33"/>
        <v>26</v>
      </c>
      <c r="J292" s="6">
        <v>5935</v>
      </c>
      <c r="K292" s="8">
        <v>205.7</v>
      </c>
      <c r="L292" s="8">
        <v>1220829.5</v>
      </c>
      <c r="N292" t="str">
        <f t="shared" si="34"/>
        <v>(390498149, '2020-01-07', '2020-01-26', 5935, '205,7', '1220829,5'),</v>
      </c>
    </row>
    <row r="293" spans="1:14" x14ac:dyDescent="0.35">
      <c r="A293" s="6">
        <v>992130506</v>
      </c>
      <c r="B293" s="7">
        <v>43858</v>
      </c>
      <c r="C293" s="7" t="str">
        <f t="shared" si="28"/>
        <v>2020</v>
      </c>
      <c r="D293" s="7" t="str">
        <f t="shared" si="29"/>
        <v>01</v>
      </c>
      <c r="E293" s="7" t="str">
        <f t="shared" si="30"/>
        <v>28</v>
      </c>
      <c r="F293" s="7">
        <v>43893</v>
      </c>
      <c r="G293" s="7" t="str">
        <f t="shared" si="31"/>
        <v>2020</v>
      </c>
      <c r="H293" s="7" t="str">
        <f t="shared" si="32"/>
        <v>03</v>
      </c>
      <c r="I293" s="7" t="str">
        <f t="shared" si="33"/>
        <v>03</v>
      </c>
      <c r="J293" s="6">
        <v>2319</v>
      </c>
      <c r="K293" s="8">
        <v>437.2</v>
      </c>
      <c r="L293" s="8">
        <v>1013866.7999999999</v>
      </c>
      <c r="N293" t="str">
        <f t="shared" si="34"/>
        <v>(992130506, '2020-01-28', '2020-03-03', 2319, '437,2', '1013866,8'),</v>
      </c>
    </row>
    <row r="294" spans="1:14" x14ac:dyDescent="0.35">
      <c r="A294" s="6">
        <v>863350570</v>
      </c>
      <c r="B294" s="7">
        <v>44602</v>
      </c>
      <c r="C294" s="7" t="str">
        <f t="shared" si="28"/>
        <v>2022</v>
      </c>
      <c r="D294" s="7" t="str">
        <f t="shared" si="29"/>
        <v>02</v>
      </c>
      <c r="E294" s="7" t="str">
        <f t="shared" si="30"/>
        <v>10</v>
      </c>
      <c r="F294" s="7">
        <v>44634</v>
      </c>
      <c r="G294" s="7" t="str">
        <f t="shared" si="31"/>
        <v>2022</v>
      </c>
      <c r="H294" s="7" t="str">
        <f t="shared" si="32"/>
        <v>03</v>
      </c>
      <c r="I294" s="7" t="str">
        <f t="shared" si="33"/>
        <v>14</v>
      </c>
      <c r="J294" s="6">
        <v>3474</v>
      </c>
      <c r="K294" s="8">
        <v>152.58000000000001</v>
      </c>
      <c r="L294" s="8">
        <v>530062.92000000004</v>
      </c>
      <c r="N294" t="str">
        <f t="shared" si="34"/>
        <v>(863350570, '2022-02-10', '2022-03-14', 3474, '152,58', '530062,92'),</v>
      </c>
    </row>
    <row r="295" spans="1:14" x14ac:dyDescent="0.35">
      <c r="A295" s="6">
        <v>212019670</v>
      </c>
      <c r="B295" s="7">
        <v>44770</v>
      </c>
      <c r="C295" s="7" t="str">
        <f t="shared" si="28"/>
        <v>2022</v>
      </c>
      <c r="D295" s="7" t="str">
        <f t="shared" si="29"/>
        <v>07</v>
      </c>
      <c r="E295" s="7" t="str">
        <f t="shared" si="30"/>
        <v>28</v>
      </c>
      <c r="F295" s="7">
        <v>44771</v>
      </c>
      <c r="G295" s="7" t="str">
        <f t="shared" si="31"/>
        <v>2022</v>
      </c>
      <c r="H295" s="7" t="str">
        <f t="shared" si="32"/>
        <v>07</v>
      </c>
      <c r="I295" s="7" t="str">
        <f t="shared" si="33"/>
        <v>29</v>
      </c>
      <c r="J295" s="6">
        <v>187</v>
      </c>
      <c r="K295" s="8">
        <v>437.2</v>
      </c>
      <c r="L295" s="8">
        <v>81756.399999999994</v>
      </c>
      <c r="N295" t="str">
        <f t="shared" si="34"/>
        <v>(212019670, '2022-07-28', '2022-07-29', 187, '437,2', '81756,4'),</v>
      </c>
    </row>
    <row r="296" spans="1:14" x14ac:dyDescent="0.35">
      <c r="A296" s="6">
        <v>216311633</v>
      </c>
      <c r="B296" s="7">
        <v>44778</v>
      </c>
      <c r="C296" s="7" t="str">
        <f t="shared" si="28"/>
        <v>2022</v>
      </c>
      <c r="D296" s="7" t="str">
        <f t="shared" si="29"/>
        <v>08</v>
      </c>
      <c r="E296" s="7" t="str">
        <f t="shared" si="30"/>
        <v>05</v>
      </c>
      <c r="F296" s="7">
        <v>44800</v>
      </c>
      <c r="G296" s="7" t="str">
        <f t="shared" si="31"/>
        <v>2022</v>
      </c>
      <c r="H296" s="7" t="str">
        <f t="shared" si="32"/>
        <v>08</v>
      </c>
      <c r="I296" s="7" t="str">
        <f t="shared" si="33"/>
        <v>27</v>
      </c>
      <c r="J296" s="6">
        <v>274</v>
      </c>
      <c r="K296" s="8">
        <v>651.21</v>
      </c>
      <c r="L296" s="8">
        <v>178431.54</v>
      </c>
      <c r="N296" t="str">
        <f t="shared" si="34"/>
        <v>(216311633, '2022-08-05', '2022-08-27', 274, '651,21', '178431,54'),</v>
      </c>
    </row>
    <row r="297" spans="1:14" x14ac:dyDescent="0.35">
      <c r="A297" s="6">
        <v>774712789</v>
      </c>
      <c r="B297" s="7">
        <v>44141</v>
      </c>
      <c r="C297" s="7" t="str">
        <f t="shared" si="28"/>
        <v>2020</v>
      </c>
      <c r="D297" s="7" t="str">
        <f t="shared" si="29"/>
        <v>11</v>
      </c>
      <c r="E297" s="7" t="str">
        <f t="shared" si="30"/>
        <v>06</v>
      </c>
      <c r="F297" s="7">
        <v>44176</v>
      </c>
      <c r="G297" s="7" t="str">
        <f t="shared" si="31"/>
        <v>2020</v>
      </c>
      <c r="H297" s="7" t="str">
        <f t="shared" si="32"/>
        <v>12</v>
      </c>
      <c r="I297" s="7" t="str">
        <f t="shared" si="33"/>
        <v>11</v>
      </c>
      <c r="J297" s="6">
        <v>3585</v>
      </c>
      <c r="K297" s="8">
        <v>668.27</v>
      </c>
      <c r="L297" s="8">
        <v>2395747.9499999997</v>
      </c>
      <c r="N297" t="str">
        <f t="shared" si="34"/>
        <v>(774712789, '2020-11-06', '2020-12-11', 3585, '668,27', '2395747,95'),</v>
      </c>
    </row>
    <row r="298" spans="1:14" x14ac:dyDescent="0.35">
      <c r="A298" s="6">
        <v>956021964</v>
      </c>
      <c r="B298" s="7">
        <v>44091</v>
      </c>
      <c r="C298" s="7" t="str">
        <f t="shared" si="28"/>
        <v>2020</v>
      </c>
      <c r="D298" s="7" t="str">
        <f t="shared" si="29"/>
        <v>09</v>
      </c>
      <c r="E298" s="7" t="str">
        <f t="shared" si="30"/>
        <v>17</v>
      </c>
      <c r="F298" s="7">
        <v>44112</v>
      </c>
      <c r="G298" s="7" t="str">
        <f t="shared" si="31"/>
        <v>2020</v>
      </c>
      <c r="H298" s="7" t="str">
        <f t="shared" si="32"/>
        <v>10</v>
      </c>
      <c r="I298" s="7" t="str">
        <f t="shared" si="33"/>
        <v>08</v>
      </c>
      <c r="J298" s="6">
        <v>6999</v>
      </c>
      <c r="K298" s="8">
        <v>255.28</v>
      </c>
      <c r="L298" s="8">
        <v>1786704.72</v>
      </c>
      <c r="N298" t="str">
        <f t="shared" si="34"/>
        <v>(956021964, '2020-09-17', '2020-10-08', 6999, '255,28', '1786704,72'),</v>
      </c>
    </row>
    <row r="299" spans="1:14" x14ac:dyDescent="0.35">
      <c r="A299" s="6">
        <v>349350488</v>
      </c>
      <c r="B299" s="7">
        <v>43916</v>
      </c>
      <c r="C299" s="7" t="str">
        <f t="shared" si="28"/>
        <v>2020</v>
      </c>
      <c r="D299" s="7" t="str">
        <f t="shared" si="29"/>
        <v>03</v>
      </c>
      <c r="E299" s="7" t="str">
        <f t="shared" si="30"/>
        <v>26</v>
      </c>
      <c r="F299" s="7">
        <v>43940</v>
      </c>
      <c r="G299" s="7" t="str">
        <f t="shared" si="31"/>
        <v>2020</v>
      </c>
      <c r="H299" s="7" t="str">
        <f t="shared" si="32"/>
        <v>04</v>
      </c>
      <c r="I299" s="7" t="str">
        <f t="shared" si="33"/>
        <v>19</v>
      </c>
      <c r="J299" s="6">
        <v>9428</v>
      </c>
      <c r="K299" s="8">
        <v>437.2</v>
      </c>
      <c r="L299" s="8">
        <v>4121921.6</v>
      </c>
      <c r="N299" t="str">
        <f t="shared" si="34"/>
        <v>(349350488, '2020-03-26', '2020-04-19', 9428, '437,2', '4121921,6'),</v>
      </c>
    </row>
    <row r="300" spans="1:14" x14ac:dyDescent="0.35">
      <c r="A300" s="6">
        <v>414122188</v>
      </c>
      <c r="B300" s="7">
        <v>44618</v>
      </c>
      <c r="C300" s="7" t="str">
        <f t="shared" si="28"/>
        <v>2022</v>
      </c>
      <c r="D300" s="7" t="str">
        <f t="shared" si="29"/>
        <v>02</v>
      </c>
      <c r="E300" s="7" t="str">
        <f t="shared" si="30"/>
        <v>26</v>
      </c>
      <c r="F300" s="7">
        <v>44643</v>
      </c>
      <c r="G300" s="7" t="str">
        <f t="shared" si="31"/>
        <v>2022</v>
      </c>
      <c r="H300" s="7" t="str">
        <f t="shared" si="32"/>
        <v>03</v>
      </c>
      <c r="I300" s="7" t="str">
        <f t="shared" si="33"/>
        <v>23</v>
      </c>
      <c r="J300" s="6">
        <v>6813</v>
      </c>
      <c r="K300" s="8">
        <v>437.2</v>
      </c>
      <c r="L300" s="8">
        <v>2978643.6</v>
      </c>
      <c r="N300" t="str">
        <f t="shared" si="34"/>
        <v>(414122188, '2022-02-26', '2022-03-23', 6813, '437,2', '2978643,6'),</v>
      </c>
    </row>
    <row r="301" spans="1:14" x14ac:dyDescent="0.35">
      <c r="A301" s="6">
        <v>430073392</v>
      </c>
      <c r="B301" s="7">
        <v>44213</v>
      </c>
      <c r="C301" s="7" t="str">
        <f t="shared" si="28"/>
        <v>2021</v>
      </c>
      <c r="D301" s="7" t="str">
        <f t="shared" si="29"/>
        <v>01</v>
      </c>
      <c r="E301" s="7" t="str">
        <f t="shared" si="30"/>
        <v>17</v>
      </c>
      <c r="F301" s="7">
        <v>44232</v>
      </c>
      <c r="G301" s="7" t="str">
        <f t="shared" si="31"/>
        <v>2021</v>
      </c>
      <c r="H301" s="7" t="str">
        <f t="shared" si="32"/>
        <v>02</v>
      </c>
      <c r="I301" s="7" t="str">
        <f t="shared" si="33"/>
        <v>05</v>
      </c>
      <c r="J301" s="6">
        <v>7129</v>
      </c>
      <c r="K301" s="8">
        <v>668.27</v>
      </c>
      <c r="L301" s="8">
        <v>4764096.83</v>
      </c>
      <c r="N301" t="str">
        <f t="shared" si="34"/>
        <v>(430073392, '2021-01-17', '2021-02-05', 7129, '668,27', '4764096,83'),</v>
      </c>
    </row>
    <row r="302" spans="1:14" x14ac:dyDescent="0.35">
      <c r="A302" s="6">
        <v>647252929</v>
      </c>
      <c r="B302" s="7">
        <v>44518</v>
      </c>
      <c r="C302" s="7" t="str">
        <f t="shared" si="28"/>
        <v>2021</v>
      </c>
      <c r="D302" s="7" t="str">
        <f t="shared" si="29"/>
        <v>11</v>
      </c>
      <c r="E302" s="7" t="str">
        <f t="shared" si="30"/>
        <v>18</v>
      </c>
      <c r="F302" s="7">
        <v>44558</v>
      </c>
      <c r="G302" s="7" t="str">
        <f t="shared" si="31"/>
        <v>2021</v>
      </c>
      <c r="H302" s="7" t="str">
        <f t="shared" si="32"/>
        <v>12</v>
      </c>
      <c r="I302" s="7" t="str">
        <f t="shared" si="33"/>
        <v>28</v>
      </c>
      <c r="J302" s="6">
        <v>5380</v>
      </c>
      <c r="K302" s="8">
        <v>81.73</v>
      </c>
      <c r="L302" s="8">
        <v>439707.4</v>
      </c>
      <c r="N302" t="str">
        <f t="shared" si="34"/>
        <v>(647252929, '2021-11-18', '2021-12-28', 5380, '81,73', '439707,4'),</v>
      </c>
    </row>
    <row r="303" spans="1:14" x14ac:dyDescent="0.35">
      <c r="A303" s="6">
        <v>936022126</v>
      </c>
      <c r="B303" s="7">
        <v>44367</v>
      </c>
      <c r="C303" s="7" t="str">
        <f t="shared" si="28"/>
        <v>2021</v>
      </c>
      <c r="D303" s="7" t="str">
        <f t="shared" si="29"/>
        <v>06</v>
      </c>
      <c r="E303" s="7" t="str">
        <f t="shared" si="30"/>
        <v>20</v>
      </c>
      <c r="F303" s="7">
        <v>44401</v>
      </c>
      <c r="G303" s="7" t="str">
        <f t="shared" si="31"/>
        <v>2021</v>
      </c>
      <c r="H303" s="7" t="str">
        <f t="shared" si="32"/>
        <v>07</v>
      </c>
      <c r="I303" s="7" t="str">
        <f t="shared" si="33"/>
        <v>24</v>
      </c>
      <c r="J303" s="6">
        <v>8602</v>
      </c>
      <c r="K303" s="8">
        <v>9.33</v>
      </c>
      <c r="L303" s="8">
        <v>80256.66</v>
      </c>
      <c r="N303" t="str">
        <f t="shared" si="34"/>
        <v>(936022126, '2021-06-20', '2021-07-24', 8602, '9,33', '80256,66'),</v>
      </c>
    </row>
    <row r="304" spans="1:14" x14ac:dyDescent="0.35">
      <c r="A304" s="6">
        <v>337054812</v>
      </c>
      <c r="B304" s="7">
        <v>44303</v>
      </c>
      <c r="C304" s="7" t="str">
        <f t="shared" si="28"/>
        <v>2021</v>
      </c>
      <c r="D304" s="7" t="str">
        <f t="shared" si="29"/>
        <v>04</v>
      </c>
      <c r="E304" s="7" t="str">
        <f t="shared" si="30"/>
        <v>17</v>
      </c>
      <c r="F304" s="7">
        <v>44340</v>
      </c>
      <c r="G304" s="7" t="str">
        <f t="shared" si="31"/>
        <v>2021</v>
      </c>
      <c r="H304" s="7" t="str">
        <f t="shared" si="32"/>
        <v>05</v>
      </c>
      <c r="I304" s="7" t="str">
        <f t="shared" si="33"/>
        <v>24</v>
      </c>
      <c r="J304" s="6">
        <v>864</v>
      </c>
      <c r="K304" s="8">
        <v>651.21</v>
      </c>
      <c r="L304" s="8">
        <v>562645.44000000006</v>
      </c>
      <c r="N304" t="str">
        <f t="shared" si="34"/>
        <v>(337054812, '2021-04-17', '2021-05-24', 864, '651,21', '562645,44'),</v>
      </c>
    </row>
    <row r="305" spans="1:14" x14ac:dyDescent="0.35">
      <c r="A305" s="6">
        <v>211337316</v>
      </c>
      <c r="B305" s="7">
        <v>43975</v>
      </c>
      <c r="C305" s="7" t="str">
        <f t="shared" si="28"/>
        <v>2020</v>
      </c>
      <c r="D305" s="7" t="str">
        <f t="shared" si="29"/>
        <v>05</v>
      </c>
      <c r="E305" s="7" t="str">
        <f t="shared" si="30"/>
        <v>24</v>
      </c>
      <c r="F305" s="7">
        <v>44020</v>
      </c>
      <c r="G305" s="7" t="str">
        <f t="shared" si="31"/>
        <v>2020</v>
      </c>
      <c r="H305" s="7" t="str">
        <f t="shared" si="32"/>
        <v>07</v>
      </c>
      <c r="I305" s="7" t="str">
        <f t="shared" si="33"/>
        <v>08</v>
      </c>
      <c r="J305" s="6">
        <v>8263</v>
      </c>
      <c r="K305" s="8">
        <v>421.89</v>
      </c>
      <c r="L305" s="8">
        <v>3486077.07</v>
      </c>
      <c r="N305" t="str">
        <f t="shared" si="34"/>
        <v>(211337316, '2020-05-24', '2020-07-08', 8263, '421,89', '3486077,07'),</v>
      </c>
    </row>
    <row r="306" spans="1:14" x14ac:dyDescent="0.35">
      <c r="A306" s="6">
        <v>190168464</v>
      </c>
      <c r="B306" s="7">
        <v>44742</v>
      </c>
      <c r="C306" s="7" t="str">
        <f t="shared" si="28"/>
        <v>2022</v>
      </c>
      <c r="D306" s="7" t="str">
        <f t="shared" si="29"/>
        <v>06</v>
      </c>
      <c r="E306" s="7" t="str">
        <f t="shared" si="30"/>
        <v>30</v>
      </c>
      <c r="F306" s="7">
        <v>44788</v>
      </c>
      <c r="G306" s="7" t="str">
        <f t="shared" si="31"/>
        <v>2022</v>
      </c>
      <c r="H306" s="7" t="str">
        <f t="shared" si="32"/>
        <v>08</v>
      </c>
      <c r="I306" s="7" t="str">
        <f t="shared" si="33"/>
        <v>15</v>
      </c>
      <c r="J306" s="6">
        <v>3929</v>
      </c>
      <c r="K306" s="8">
        <v>152.58000000000001</v>
      </c>
      <c r="L306" s="8">
        <v>599486.82000000007</v>
      </c>
      <c r="N306" t="str">
        <f t="shared" si="34"/>
        <v>(190168464, '2022-06-30', '2022-08-15', 3929, '152,58', '599486,82'),</v>
      </c>
    </row>
    <row r="307" spans="1:14" x14ac:dyDescent="0.35">
      <c r="A307" s="6">
        <v>425159585</v>
      </c>
      <c r="B307" s="7">
        <v>43937</v>
      </c>
      <c r="C307" s="7" t="str">
        <f t="shared" si="28"/>
        <v>2020</v>
      </c>
      <c r="D307" s="7" t="str">
        <f t="shared" si="29"/>
        <v>04</v>
      </c>
      <c r="E307" s="7" t="str">
        <f t="shared" si="30"/>
        <v>16</v>
      </c>
      <c r="F307" s="7">
        <v>43977</v>
      </c>
      <c r="G307" s="7" t="str">
        <f t="shared" si="31"/>
        <v>2020</v>
      </c>
      <c r="H307" s="7" t="str">
        <f t="shared" si="32"/>
        <v>05</v>
      </c>
      <c r="I307" s="7" t="str">
        <f t="shared" si="33"/>
        <v>26</v>
      </c>
      <c r="J307" s="6">
        <v>3024</v>
      </c>
      <c r="K307" s="8">
        <v>109.28</v>
      </c>
      <c r="L307" s="8">
        <v>330462.72000000003</v>
      </c>
      <c r="N307" t="str">
        <f t="shared" si="34"/>
        <v>(425159585, '2020-04-16', '2020-05-26', 3024, '109,28', '330462,72'),</v>
      </c>
    </row>
    <row r="308" spans="1:14" x14ac:dyDescent="0.35">
      <c r="A308" s="6">
        <v>238234508</v>
      </c>
      <c r="B308" s="7">
        <v>44780</v>
      </c>
      <c r="C308" s="7" t="str">
        <f t="shared" si="28"/>
        <v>2022</v>
      </c>
      <c r="D308" s="7" t="str">
        <f t="shared" si="29"/>
        <v>08</v>
      </c>
      <c r="E308" s="7" t="str">
        <f t="shared" si="30"/>
        <v>07</v>
      </c>
      <c r="F308" s="7">
        <v>44794</v>
      </c>
      <c r="G308" s="7" t="str">
        <f t="shared" si="31"/>
        <v>2022</v>
      </c>
      <c r="H308" s="7" t="str">
        <f t="shared" si="32"/>
        <v>08</v>
      </c>
      <c r="I308" s="7" t="str">
        <f t="shared" si="33"/>
        <v>21</v>
      </c>
      <c r="J308" s="6">
        <v>7740</v>
      </c>
      <c r="K308" s="8">
        <v>421.89</v>
      </c>
      <c r="L308" s="8">
        <v>3265428.6</v>
      </c>
      <c r="N308" t="str">
        <f t="shared" si="34"/>
        <v>(238234508, '2022-08-07', '2022-08-21', 7740, '421,89', '3265428,6'),</v>
      </c>
    </row>
    <row r="309" spans="1:14" x14ac:dyDescent="0.35">
      <c r="A309" s="6">
        <v>371629559</v>
      </c>
      <c r="B309" s="7">
        <v>44373</v>
      </c>
      <c r="C309" s="7" t="str">
        <f t="shared" si="28"/>
        <v>2021</v>
      </c>
      <c r="D309" s="7" t="str">
        <f t="shared" si="29"/>
        <v>06</v>
      </c>
      <c r="E309" s="7" t="str">
        <f t="shared" si="30"/>
        <v>26</v>
      </c>
      <c r="F309" s="7">
        <v>44393</v>
      </c>
      <c r="G309" s="7" t="str">
        <f t="shared" si="31"/>
        <v>2021</v>
      </c>
      <c r="H309" s="7" t="str">
        <f t="shared" si="32"/>
        <v>07</v>
      </c>
      <c r="I309" s="7" t="str">
        <f t="shared" si="33"/>
        <v>16</v>
      </c>
      <c r="J309" s="6">
        <v>2300</v>
      </c>
      <c r="K309" s="8">
        <v>437.2</v>
      </c>
      <c r="L309" s="8">
        <v>1005560</v>
      </c>
      <c r="N309" t="str">
        <f t="shared" si="34"/>
        <v>(371629559, '2021-06-26', '2021-07-16', 2300, '437,2', '1005560'),</v>
      </c>
    </row>
    <row r="310" spans="1:14" x14ac:dyDescent="0.35">
      <c r="A310" s="6">
        <v>737893569</v>
      </c>
      <c r="B310" s="7">
        <v>44664</v>
      </c>
      <c r="C310" s="7" t="str">
        <f t="shared" si="28"/>
        <v>2022</v>
      </c>
      <c r="D310" s="7" t="str">
        <f t="shared" si="29"/>
        <v>04</v>
      </c>
      <c r="E310" s="7" t="str">
        <f t="shared" si="30"/>
        <v>13</v>
      </c>
      <c r="F310" s="7">
        <v>44711</v>
      </c>
      <c r="G310" s="7" t="str">
        <f t="shared" si="31"/>
        <v>2022</v>
      </c>
      <c r="H310" s="7" t="str">
        <f t="shared" si="32"/>
        <v>05</v>
      </c>
      <c r="I310" s="7" t="str">
        <f t="shared" si="33"/>
        <v>30</v>
      </c>
      <c r="J310" s="6">
        <v>7960</v>
      </c>
      <c r="K310" s="8">
        <v>255.28</v>
      </c>
      <c r="L310" s="8">
        <v>2032028.8</v>
      </c>
      <c r="N310" t="str">
        <f t="shared" si="34"/>
        <v>(737893569, '2022-04-13', '2022-05-30', 7960, '255,28', '2032028,8'),</v>
      </c>
    </row>
    <row r="311" spans="1:14" x14ac:dyDescent="0.35">
      <c r="A311" s="6">
        <v>869887864</v>
      </c>
      <c r="B311" s="7">
        <v>44617</v>
      </c>
      <c r="C311" s="7" t="str">
        <f t="shared" si="28"/>
        <v>2022</v>
      </c>
      <c r="D311" s="7" t="str">
        <f t="shared" si="29"/>
        <v>02</v>
      </c>
      <c r="E311" s="7" t="str">
        <f t="shared" si="30"/>
        <v>25</v>
      </c>
      <c r="F311" s="7">
        <v>44666</v>
      </c>
      <c r="G311" s="7" t="str">
        <f t="shared" si="31"/>
        <v>2022</v>
      </c>
      <c r="H311" s="7" t="str">
        <f t="shared" si="32"/>
        <v>04</v>
      </c>
      <c r="I311" s="7" t="str">
        <f t="shared" si="33"/>
        <v>15</v>
      </c>
      <c r="J311" s="6">
        <v>8005</v>
      </c>
      <c r="K311" s="8">
        <v>109.28</v>
      </c>
      <c r="L311" s="8">
        <v>874786.4</v>
      </c>
      <c r="N311" t="str">
        <f t="shared" si="34"/>
        <v>(869887864, '2022-02-25', '2022-04-15', 8005, '109,28', '874786,4'),</v>
      </c>
    </row>
    <row r="312" spans="1:14" x14ac:dyDescent="0.35">
      <c r="A312" s="6">
        <v>370786273</v>
      </c>
      <c r="B312" s="7">
        <v>43862</v>
      </c>
      <c r="C312" s="7" t="str">
        <f t="shared" si="28"/>
        <v>2020</v>
      </c>
      <c r="D312" s="7" t="str">
        <f t="shared" si="29"/>
        <v>02</v>
      </c>
      <c r="E312" s="7" t="str">
        <f t="shared" si="30"/>
        <v>01</v>
      </c>
      <c r="F312" s="7">
        <v>43877</v>
      </c>
      <c r="G312" s="7" t="str">
        <f t="shared" si="31"/>
        <v>2020</v>
      </c>
      <c r="H312" s="7" t="str">
        <f t="shared" si="32"/>
        <v>02</v>
      </c>
      <c r="I312" s="7" t="str">
        <f t="shared" si="33"/>
        <v>16</v>
      </c>
      <c r="J312" s="6">
        <v>2753</v>
      </c>
      <c r="K312" s="8">
        <v>81.73</v>
      </c>
      <c r="L312" s="8">
        <v>225002.69</v>
      </c>
      <c r="N312" t="str">
        <f t="shared" si="34"/>
        <v>(370786273, '2020-02-01', '2020-02-16', 2753, '81,73', '225002,69'),</v>
      </c>
    </row>
    <row r="313" spans="1:14" x14ac:dyDescent="0.35">
      <c r="A313" s="6">
        <v>264075124</v>
      </c>
      <c r="B313" s="7">
        <v>44265</v>
      </c>
      <c r="C313" s="7" t="str">
        <f t="shared" si="28"/>
        <v>2021</v>
      </c>
      <c r="D313" s="7" t="str">
        <f t="shared" si="29"/>
        <v>03</v>
      </c>
      <c r="E313" s="7" t="str">
        <f t="shared" si="30"/>
        <v>10</v>
      </c>
      <c r="F313" s="7">
        <v>44266</v>
      </c>
      <c r="G313" s="7" t="str">
        <f t="shared" si="31"/>
        <v>2021</v>
      </c>
      <c r="H313" s="7" t="str">
        <f t="shared" si="32"/>
        <v>03</v>
      </c>
      <c r="I313" s="7" t="str">
        <f t="shared" si="33"/>
        <v>11</v>
      </c>
      <c r="J313" s="6">
        <v>4552</v>
      </c>
      <c r="K313" s="8">
        <v>205.7</v>
      </c>
      <c r="L313" s="8">
        <v>936346.39999999991</v>
      </c>
      <c r="N313" t="str">
        <f t="shared" si="34"/>
        <v>(264075124, '2021-03-10', '2021-03-11', 4552, '205,7', '936346,4'),</v>
      </c>
    </row>
    <row r="314" spans="1:14" x14ac:dyDescent="0.35">
      <c r="A314" s="6">
        <v>743553245</v>
      </c>
      <c r="B314" s="7">
        <v>44187</v>
      </c>
      <c r="C314" s="7" t="str">
        <f t="shared" si="28"/>
        <v>2020</v>
      </c>
      <c r="D314" s="7" t="str">
        <f t="shared" si="29"/>
        <v>12</v>
      </c>
      <c r="E314" s="7" t="str">
        <f t="shared" si="30"/>
        <v>22</v>
      </c>
      <c r="F314" s="7">
        <v>44187</v>
      </c>
      <c r="G314" s="7" t="str">
        <f t="shared" si="31"/>
        <v>2020</v>
      </c>
      <c r="H314" s="7" t="str">
        <f t="shared" si="32"/>
        <v>12</v>
      </c>
      <c r="I314" s="7" t="str">
        <f t="shared" si="33"/>
        <v>22</v>
      </c>
      <c r="J314" s="6">
        <v>2783</v>
      </c>
      <c r="K314" s="8">
        <v>9.33</v>
      </c>
      <c r="L314" s="8">
        <v>25965.39</v>
      </c>
      <c r="N314" t="str">
        <f t="shared" si="34"/>
        <v>(743553245, '2020-12-22', '2020-12-22', 2783, '9,33', '25965,39'),</v>
      </c>
    </row>
    <row r="315" spans="1:14" x14ac:dyDescent="0.35">
      <c r="A315" s="6">
        <v>723331964</v>
      </c>
      <c r="B315" s="7">
        <v>44220</v>
      </c>
      <c r="C315" s="7" t="str">
        <f t="shared" si="28"/>
        <v>2021</v>
      </c>
      <c r="D315" s="7" t="str">
        <f t="shared" si="29"/>
        <v>01</v>
      </c>
      <c r="E315" s="7" t="str">
        <f t="shared" si="30"/>
        <v>24</v>
      </c>
      <c r="F315" s="7">
        <v>44238</v>
      </c>
      <c r="G315" s="7" t="str">
        <f t="shared" si="31"/>
        <v>2021</v>
      </c>
      <c r="H315" s="7" t="str">
        <f t="shared" si="32"/>
        <v>02</v>
      </c>
      <c r="I315" s="7" t="str">
        <f t="shared" si="33"/>
        <v>11</v>
      </c>
      <c r="J315" s="6">
        <v>8857</v>
      </c>
      <c r="K315" s="8">
        <v>81.73</v>
      </c>
      <c r="L315" s="8">
        <v>723882.61</v>
      </c>
      <c r="N315" t="str">
        <f t="shared" si="34"/>
        <v>(723331964, '2021-01-24', '2021-02-11', 8857, '81,73', '723882,61'),</v>
      </c>
    </row>
    <row r="316" spans="1:14" x14ac:dyDescent="0.35">
      <c r="A316" s="6">
        <v>987835109</v>
      </c>
      <c r="B316" s="7">
        <v>44584</v>
      </c>
      <c r="C316" s="7" t="str">
        <f t="shared" si="28"/>
        <v>2022</v>
      </c>
      <c r="D316" s="7" t="str">
        <f t="shared" si="29"/>
        <v>01</v>
      </c>
      <c r="E316" s="7" t="str">
        <f t="shared" si="30"/>
        <v>23</v>
      </c>
      <c r="F316" s="7">
        <v>44633</v>
      </c>
      <c r="G316" s="7" t="str">
        <f t="shared" si="31"/>
        <v>2022</v>
      </c>
      <c r="H316" s="7" t="str">
        <f t="shared" si="32"/>
        <v>03</v>
      </c>
      <c r="I316" s="7" t="str">
        <f t="shared" si="33"/>
        <v>13</v>
      </c>
      <c r="J316" s="6">
        <v>1215</v>
      </c>
      <c r="K316" s="8">
        <v>152.58000000000001</v>
      </c>
      <c r="L316" s="8">
        <v>185384.7</v>
      </c>
      <c r="N316" t="str">
        <f t="shared" si="34"/>
        <v>(987835109, '2022-01-23', '2022-03-13', 1215, '152,58', '185384,7'),</v>
      </c>
    </row>
    <row r="317" spans="1:14" x14ac:dyDescent="0.35">
      <c r="A317" s="6">
        <v>141799008</v>
      </c>
      <c r="B317" s="7">
        <v>44599</v>
      </c>
      <c r="C317" s="7" t="str">
        <f t="shared" si="28"/>
        <v>2022</v>
      </c>
      <c r="D317" s="7" t="str">
        <f t="shared" si="29"/>
        <v>02</v>
      </c>
      <c r="E317" s="7" t="str">
        <f t="shared" si="30"/>
        <v>07</v>
      </c>
      <c r="F317" s="7">
        <v>44648</v>
      </c>
      <c r="G317" s="7" t="str">
        <f t="shared" si="31"/>
        <v>2022</v>
      </c>
      <c r="H317" s="7" t="str">
        <f t="shared" si="32"/>
        <v>03</v>
      </c>
      <c r="I317" s="7" t="str">
        <f t="shared" si="33"/>
        <v>28</v>
      </c>
      <c r="J317" s="6">
        <v>333</v>
      </c>
      <c r="K317" s="8">
        <v>651.21</v>
      </c>
      <c r="L317" s="8">
        <v>216852.93000000002</v>
      </c>
      <c r="N317" t="str">
        <f t="shared" si="34"/>
        <v>(141799008, '2022-02-07', '2022-03-28', 333, '651,21', '216852,93'),</v>
      </c>
    </row>
    <row r="318" spans="1:14" x14ac:dyDescent="0.35">
      <c r="A318" s="6">
        <v>460272490</v>
      </c>
      <c r="B318" s="7">
        <v>44256</v>
      </c>
      <c r="C318" s="7" t="str">
        <f t="shared" si="28"/>
        <v>2021</v>
      </c>
      <c r="D318" s="7" t="str">
        <f t="shared" si="29"/>
        <v>03</v>
      </c>
      <c r="E318" s="7" t="str">
        <f t="shared" si="30"/>
        <v>01</v>
      </c>
      <c r="F318" s="7">
        <v>44271</v>
      </c>
      <c r="G318" s="7" t="str">
        <f t="shared" si="31"/>
        <v>2021</v>
      </c>
      <c r="H318" s="7" t="str">
        <f t="shared" si="32"/>
        <v>03</v>
      </c>
      <c r="I318" s="7" t="str">
        <f t="shared" si="33"/>
        <v>16</v>
      </c>
      <c r="J318" s="6">
        <v>3713</v>
      </c>
      <c r="K318" s="8">
        <v>152.58000000000001</v>
      </c>
      <c r="L318" s="8">
        <v>566529.54</v>
      </c>
      <c r="N318" t="str">
        <f t="shared" si="34"/>
        <v>(460272490, '2021-03-01', '2021-03-16', 3713, '152,58', '566529,54'),</v>
      </c>
    </row>
    <row r="319" spans="1:14" x14ac:dyDescent="0.35">
      <c r="A319" s="6">
        <v>238616883</v>
      </c>
      <c r="B319" s="7">
        <v>44737</v>
      </c>
      <c r="C319" s="7" t="str">
        <f t="shared" si="28"/>
        <v>2022</v>
      </c>
      <c r="D319" s="7" t="str">
        <f t="shared" si="29"/>
        <v>06</v>
      </c>
      <c r="E319" s="7" t="str">
        <f t="shared" si="30"/>
        <v>25</v>
      </c>
      <c r="F319" s="7">
        <v>44744</v>
      </c>
      <c r="G319" s="7" t="str">
        <f t="shared" si="31"/>
        <v>2022</v>
      </c>
      <c r="H319" s="7" t="str">
        <f t="shared" si="32"/>
        <v>07</v>
      </c>
      <c r="I319" s="7" t="str">
        <f t="shared" si="33"/>
        <v>02</v>
      </c>
      <c r="J319" s="6">
        <v>893</v>
      </c>
      <c r="K319" s="8">
        <v>651.21</v>
      </c>
      <c r="L319" s="8">
        <v>581530.53</v>
      </c>
      <c r="N319" t="str">
        <f t="shared" si="34"/>
        <v>(238616883, '2022-06-25', '2022-07-02', 893, '651,21', '581530,53'),</v>
      </c>
    </row>
    <row r="320" spans="1:14" x14ac:dyDescent="0.35">
      <c r="A320" s="6">
        <v>542506015</v>
      </c>
      <c r="B320" s="7">
        <v>44759</v>
      </c>
      <c r="C320" s="7" t="str">
        <f t="shared" si="28"/>
        <v>2022</v>
      </c>
      <c r="D320" s="7" t="str">
        <f t="shared" si="29"/>
        <v>07</v>
      </c>
      <c r="E320" s="7" t="str">
        <f t="shared" si="30"/>
        <v>17</v>
      </c>
      <c r="F320" s="7">
        <v>44780</v>
      </c>
      <c r="G320" s="7" t="str">
        <f t="shared" si="31"/>
        <v>2022</v>
      </c>
      <c r="H320" s="7" t="str">
        <f t="shared" si="32"/>
        <v>08</v>
      </c>
      <c r="I320" s="7" t="str">
        <f t="shared" si="33"/>
        <v>07</v>
      </c>
      <c r="J320" s="6">
        <v>8440</v>
      </c>
      <c r="K320" s="8">
        <v>81.73</v>
      </c>
      <c r="L320" s="8">
        <v>689801.20000000007</v>
      </c>
      <c r="N320" t="str">
        <f t="shared" si="34"/>
        <v>(542506015, '2022-07-17', '2022-08-07', 8440, '81,73', '689801,2'),</v>
      </c>
    </row>
    <row r="321" spans="1:14" x14ac:dyDescent="0.35">
      <c r="A321" s="6">
        <v>257926213</v>
      </c>
      <c r="B321" s="7">
        <v>44231</v>
      </c>
      <c r="C321" s="7" t="str">
        <f t="shared" si="28"/>
        <v>2021</v>
      </c>
      <c r="D321" s="7" t="str">
        <f t="shared" si="29"/>
        <v>02</v>
      </c>
      <c r="E321" s="7" t="str">
        <f t="shared" si="30"/>
        <v>04</v>
      </c>
      <c r="F321" s="7">
        <v>44250</v>
      </c>
      <c r="G321" s="7" t="str">
        <f t="shared" si="31"/>
        <v>2021</v>
      </c>
      <c r="H321" s="7" t="str">
        <f t="shared" si="32"/>
        <v>02</v>
      </c>
      <c r="I321" s="7" t="str">
        <f t="shared" si="33"/>
        <v>23</v>
      </c>
      <c r="J321" s="6">
        <v>4953</v>
      </c>
      <c r="K321" s="8">
        <v>154.06</v>
      </c>
      <c r="L321" s="8">
        <v>763059.18</v>
      </c>
      <c r="N321" t="str">
        <f t="shared" si="34"/>
        <v>(257926213, '2021-02-04', '2021-02-23', 4953, '154,06', '763059,18'),</v>
      </c>
    </row>
    <row r="322" spans="1:14" x14ac:dyDescent="0.35">
      <c r="A322" s="6">
        <v>141176307</v>
      </c>
      <c r="B322" s="7">
        <v>44775</v>
      </c>
      <c r="C322" s="7" t="str">
        <f t="shared" si="28"/>
        <v>2022</v>
      </c>
      <c r="D322" s="7" t="str">
        <f t="shared" si="29"/>
        <v>08</v>
      </c>
      <c r="E322" s="7" t="str">
        <f t="shared" si="30"/>
        <v>02</v>
      </c>
      <c r="F322" s="7">
        <v>44824</v>
      </c>
      <c r="G322" s="7" t="str">
        <f t="shared" si="31"/>
        <v>2022</v>
      </c>
      <c r="H322" s="7" t="str">
        <f t="shared" si="32"/>
        <v>09</v>
      </c>
      <c r="I322" s="7" t="str">
        <f t="shared" si="33"/>
        <v>20</v>
      </c>
      <c r="J322" s="6">
        <v>6061</v>
      </c>
      <c r="K322" s="8">
        <v>255.28</v>
      </c>
      <c r="L322" s="8">
        <v>1547252.08</v>
      </c>
      <c r="N322" t="str">
        <f t="shared" si="34"/>
        <v>(141176307, '2022-08-02', '2022-09-20', 6061, '255,28', '1547252,08'),</v>
      </c>
    </row>
    <row r="323" spans="1:14" x14ac:dyDescent="0.35">
      <c r="A323" s="6">
        <v>568867623</v>
      </c>
      <c r="B323" s="7">
        <v>43982</v>
      </c>
      <c r="C323" s="7" t="str">
        <f t="shared" ref="C323:C386" si="35">TEXT(B323,"AAAA")</f>
        <v>2020</v>
      </c>
      <c r="D323" s="7" t="str">
        <f t="shared" ref="D323:D386" si="36">TEXT(B323,"MM")</f>
        <v>05</v>
      </c>
      <c r="E323" s="7" t="str">
        <f t="shared" ref="E323:E386" si="37">TEXT(B323,"DD")</f>
        <v>31</v>
      </c>
      <c r="F323" s="7">
        <v>44004</v>
      </c>
      <c r="G323" s="7" t="str">
        <f t="shared" ref="G323:G386" si="38">TEXT(F323,"AAAA")</f>
        <v>2020</v>
      </c>
      <c r="H323" s="7" t="str">
        <f t="shared" ref="H323:H386" si="39">TEXT(F323,"MM")</f>
        <v>06</v>
      </c>
      <c r="I323" s="7" t="str">
        <f t="shared" ref="I323:I386" si="40">TEXT(F323,"DD")</f>
        <v>22</v>
      </c>
      <c r="J323" s="6">
        <v>9426</v>
      </c>
      <c r="K323" s="8">
        <v>421.89</v>
      </c>
      <c r="L323" s="8">
        <v>3976735.1399999997</v>
      </c>
      <c r="N323" t="str">
        <f t="shared" ref="N323:N386" si="41">CONCATENATE("(",A323,", ","'",C323,"-",D323,"-",E323,"', ","'",G323,"-",H323,"-",I323,"', ",J323,", ","'",K323,"', ","'",L323,"'),")</f>
        <v>(568867623, '2020-05-31', '2020-06-22', 9426, '421,89', '3976735,14'),</v>
      </c>
    </row>
    <row r="324" spans="1:14" x14ac:dyDescent="0.35">
      <c r="A324" s="6">
        <v>187923991</v>
      </c>
      <c r="B324" s="7">
        <v>44291</v>
      </c>
      <c r="C324" s="7" t="str">
        <f t="shared" si="35"/>
        <v>2021</v>
      </c>
      <c r="D324" s="7" t="str">
        <f t="shared" si="36"/>
        <v>04</v>
      </c>
      <c r="E324" s="7" t="str">
        <f t="shared" si="37"/>
        <v>05</v>
      </c>
      <c r="F324" s="7">
        <v>44333</v>
      </c>
      <c r="G324" s="7" t="str">
        <f t="shared" si="38"/>
        <v>2021</v>
      </c>
      <c r="H324" s="7" t="str">
        <f t="shared" si="39"/>
        <v>05</v>
      </c>
      <c r="I324" s="7" t="str">
        <f t="shared" si="40"/>
        <v>17</v>
      </c>
      <c r="J324" s="6">
        <v>9740</v>
      </c>
      <c r="K324" s="8">
        <v>47.45</v>
      </c>
      <c r="L324" s="8">
        <v>462163</v>
      </c>
      <c r="N324" t="str">
        <f t="shared" si="41"/>
        <v>(187923991, '2021-04-05', '2021-05-17', 9740, '47,45', '462163'),</v>
      </c>
    </row>
    <row r="325" spans="1:14" x14ac:dyDescent="0.35">
      <c r="A325" s="6">
        <v>865581738</v>
      </c>
      <c r="B325" s="7">
        <v>44108</v>
      </c>
      <c r="C325" s="7" t="str">
        <f t="shared" si="35"/>
        <v>2020</v>
      </c>
      <c r="D325" s="7" t="str">
        <f t="shared" si="36"/>
        <v>10</v>
      </c>
      <c r="E325" s="7" t="str">
        <f t="shared" si="37"/>
        <v>04</v>
      </c>
      <c r="F325" s="7">
        <v>44127</v>
      </c>
      <c r="G325" s="7" t="str">
        <f t="shared" si="38"/>
        <v>2020</v>
      </c>
      <c r="H325" s="7" t="str">
        <f t="shared" si="39"/>
        <v>10</v>
      </c>
      <c r="I325" s="7" t="str">
        <f t="shared" si="40"/>
        <v>23</v>
      </c>
      <c r="J325" s="6">
        <v>3726</v>
      </c>
      <c r="K325" s="8">
        <v>205.7</v>
      </c>
      <c r="L325" s="8">
        <v>766438.2</v>
      </c>
      <c r="N325" t="str">
        <f t="shared" si="41"/>
        <v>(865581738, '2020-10-04', '2020-10-23', 3726, '205,7', '766438,2'),</v>
      </c>
    </row>
    <row r="326" spans="1:14" x14ac:dyDescent="0.35">
      <c r="A326" s="6">
        <v>939389693</v>
      </c>
      <c r="B326" s="7">
        <v>44600</v>
      </c>
      <c r="C326" s="7" t="str">
        <f t="shared" si="35"/>
        <v>2022</v>
      </c>
      <c r="D326" s="7" t="str">
        <f t="shared" si="36"/>
        <v>02</v>
      </c>
      <c r="E326" s="7" t="str">
        <f t="shared" si="37"/>
        <v>08</v>
      </c>
      <c r="F326" s="7">
        <v>44607</v>
      </c>
      <c r="G326" s="7" t="str">
        <f t="shared" si="38"/>
        <v>2022</v>
      </c>
      <c r="H326" s="7" t="str">
        <f t="shared" si="39"/>
        <v>02</v>
      </c>
      <c r="I326" s="7" t="str">
        <f t="shared" si="40"/>
        <v>15</v>
      </c>
      <c r="J326" s="6">
        <v>5140</v>
      </c>
      <c r="K326" s="8">
        <v>47.45</v>
      </c>
      <c r="L326" s="8">
        <v>243893.00000000003</v>
      </c>
      <c r="N326" t="str">
        <f t="shared" si="41"/>
        <v>(939389693, '2022-02-08', '2022-02-15', 5140, '47,45', '243893'),</v>
      </c>
    </row>
    <row r="327" spans="1:14" x14ac:dyDescent="0.35">
      <c r="A327" s="6">
        <v>167209184</v>
      </c>
      <c r="B327" s="7">
        <v>43945</v>
      </c>
      <c r="C327" s="7" t="str">
        <f t="shared" si="35"/>
        <v>2020</v>
      </c>
      <c r="D327" s="7" t="str">
        <f t="shared" si="36"/>
        <v>04</v>
      </c>
      <c r="E327" s="7" t="str">
        <f t="shared" si="37"/>
        <v>24</v>
      </c>
      <c r="F327" s="7">
        <v>43967</v>
      </c>
      <c r="G327" s="7" t="str">
        <f t="shared" si="38"/>
        <v>2020</v>
      </c>
      <c r="H327" s="7" t="str">
        <f t="shared" si="39"/>
        <v>05</v>
      </c>
      <c r="I327" s="7" t="str">
        <f t="shared" si="40"/>
        <v>16</v>
      </c>
      <c r="J327" s="6">
        <v>9768</v>
      </c>
      <c r="K327" s="8">
        <v>255.28</v>
      </c>
      <c r="L327" s="8">
        <v>2493575.04</v>
      </c>
      <c r="N327" t="str">
        <f t="shared" si="41"/>
        <v>(167209184, '2020-04-24', '2020-05-16', 9768, '255,28', '2493575,04'),</v>
      </c>
    </row>
    <row r="328" spans="1:14" x14ac:dyDescent="0.35">
      <c r="A328" s="6">
        <v>177214038</v>
      </c>
      <c r="B328" s="7">
        <v>44124</v>
      </c>
      <c r="C328" s="7" t="str">
        <f t="shared" si="35"/>
        <v>2020</v>
      </c>
      <c r="D328" s="7" t="str">
        <f t="shared" si="36"/>
        <v>10</v>
      </c>
      <c r="E328" s="7" t="str">
        <f t="shared" si="37"/>
        <v>20</v>
      </c>
      <c r="F328" s="7">
        <v>44141</v>
      </c>
      <c r="G328" s="7" t="str">
        <f t="shared" si="38"/>
        <v>2020</v>
      </c>
      <c r="H328" s="7" t="str">
        <f t="shared" si="39"/>
        <v>11</v>
      </c>
      <c r="I328" s="7" t="str">
        <f t="shared" si="40"/>
        <v>06</v>
      </c>
      <c r="J328" s="6">
        <v>427</v>
      </c>
      <c r="K328" s="8">
        <v>437.2</v>
      </c>
      <c r="L328" s="8">
        <v>186684.4</v>
      </c>
      <c r="N328" t="str">
        <f t="shared" si="41"/>
        <v>(177214038, '2020-10-20', '2020-11-06', 427, '437,2', '186684,4'),</v>
      </c>
    </row>
    <row r="329" spans="1:14" x14ac:dyDescent="0.35">
      <c r="A329" s="6">
        <v>417890584</v>
      </c>
      <c r="B329" s="7">
        <v>44133</v>
      </c>
      <c r="C329" s="7" t="str">
        <f t="shared" si="35"/>
        <v>2020</v>
      </c>
      <c r="D329" s="7" t="str">
        <f t="shared" si="36"/>
        <v>10</v>
      </c>
      <c r="E329" s="7" t="str">
        <f t="shared" si="37"/>
        <v>29</v>
      </c>
      <c r="F329" s="7">
        <v>44141</v>
      </c>
      <c r="G329" s="7" t="str">
        <f t="shared" si="38"/>
        <v>2020</v>
      </c>
      <c r="H329" s="7" t="str">
        <f t="shared" si="39"/>
        <v>11</v>
      </c>
      <c r="I329" s="7" t="str">
        <f t="shared" si="40"/>
        <v>06</v>
      </c>
      <c r="J329" s="6">
        <v>1965</v>
      </c>
      <c r="K329" s="8">
        <v>152.58000000000001</v>
      </c>
      <c r="L329" s="8">
        <v>299819.7</v>
      </c>
      <c r="N329" t="str">
        <f t="shared" si="41"/>
        <v>(417890584, '2020-10-29', '2020-11-06', 1965, '152,58', '299819,7'),</v>
      </c>
    </row>
    <row r="330" spans="1:14" x14ac:dyDescent="0.35">
      <c r="A330" s="6">
        <v>408037650</v>
      </c>
      <c r="B330" s="7">
        <v>44678</v>
      </c>
      <c r="C330" s="7" t="str">
        <f t="shared" si="35"/>
        <v>2022</v>
      </c>
      <c r="D330" s="7" t="str">
        <f t="shared" si="36"/>
        <v>04</v>
      </c>
      <c r="E330" s="7" t="str">
        <f t="shared" si="37"/>
        <v>27</v>
      </c>
      <c r="F330" s="7">
        <v>44678</v>
      </c>
      <c r="G330" s="7" t="str">
        <f t="shared" si="38"/>
        <v>2022</v>
      </c>
      <c r="H330" s="7" t="str">
        <f t="shared" si="39"/>
        <v>04</v>
      </c>
      <c r="I330" s="7" t="str">
        <f t="shared" si="40"/>
        <v>27</v>
      </c>
      <c r="J330" s="6">
        <v>6263</v>
      </c>
      <c r="K330" s="8">
        <v>109.28</v>
      </c>
      <c r="L330" s="8">
        <v>684420.64</v>
      </c>
      <c r="N330" t="str">
        <f t="shared" si="41"/>
        <v>(408037650, '2022-04-27', '2022-04-27', 6263, '109,28', '684420,64'),</v>
      </c>
    </row>
    <row r="331" spans="1:14" x14ac:dyDescent="0.35">
      <c r="A331" s="6">
        <v>186766564</v>
      </c>
      <c r="B331" s="7">
        <v>44528</v>
      </c>
      <c r="C331" s="7" t="str">
        <f t="shared" si="35"/>
        <v>2021</v>
      </c>
      <c r="D331" s="7" t="str">
        <f t="shared" si="36"/>
        <v>11</v>
      </c>
      <c r="E331" s="7" t="str">
        <f t="shared" si="37"/>
        <v>28</v>
      </c>
      <c r="F331" s="7">
        <v>44542</v>
      </c>
      <c r="G331" s="7" t="str">
        <f t="shared" si="38"/>
        <v>2021</v>
      </c>
      <c r="H331" s="7" t="str">
        <f t="shared" si="39"/>
        <v>12</v>
      </c>
      <c r="I331" s="7" t="str">
        <f t="shared" si="40"/>
        <v>12</v>
      </c>
      <c r="J331" s="6">
        <v>7232</v>
      </c>
      <c r="K331" s="8">
        <v>437.2</v>
      </c>
      <c r="L331" s="8">
        <v>3161830.4</v>
      </c>
      <c r="N331" t="str">
        <f t="shared" si="41"/>
        <v>(186766564, '2021-11-28', '2021-12-12', 7232, '437,2', '3161830,4'),</v>
      </c>
    </row>
    <row r="332" spans="1:14" x14ac:dyDescent="0.35">
      <c r="A332" s="6">
        <v>763501155</v>
      </c>
      <c r="B332" s="7">
        <v>44162</v>
      </c>
      <c r="C332" s="7" t="str">
        <f t="shared" si="35"/>
        <v>2020</v>
      </c>
      <c r="D332" s="7" t="str">
        <f t="shared" si="36"/>
        <v>11</v>
      </c>
      <c r="E332" s="7" t="str">
        <f t="shared" si="37"/>
        <v>27</v>
      </c>
      <c r="F332" s="7">
        <v>44167</v>
      </c>
      <c r="G332" s="7" t="str">
        <f t="shared" si="38"/>
        <v>2020</v>
      </c>
      <c r="H332" s="7" t="str">
        <f t="shared" si="39"/>
        <v>12</v>
      </c>
      <c r="I332" s="7" t="str">
        <f t="shared" si="40"/>
        <v>02</v>
      </c>
      <c r="J332" s="6">
        <v>5813</v>
      </c>
      <c r="K332" s="8">
        <v>421.89</v>
      </c>
      <c r="L332" s="8">
        <v>2452446.5699999998</v>
      </c>
      <c r="N332" t="str">
        <f t="shared" si="41"/>
        <v>(763501155, '2020-11-27', '2020-12-02', 5813, '421,89', '2452446,57'),</v>
      </c>
    </row>
    <row r="333" spans="1:14" x14ac:dyDescent="0.35">
      <c r="A333" s="6">
        <v>967977750</v>
      </c>
      <c r="B333" s="7">
        <v>44206</v>
      </c>
      <c r="C333" s="7" t="str">
        <f t="shared" si="35"/>
        <v>2021</v>
      </c>
      <c r="D333" s="7" t="str">
        <f t="shared" si="36"/>
        <v>01</v>
      </c>
      <c r="E333" s="7" t="str">
        <f t="shared" si="37"/>
        <v>10</v>
      </c>
      <c r="F333" s="7">
        <v>44249</v>
      </c>
      <c r="G333" s="7" t="str">
        <f t="shared" si="38"/>
        <v>2021</v>
      </c>
      <c r="H333" s="7" t="str">
        <f t="shared" si="39"/>
        <v>02</v>
      </c>
      <c r="I333" s="7" t="str">
        <f t="shared" si="40"/>
        <v>22</v>
      </c>
      <c r="J333" s="6">
        <v>4982</v>
      </c>
      <c r="K333" s="8">
        <v>47.45</v>
      </c>
      <c r="L333" s="8">
        <v>236395.90000000002</v>
      </c>
      <c r="N333" t="str">
        <f t="shared" si="41"/>
        <v>(967977750, '2021-01-10', '2021-02-22', 4982, '47,45', '236395,9'),</v>
      </c>
    </row>
    <row r="334" spans="1:14" x14ac:dyDescent="0.35">
      <c r="A334" s="6">
        <v>600245177</v>
      </c>
      <c r="B334" s="7">
        <v>43868</v>
      </c>
      <c r="C334" s="7" t="str">
        <f t="shared" si="35"/>
        <v>2020</v>
      </c>
      <c r="D334" s="7" t="str">
        <f t="shared" si="36"/>
        <v>02</v>
      </c>
      <c r="E334" s="7" t="str">
        <f t="shared" si="37"/>
        <v>07</v>
      </c>
      <c r="F334" s="7">
        <v>43904</v>
      </c>
      <c r="G334" s="7" t="str">
        <f t="shared" si="38"/>
        <v>2020</v>
      </c>
      <c r="H334" s="7" t="str">
        <f t="shared" si="39"/>
        <v>03</v>
      </c>
      <c r="I334" s="7" t="str">
        <f t="shared" si="40"/>
        <v>14</v>
      </c>
      <c r="J334" s="6">
        <v>4742</v>
      </c>
      <c r="K334" s="8">
        <v>152.58000000000001</v>
      </c>
      <c r="L334" s="8">
        <v>723534.3600000001</v>
      </c>
      <c r="N334" t="str">
        <f t="shared" si="41"/>
        <v>(600245177, '2020-02-07', '2020-03-14', 4742, '152,58', '723534,36'),</v>
      </c>
    </row>
    <row r="335" spans="1:14" x14ac:dyDescent="0.35">
      <c r="A335" s="6">
        <v>880664765</v>
      </c>
      <c r="B335" s="7">
        <v>44589</v>
      </c>
      <c r="C335" s="7" t="str">
        <f t="shared" si="35"/>
        <v>2022</v>
      </c>
      <c r="D335" s="7" t="str">
        <f t="shared" si="36"/>
        <v>01</v>
      </c>
      <c r="E335" s="7" t="str">
        <f t="shared" si="37"/>
        <v>28</v>
      </c>
      <c r="F335" s="7">
        <v>44595</v>
      </c>
      <c r="G335" s="7" t="str">
        <f t="shared" si="38"/>
        <v>2022</v>
      </c>
      <c r="H335" s="7" t="str">
        <f t="shared" si="39"/>
        <v>02</v>
      </c>
      <c r="I335" s="7" t="str">
        <f t="shared" si="40"/>
        <v>03</v>
      </c>
      <c r="J335" s="6">
        <v>7129</v>
      </c>
      <c r="K335" s="8">
        <v>437.2</v>
      </c>
      <c r="L335" s="8">
        <v>3116798.8</v>
      </c>
      <c r="N335" t="str">
        <f t="shared" si="41"/>
        <v>(880664765, '2022-01-28', '2022-02-03', 7129, '437,2', '3116798,8'),</v>
      </c>
    </row>
    <row r="336" spans="1:14" x14ac:dyDescent="0.35">
      <c r="A336" s="6">
        <v>399910342</v>
      </c>
      <c r="B336" s="7">
        <v>44306</v>
      </c>
      <c r="C336" s="7" t="str">
        <f t="shared" si="35"/>
        <v>2021</v>
      </c>
      <c r="D336" s="7" t="str">
        <f t="shared" si="36"/>
        <v>04</v>
      </c>
      <c r="E336" s="7" t="str">
        <f t="shared" si="37"/>
        <v>20</v>
      </c>
      <c r="F336" s="7">
        <v>44320</v>
      </c>
      <c r="G336" s="7" t="str">
        <f t="shared" si="38"/>
        <v>2021</v>
      </c>
      <c r="H336" s="7" t="str">
        <f t="shared" si="39"/>
        <v>05</v>
      </c>
      <c r="I336" s="7" t="str">
        <f t="shared" si="40"/>
        <v>04</v>
      </c>
      <c r="J336" s="6">
        <v>1212</v>
      </c>
      <c r="K336" s="8">
        <v>205.7</v>
      </c>
      <c r="L336" s="8">
        <v>249308.4</v>
      </c>
      <c r="N336" t="str">
        <f t="shared" si="41"/>
        <v>(399910342, '2021-04-20', '2021-05-04', 1212, '205,7', '249308,4'),</v>
      </c>
    </row>
    <row r="337" spans="1:14" x14ac:dyDescent="0.35">
      <c r="A337" s="6">
        <v>968968236</v>
      </c>
      <c r="B337" s="7">
        <v>44231</v>
      </c>
      <c r="C337" s="7" t="str">
        <f t="shared" si="35"/>
        <v>2021</v>
      </c>
      <c r="D337" s="7" t="str">
        <f t="shared" si="36"/>
        <v>02</v>
      </c>
      <c r="E337" s="7" t="str">
        <f t="shared" si="37"/>
        <v>04</v>
      </c>
      <c r="F337" s="7">
        <v>44263</v>
      </c>
      <c r="G337" s="7" t="str">
        <f t="shared" si="38"/>
        <v>2021</v>
      </c>
      <c r="H337" s="7" t="str">
        <f t="shared" si="39"/>
        <v>03</v>
      </c>
      <c r="I337" s="7" t="str">
        <f t="shared" si="40"/>
        <v>08</v>
      </c>
      <c r="J337" s="6">
        <v>8088</v>
      </c>
      <c r="K337" s="8">
        <v>421.89</v>
      </c>
      <c r="L337" s="8">
        <v>3412246.32</v>
      </c>
      <c r="N337" t="str">
        <f t="shared" si="41"/>
        <v>(968968236, '2021-02-04', '2021-03-08', 8088, '421,89', '3412246,32'),</v>
      </c>
    </row>
    <row r="338" spans="1:14" x14ac:dyDescent="0.35">
      <c r="A338" s="6">
        <v>869137275</v>
      </c>
      <c r="B338" s="7">
        <v>44159</v>
      </c>
      <c r="C338" s="7" t="str">
        <f t="shared" si="35"/>
        <v>2020</v>
      </c>
      <c r="D338" s="7" t="str">
        <f t="shared" si="36"/>
        <v>11</v>
      </c>
      <c r="E338" s="7" t="str">
        <f t="shared" si="37"/>
        <v>24</v>
      </c>
      <c r="F338" s="7">
        <v>44180</v>
      </c>
      <c r="G338" s="7" t="str">
        <f t="shared" si="38"/>
        <v>2020</v>
      </c>
      <c r="H338" s="7" t="str">
        <f t="shared" si="39"/>
        <v>12</v>
      </c>
      <c r="I338" s="7" t="str">
        <f t="shared" si="40"/>
        <v>15</v>
      </c>
      <c r="J338" s="6">
        <v>5889</v>
      </c>
      <c r="K338" s="8">
        <v>154.06</v>
      </c>
      <c r="L338" s="8">
        <v>907259.34</v>
      </c>
      <c r="N338" t="str">
        <f t="shared" si="41"/>
        <v>(869137275, '2020-11-24', '2020-12-15', 5889, '154,06', '907259,34'),</v>
      </c>
    </row>
    <row r="339" spans="1:14" x14ac:dyDescent="0.35">
      <c r="A339" s="6">
        <v>702028787</v>
      </c>
      <c r="B339" s="7">
        <v>44031</v>
      </c>
      <c r="C339" s="7" t="str">
        <f t="shared" si="35"/>
        <v>2020</v>
      </c>
      <c r="D339" s="7" t="str">
        <f t="shared" si="36"/>
        <v>07</v>
      </c>
      <c r="E339" s="7" t="str">
        <f t="shared" si="37"/>
        <v>19</v>
      </c>
      <c r="F339" s="7">
        <v>44037</v>
      </c>
      <c r="G339" s="7" t="str">
        <f t="shared" si="38"/>
        <v>2020</v>
      </c>
      <c r="H339" s="7" t="str">
        <f t="shared" si="39"/>
        <v>07</v>
      </c>
      <c r="I339" s="7" t="str">
        <f t="shared" si="40"/>
        <v>25</v>
      </c>
      <c r="J339" s="6">
        <v>4773</v>
      </c>
      <c r="K339" s="8">
        <v>154.06</v>
      </c>
      <c r="L339" s="8">
        <v>735328.38</v>
      </c>
      <c r="N339" t="str">
        <f t="shared" si="41"/>
        <v>(702028787, '2020-07-19', '2020-07-25', 4773, '154,06', '735328,38'),</v>
      </c>
    </row>
    <row r="340" spans="1:14" x14ac:dyDescent="0.35">
      <c r="A340" s="6">
        <v>239566600</v>
      </c>
      <c r="B340" s="7">
        <v>44458</v>
      </c>
      <c r="C340" s="7" t="str">
        <f t="shared" si="35"/>
        <v>2021</v>
      </c>
      <c r="D340" s="7" t="str">
        <f t="shared" si="36"/>
        <v>09</v>
      </c>
      <c r="E340" s="7" t="str">
        <f t="shared" si="37"/>
        <v>19</v>
      </c>
      <c r="F340" s="7">
        <v>44459</v>
      </c>
      <c r="G340" s="7" t="str">
        <f t="shared" si="38"/>
        <v>2021</v>
      </c>
      <c r="H340" s="7" t="str">
        <f t="shared" si="39"/>
        <v>09</v>
      </c>
      <c r="I340" s="7" t="str">
        <f t="shared" si="40"/>
        <v>20</v>
      </c>
      <c r="J340" s="6">
        <v>1935</v>
      </c>
      <c r="K340" s="8">
        <v>9.33</v>
      </c>
      <c r="L340" s="8">
        <v>18053.55</v>
      </c>
      <c r="N340" t="str">
        <f t="shared" si="41"/>
        <v>(239566600, '2021-09-19', '2021-09-20', 1935, '9,33', '18053,55'),</v>
      </c>
    </row>
    <row r="341" spans="1:14" x14ac:dyDescent="0.35">
      <c r="A341" s="6">
        <v>673987042</v>
      </c>
      <c r="B341" s="7">
        <v>44109</v>
      </c>
      <c r="C341" s="7" t="str">
        <f t="shared" si="35"/>
        <v>2020</v>
      </c>
      <c r="D341" s="7" t="str">
        <f t="shared" si="36"/>
        <v>10</v>
      </c>
      <c r="E341" s="7" t="str">
        <f t="shared" si="37"/>
        <v>05</v>
      </c>
      <c r="F341" s="7">
        <v>44142</v>
      </c>
      <c r="G341" s="7" t="str">
        <f t="shared" si="38"/>
        <v>2020</v>
      </c>
      <c r="H341" s="7" t="str">
        <f t="shared" si="39"/>
        <v>11</v>
      </c>
      <c r="I341" s="7" t="str">
        <f t="shared" si="40"/>
        <v>07</v>
      </c>
      <c r="J341" s="6">
        <v>6598</v>
      </c>
      <c r="K341" s="8">
        <v>109.28</v>
      </c>
      <c r="L341" s="8">
        <v>721029.44000000006</v>
      </c>
      <c r="N341" t="str">
        <f t="shared" si="41"/>
        <v>(673987042, '2020-10-05', '2020-11-07', 6598, '109,28', '721029,44'),</v>
      </c>
    </row>
    <row r="342" spans="1:14" x14ac:dyDescent="0.35">
      <c r="A342" s="6">
        <v>567838943</v>
      </c>
      <c r="B342" s="7">
        <v>44409</v>
      </c>
      <c r="C342" s="7" t="str">
        <f t="shared" si="35"/>
        <v>2021</v>
      </c>
      <c r="D342" s="7" t="str">
        <f t="shared" si="36"/>
        <v>08</v>
      </c>
      <c r="E342" s="7" t="str">
        <f t="shared" si="37"/>
        <v>01</v>
      </c>
      <c r="F342" s="7">
        <v>44422</v>
      </c>
      <c r="G342" s="7" t="str">
        <f t="shared" si="38"/>
        <v>2021</v>
      </c>
      <c r="H342" s="7" t="str">
        <f t="shared" si="39"/>
        <v>08</v>
      </c>
      <c r="I342" s="7" t="str">
        <f t="shared" si="40"/>
        <v>14</v>
      </c>
      <c r="J342" s="6">
        <v>5017</v>
      </c>
      <c r="K342" s="8">
        <v>421.89</v>
      </c>
      <c r="L342" s="8">
        <v>2116622.13</v>
      </c>
      <c r="N342" t="str">
        <f t="shared" si="41"/>
        <v>(567838943, '2021-08-01', '2021-08-14', 5017, '421,89', '2116622,13'),</v>
      </c>
    </row>
    <row r="343" spans="1:14" x14ac:dyDescent="0.35">
      <c r="A343" s="6">
        <v>803983628</v>
      </c>
      <c r="B343" s="7">
        <v>44843</v>
      </c>
      <c r="C343" s="7" t="str">
        <f t="shared" si="35"/>
        <v>2022</v>
      </c>
      <c r="D343" s="7" t="str">
        <f t="shared" si="36"/>
        <v>10</v>
      </c>
      <c r="E343" s="7" t="str">
        <f t="shared" si="37"/>
        <v>09</v>
      </c>
      <c r="F343" s="7">
        <v>44866</v>
      </c>
      <c r="G343" s="7" t="str">
        <f t="shared" si="38"/>
        <v>2022</v>
      </c>
      <c r="H343" s="7" t="str">
        <f t="shared" si="39"/>
        <v>11</v>
      </c>
      <c r="I343" s="7" t="str">
        <f t="shared" si="40"/>
        <v>01</v>
      </c>
      <c r="J343" s="6">
        <v>5477</v>
      </c>
      <c r="K343" s="8">
        <v>109.28</v>
      </c>
      <c r="L343" s="8">
        <v>598526.56000000006</v>
      </c>
      <c r="N343" t="str">
        <f t="shared" si="41"/>
        <v>(803983628, '2022-10-09', '2022-11-01', 5477, '109,28', '598526,56'),</v>
      </c>
    </row>
    <row r="344" spans="1:14" x14ac:dyDescent="0.35">
      <c r="A344" s="6">
        <v>535594928</v>
      </c>
      <c r="B344" s="7">
        <v>44521</v>
      </c>
      <c r="C344" s="7" t="str">
        <f t="shared" si="35"/>
        <v>2021</v>
      </c>
      <c r="D344" s="7" t="str">
        <f t="shared" si="36"/>
        <v>11</v>
      </c>
      <c r="E344" s="7" t="str">
        <f t="shared" si="37"/>
        <v>21</v>
      </c>
      <c r="F344" s="7">
        <v>44547</v>
      </c>
      <c r="G344" s="7" t="str">
        <f t="shared" si="38"/>
        <v>2021</v>
      </c>
      <c r="H344" s="7" t="str">
        <f t="shared" si="39"/>
        <v>12</v>
      </c>
      <c r="I344" s="7" t="str">
        <f t="shared" si="40"/>
        <v>17</v>
      </c>
      <c r="J344" s="6">
        <v>3296</v>
      </c>
      <c r="K344" s="8">
        <v>437.2</v>
      </c>
      <c r="L344" s="8">
        <v>1441011.2</v>
      </c>
      <c r="N344" t="str">
        <f t="shared" si="41"/>
        <v>(535594928, '2021-11-21', '2021-12-17', 3296, '437,2', '1441011,2'),</v>
      </c>
    </row>
    <row r="345" spans="1:14" x14ac:dyDescent="0.35">
      <c r="A345" s="6">
        <v>336159169</v>
      </c>
      <c r="B345" s="7">
        <v>44787</v>
      </c>
      <c r="C345" s="7" t="str">
        <f t="shared" si="35"/>
        <v>2022</v>
      </c>
      <c r="D345" s="7" t="str">
        <f t="shared" si="36"/>
        <v>08</v>
      </c>
      <c r="E345" s="7" t="str">
        <f t="shared" si="37"/>
        <v>14</v>
      </c>
      <c r="F345" s="7">
        <v>44790</v>
      </c>
      <c r="G345" s="7" t="str">
        <f t="shared" si="38"/>
        <v>2022</v>
      </c>
      <c r="H345" s="7" t="str">
        <f t="shared" si="39"/>
        <v>08</v>
      </c>
      <c r="I345" s="7" t="str">
        <f t="shared" si="40"/>
        <v>17</v>
      </c>
      <c r="J345" s="6">
        <v>5823</v>
      </c>
      <c r="K345" s="8">
        <v>255.28</v>
      </c>
      <c r="L345" s="8">
        <v>1486495.44</v>
      </c>
      <c r="N345" t="str">
        <f t="shared" si="41"/>
        <v>(336159169, '2022-08-14', '2022-08-17', 5823, '255,28', '1486495,44'),</v>
      </c>
    </row>
    <row r="346" spans="1:14" x14ac:dyDescent="0.35">
      <c r="A346" s="6">
        <v>849475181</v>
      </c>
      <c r="B346" s="7">
        <v>44521</v>
      </c>
      <c r="C346" s="7" t="str">
        <f t="shared" si="35"/>
        <v>2021</v>
      </c>
      <c r="D346" s="7" t="str">
        <f t="shared" si="36"/>
        <v>11</v>
      </c>
      <c r="E346" s="7" t="str">
        <f t="shared" si="37"/>
        <v>21</v>
      </c>
      <c r="F346" s="7">
        <v>44542</v>
      </c>
      <c r="G346" s="7" t="str">
        <f t="shared" si="38"/>
        <v>2021</v>
      </c>
      <c r="H346" s="7" t="str">
        <f t="shared" si="39"/>
        <v>12</v>
      </c>
      <c r="I346" s="7" t="str">
        <f t="shared" si="40"/>
        <v>12</v>
      </c>
      <c r="J346" s="6">
        <v>7438</v>
      </c>
      <c r="K346" s="8">
        <v>421.89</v>
      </c>
      <c r="L346" s="8">
        <v>3138017.82</v>
      </c>
      <c r="N346" t="str">
        <f t="shared" si="41"/>
        <v>(849475181, '2021-11-21', '2021-12-12', 7438, '421,89', '3138017,82'),</v>
      </c>
    </row>
    <row r="347" spans="1:14" x14ac:dyDescent="0.35">
      <c r="A347" s="6">
        <v>539654290</v>
      </c>
      <c r="B347" s="7">
        <v>44840</v>
      </c>
      <c r="C347" s="7" t="str">
        <f t="shared" si="35"/>
        <v>2022</v>
      </c>
      <c r="D347" s="7" t="str">
        <f t="shared" si="36"/>
        <v>10</v>
      </c>
      <c r="E347" s="7" t="str">
        <f t="shared" si="37"/>
        <v>06</v>
      </c>
      <c r="F347" s="7">
        <v>44852</v>
      </c>
      <c r="G347" s="7" t="str">
        <f t="shared" si="38"/>
        <v>2022</v>
      </c>
      <c r="H347" s="7" t="str">
        <f t="shared" si="39"/>
        <v>10</v>
      </c>
      <c r="I347" s="7" t="str">
        <f t="shared" si="40"/>
        <v>18</v>
      </c>
      <c r="J347" s="6">
        <v>4552</v>
      </c>
      <c r="K347" s="8">
        <v>109.28</v>
      </c>
      <c r="L347" s="8">
        <v>497442.56</v>
      </c>
      <c r="N347" t="str">
        <f t="shared" si="41"/>
        <v>(539654290, '2022-10-06', '2022-10-18', 4552, '109,28', '497442,56'),</v>
      </c>
    </row>
    <row r="348" spans="1:14" x14ac:dyDescent="0.35">
      <c r="A348" s="6">
        <v>641120326</v>
      </c>
      <c r="B348" s="7">
        <v>44397</v>
      </c>
      <c r="C348" s="7" t="str">
        <f t="shared" si="35"/>
        <v>2021</v>
      </c>
      <c r="D348" s="7" t="str">
        <f t="shared" si="36"/>
        <v>07</v>
      </c>
      <c r="E348" s="7" t="str">
        <f t="shared" si="37"/>
        <v>20</v>
      </c>
      <c r="F348" s="7">
        <v>44442</v>
      </c>
      <c r="G348" s="7" t="str">
        <f t="shared" si="38"/>
        <v>2021</v>
      </c>
      <c r="H348" s="7" t="str">
        <f t="shared" si="39"/>
        <v>09</v>
      </c>
      <c r="I348" s="7" t="str">
        <f t="shared" si="40"/>
        <v>03</v>
      </c>
      <c r="J348" s="6">
        <v>606</v>
      </c>
      <c r="K348" s="8">
        <v>205.7</v>
      </c>
      <c r="L348" s="8">
        <v>124654.2</v>
      </c>
      <c r="N348" t="str">
        <f t="shared" si="41"/>
        <v>(641120326, '2021-07-20', '2021-09-03', 606, '205,7', '124654,2'),</v>
      </c>
    </row>
    <row r="349" spans="1:14" x14ac:dyDescent="0.35">
      <c r="A349" s="6">
        <v>208609616</v>
      </c>
      <c r="B349" s="7">
        <v>44078</v>
      </c>
      <c r="C349" s="7" t="str">
        <f t="shared" si="35"/>
        <v>2020</v>
      </c>
      <c r="D349" s="7" t="str">
        <f t="shared" si="36"/>
        <v>09</v>
      </c>
      <c r="E349" s="7" t="str">
        <f t="shared" si="37"/>
        <v>04</v>
      </c>
      <c r="F349" s="7">
        <v>44079</v>
      </c>
      <c r="G349" s="7" t="str">
        <f t="shared" si="38"/>
        <v>2020</v>
      </c>
      <c r="H349" s="7" t="str">
        <f t="shared" si="39"/>
        <v>09</v>
      </c>
      <c r="I349" s="7" t="str">
        <f t="shared" si="40"/>
        <v>05</v>
      </c>
      <c r="J349" s="6">
        <v>1076</v>
      </c>
      <c r="K349" s="8">
        <v>154.06</v>
      </c>
      <c r="L349" s="8">
        <v>165768.56</v>
      </c>
      <c r="N349" t="str">
        <f t="shared" si="41"/>
        <v>(208609616, '2020-09-04', '2020-09-05', 1076, '154,06', '165768,56'),</v>
      </c>
    </row>
    <row r="350" spans="1:14" x14ac:dyDescent="0.35">
      <c r="A350" s="6">
        <v>167170989</v>
      </c>
      <c r="B350" s="7">
        <v>44397</v>
      </c>
      <c r="C350" s="7" t="str">
        <f t="shared" si="35"/>
        <v>2021</v>
      </c>
      <c r="D350" s="7" t="str">
        <f t="shared" si="36"/>
        <v>07</v>
      </c>
      <c r="E350" s="7" t="str">
        <f t="shared" si="37"/>
        <v>20</v>
      </c>
      <c r="F350" s="7">
        <v>44399</v>
      </c>
      <c r="G350" s="7" t="str">
        <f t="shared" si="38"/>
        <v>2021</v>
      </c>
      <c r="H350" s="7" t="str">
        <f t="shared" si="39"/>
        <v>07</v>
      </c>
      <c r="I350" s="7" t="str">
        <f t="shared" si="40"/>
        <v>22</v>
      </c>
      <c r="J350" s="6">
        <v>8465</v>
      </c>
      <c r="K350" s="8">
        <v>421.89</v>
      </c>
      <c r="L350" s="8">
        <v>3571298.85</v>
      </c>
      <c r="N350" t="str">
        <f t="shared" si="41"/>
        <v>(167170989, '2021-07-20', '2021-07-22', 8465, '421,89', '3571298,85'),</v>
      </c>
    </row>
    <row r="351" spans="1:14" x14ac:dyDescent="0.35">
      <c r="A351" s="6">
        <v>162165772</v>
      </c>
      <c r="B351" s="7">
        <v>43924</v>
      </c>
      <c r="C351" s="7" t="str">
        <f t="shared" si="35"/>
        <v>2020</v>
      </c>
      <c r="D351" s="7" t="str">
        <f t="shared" si="36"/>
        <v>04</v>
      </c>
      <c r="E351" s="7" t="str">
        <f t="shared" si="37"/>
        <v>03</v>
      </c>
      <c r="F351" s="7">
        <v>43957</v>
      </c>
      <c r="G351" s="7" t="str">
        <f t="shared" si="38"/>
        <v>2020</v>
      </c>
      <c r="H351" s="7" t="str">
        <f t="shared" si="39"/>
        <v>05</v>
      </c>
      <c r="I351" s="7" t="str">
        <f t="shared" si="40"/>
        <v>06</v>
      </c>
      <c r="J351" s="6">
        <v>7311</v>
      </c>
      <c r="K351" s="8">
        <v>421.89</v>
      </c>
      <c r="L351" s="8">
        <v>3084437.79</v>
      </c>
      <c r="N351" t="str">
        <f t="shared" si="41"/>
        <v>(162165772, '2020-04-03', '2020-05-06', 7311, '421,89', '3084437,79'),</v>
      </c>
    </row>
    <row r="352" spans="1:14" x14ac:dyDescent="0.35">
      <c r="A352" s="6">
        <v>809267795</v>
      </c>
      <c r="B352" s="7">
        <v>43987</v>
      </c>
      <c r="C352" s="7" t="str">
        <f t="shared" si="35"/>
        <v>2020</v>
      </c>
      <c r="D352" s="7" t="str">
        <f t="shared" si="36"/>
        <v>06</v>
      </c>
      <c r="E352" s="7" t="str">
        <f t="shared" si="37"/>
        <v>05</v>
      </c>
      <c r="F352" s="7">
        <v>44002</v>
      </c>
      <c r="G352" s="7" t="str">
        <f t="shared" si="38"/>
        <v>2020</v>
      </c>
      <c r="H352" s="7" t="str">
        <f t="shared" si="39"/>
        <v>06</v>
      </c>
      <c r="I352" s="7" t="str">
        <f t="shared" si="40"/>
        <v>20</v>
      </c>
      <c r="J352" s="6">
        <v>9179</v>
      </c>
      <c r="K352" s="8">
        <v>437.2</v>
      </c>
      <c r="L352" s="8">
        <v>4013058.8</v>
      </c>
      <c r="N352" t="str">
        <f t="shared" si="41"/>
        <v>(809267795, '2020-06-05', '2020-06-20', 9179, '437,2', '4013058,8'),</v>
      </c>
    </row>
    <row r="353" spans="1:14" x14ac:dyDescent="0.35">
      <c r="A353" s="6">
        <v>544463384</v>
      </c>
      <c r="B353" s="7">
        <v>43973</v>
      </c>
      <c r="C353" s="7" t="str">
        <f t="shared" si="35"/>
        <v>2020</v>
      </c>
      <c r="D353" s="7" t="str">
        <f t="shared" si="36"/>
        <v>05</v>
      </c>
      <c r="E353" s="7" t="str">
        <f t="shared" si="37"/>
        <v>22</v>
      </c>
      <c r="F353" s="7">
        <v>44007</v>
      </c>
      <c r="G353" s="7" t="str">
        <f t="shared" si="38"/>
        <v>2020</v>
      </c>
      <c r="H353" s="7" t="str">
        <f t="shared" si="39"/>
        <v>06</v>
      </c>
      <c r="I353" s="7" t="str">
        <f t="shared" si="40"/>
        <v>25</v>
      </c>
      <c r="J353" s="6">
        <v>7669</v>
      </c>
      <c r="K353" s="8">
        <v>255.28</v>
      </c>
      <c r="L353" s="8">
        <v>1957742.32</v>
      </c>
      <c r="N353" t="str">
        <f t="shared" si="41"/>
        <v>(544463384, '2020-05-22', '2020-06-25', 7669, '255,28', '1957742,32'),</v>
      </c>
    </row>
    <row r="354" spans="1:14" x14ac:dyDescent="0.35">
      <c r="A354" s="6">
        <v>574051368</v>
      </c>
      <c r="B354" s="7">
        <v>43938</v>
      </c>
      <c r="C354" s="7" t="str">
        <f t="shared" si="35"/>
        <v>2020</v>
      </c>
      <c r="D354" s="7" t="str">
        <f t="shared" si="36"/>
        <v>04</v>
      </c>
      <c r="E354" s="7" t="str">
        <f t="shared" si="37"/>
        <v>17</v>
      </c>
      <c r="F354" s="7">
        <v>43952</v>
      </c>
      <c r="G354" s="7" t="str">
        <f t="shared" si="38"/>
        <v>2020</v>
      </c>
      <c r="H354" s="7" t="str">
        <f t="shared" si="39"/>
        <v>05</v>
      </c>
      <c r="I354" s="7" t="str">
        <f t="shared" si="40"/>
        <v>01</v>
      </c>
      <c r="J354" s="6">
        <v>3411</v>
      </c>
      <c r="K354" s="8">
        <v>47.45</v>
      </c>
      <c r="L354" s="8">
        <v>161851.95000000001</v>
      </c>
      <c r="N354" t="str">
        <f t="shared" si="41"/>
        <v>(574051368, '2020-04-17', '2020-05-01', 3411, '47,45', '161851,95'),</v>
      </c>
    </row>
    <row r="355" spans="1:14" x14ac:dyDescent="0.35">
      <c r="A355" s="6">
        <v>824643075</v>
      </c>
      <c r="B355" s="7">
        <v>44084</v>
      </c>
      <c r="C355" s="7" t="str">
        <f t="shared" si="35"/>
        <v>2020</v>
      </c>
      <c r="D355" s="7" t="str">
        <f t="shared" si="36"/>
        <v>09</v>
      </c>
      <c r="E355" s="7" t="str">
        <f t="shared" si="37"/>
        <v>10</v>
      </c>
      <c r="F355" s="7">
        <v>44127</v>
      </c>
      <c r="G355" s="7" t="str">
        <f t="shared" si="38"/>
        <v>2020</v>
      </c>
      <c r="H355" s="7" t="str">
        <f t="shared" si="39"/>
        <v>10</v>
      </c>
      <c r="I355" s="7" t="str">
        <f t="shared" si="40"/>
        <v>23</v>
      </c>
      <c r="J355" s="6">
        <v>9066</v>
      </c>
      <c r="K355" s="8">
        <v>9.33</v>
      </c>
      <c r="L355" s="8">
        <v>84585.78</v>
      </c>
      <c r="N355" t="str">
        <f t="shared" si="41"/>
        <v>(824643075, '2020-09-10', '2020-10-23', 9066, '9,33', '84585,78'),</v>
      </c>
    </row>
    <row r="356" spans="1:14" x14ac:dyDescent="0.35">
      <c r="A356" s="6">
        <v>393162333</v>
      </c>
      <c r="B356" s="7">
        <v>44238</v>
      </c>
      <c r="C356" s="7" t="str">
        <f t="shared" si="35"/>
        <v>2021</v>
      </c>
      <c r="D356" s="7" t="str">
        <f t="shared" si="36"/>
        <v>02</v>
      </c>
      <c r="E356" s="7" t="str">
        <f t="shared" si="37"/>
        <v>11</v>
      </c>
      <c r="F356" s="7">
        <v>44284</v>
      </c>
      <c r="G356" s="7" t="str">
        <f t="shared" si="38"/>
        <v>2021</v>
      </c>
      <c r="H356" s="7" t="str">
        <f t="shared" si="39"/>
        <v>03</v>
      </c>
      <c r="I356" s="7" t="str">
        <f t="shared" si="40"/>
        <v>29</v>
      </c>
      <c r="J356" s="6">
        <v>4326</v>
      </c>
      <c r="K356" s="8">
        <v>81.73</v>
      </c>
      <c r="L356" s="8">
        <v>353563.98000000004</v>
      </c>
      <c r="N356" t="str">
        <f t="shared" si="41"/>
        <v>(393162333, '2021-02-11', '2021-03-29', 4326, '81,73', '353563,98'),</v>
      </c>
    </row>
    <row r="357" spans="1:14" x14ac:dyDescent="0.35">
      <c r="A357" s="6">
        <v>696845471</v>
      </c>
      <c r="B357" s="7">
        <v>44375</v>
      </c>
      <c r="C357" s="7" t="str">
        <f t="shared" si="35"/>
        <v>2021</v>
      </c>
      <c r="D357" s="7" t="str">
        <f t="shared" si="36"/>
        <v>06</v>
      </c>
      <c r="E357" s="7" t="str">
        <f t="shared" si="37"/>
        <v>28</v>
      </c>
      <c r="F357" s="7">
        <v>44385</v>
      </c>
      <c r="G357" s="7" t="str">
        <f t="shared" si="38"/>
        <v>2021</v>
      </c>
      <c r="H357" s="7" t="str">
        <f t="shared" si="39"/>
        <v>07</v>
      </c>
      <c r="I357" s="7" t="str">
        <f t="shared" si="40"/>
        <v>08</v>
      </c>
      <c r="J357" s="6">
        <v>915</v>
      </c>
      <c r="K357" s="8">
        <v>9.33</v>
      </c>
      <c r="L357" s="8">
        <v>8536.9500000000007</v>
      </c>
      <c r="N357" t="str">
        <f t="shared" si="41"/>
        <v>(696845471, '2021-06-28', '2021-07-08', 915, '9,33', '8536,95'),</v>
      </c>
    </row>
    <row r="358" spans="1:14" x14ac:dyDescent="0.35">
      <c r="A358" s="6">
        <v>523241317</v>
      </c>
      <c r="B358" s="7">
        <v>44092</v>
      </c>
      <c r="C358" s="7" t="str">
        <f t="shared" si="35"/>
        <v>2020</v>
      </c>
      <c r="D358" s="7" t="str">
        <f t="shared" si="36"/>
        <v>09</v>
      </c>
      <c r="E358" s="7" t="str">
        <f t="shared" si="37"/>
        <v>18</v>
      </c>
      <c r="F358" s="7">
        <v>44107</v>
      </c>
      <c r="G358" s="7" t="str">
        <f t="shared" si="38"/>
        <v>2020</v>
      </c>
      <c r="H358" s="7" t="str">
        <f t="shared" si="39"/>
        <v>10</v>
      </c>
      <c r="I358" s="7" t="str">
        <f t="shared" si="40"/>
        <v>03</v>
      </c>
      <c r="J358" s="6">
        <v>7588</v>
      </c>
      <c r="K358" s="8">
        <v>109.28</v>
      </c>
      <c r="L358" s="8">
        <v>829216.64</v>
      </c>
      <c r="N358" t="str">
        <f t="shared" si="41"/>
        <v>(523241317, '2020-09-18', '2020-10-03', 7588, '109,28', '829216,64'),</v>
      </c>
    </row>
    <row r="359" spans="1:14" x14ac:dyDescent="0.35">
      <c r="A359" s="6">
        <v>980211198</v>
      </c>
      <c r="B359" s="7">
        <v>44180</v>
      </c>
      <c r="C359" s="7" t="str">
        <f t="shared" si="35"/>
        <v>2020</v>
      </c>
      <c r="D359" s="7" t="str">
        <f t="shared" si="36"/>
        <v>12</v>
      </c>
      <c r="E359" s="7" t="str">
        <f t="shared" si="37"/>
        <v>15</v>
      </c>
      <c r="F359" s="7">
        <v>44180</v>
      </c>
      <c r="G359" s="7" t="str">
        <f t="shared" si="38"/>
        <v>2020</v>
      </c>
      <c r="H359" s="7" t="str">
        <f t="shared" si="39"/>
        <v>12</v>
      </c>
      <c r="I359" s="7" t="str">
        <f t="shared" si="40"/>
        <v>15</v>
      </c>
      <c r="J359" s="6">
        <v>5131</v>
      </c>
      <c r="K359" s="8">
        <v>205.7</v>
      </c>
      <c r="L359" s="8">
        <v>1055446.7</v>
      </c>
      <c r="N359" t="str">
        <f t="shared" si="41"/>
        <v>(980211198, '2020-12-15', '2020-12-15', 5131, '205,7', '1055446,7'),</v>
      </c>
    </row>
    <row r="360" spans="1:14" x14ac:dyDescent="0.35">
      <c r="A360" s="6">
        <v>545928943</v>
      </c>
      <c r="B360" s="7">
        <v>44009</v>
      </c>
      <c r="C360" s="7" t="str">
        <f t="shared" si="35"/>
        <v>2020</v>
      </c>
      <c r="D360" s="7" t="str">
        <f t="shared" si="36"/>
        <v>06</v>
      </c>
      <c r="E360" s="7" t="str">
        <f t="shared" si="37"/>
        <v>27</v>
      </c>
      <c r="F360" s="7">
        <v>44053</v>
      </c>
      <c r="G360" s="7" t="str">
        <f t="shared" si="38"/>
        <v>2020</v>
      </c>
      <c r="H360" s="7" t="str">
        <f t="shared" si="39"/>
        <v>08</v>
      </c>
      <c r="I360" s="7" t="str">
        <f t="shared" si="40"/>
        <v>10</v>
      </c>
      <c r="J360" s="6">
        <v>1361</v>
      </c>
      <c r="K360" s="8">
        <v>668.27</v>
      </c>
      <c r="L360" s="8">
        <v>909515.47</v>
      </c>
      <c r="N360" t="str">
        <f t="shared" si="41"/>
        <v>(545928943, '2020-06-27', '2020-08-10', 1361, '668,27', '909515,47'),</v>
      </c>
    </row>
    <row r="361" spans="1:14" x14ac:dyDescent="0.35">
      <c r="A361" s="6">
        <v>918880879</v>
      </c>
      <c r="B361" s="7">
        <v>44140</v>
      </c>
      <c r="C361" s="7" t="str">
        <f t="shared" si="35"/>
        <v>2020</v>
      </c>
      <c r="D361" s="7" t="str">
        <f t="shared" si="36"/>
        <v>11</v>
      </c>
      <c r="E361" s="7" t="str">
        <f t="shared" si="37"/>
        <v>05</v>
      </c>
      <c r="F361" s="7">
        <v>44178</v>
      </c>
      <c r="G361" s="7" t="str">
        <f t="shared" si="38"/>
        <v>2020</v>
      </c>
      <c r="H361" s="7" t="str">
        <f t="shared" si="39"/>
        <v>12</v>
      </c>
      <c r="I361" s="7" t="str">
        <f t="shared" si="40"/>
        <v>13</v>
      </c>
      <c r="J361" s="6">
        <v>6127</v>
      </c>
      <c r="K361" s="8">
        <v>154.06</v>
      </c>
      <c r="L361" s="8">
        <v>943925.62</v>
      </c>
      <c r="N361" t="str">
        <f t="shared" si="41"/>
        <v>(918880879, '2020-11-05', '2020-12-13', 6127, '154,06', '943925,62'),</v>
      </c>
    </row>
    <row r="362" spans="1:14" x14ac:dyDescent="0.35">
      <c r="A362" s="6">
        <v>267865836</v>
      </c>
      <c r="B362" s="7">
        <v>44760</v>
      </c>
      <c r="C362" s="7" t="str">
        <f t="shared" si="35"/>
        <v>2022</v>
      </c>
      <c r="D362" s="7" t="str">
        <f t="shared" si="36"/>
        <v>07</v>
      </c>
      <c r="E362" s="7" t="str">
        <f t="shared" si="37"/>
        <v>18</v>
      </c>
      <c r="F362" s="7">
        <v>44772</v>
      </c>
      <c r="G362" s="7" t="str">
        <f t="shared" si="38"/>
        <v>2022</v>
      </c>
      <c r="H362" s="7" t="str">
        <f t="shared" si="39"/>
        <v>07</v>
      </c>
      <c r="I362" s="7" t="str">
        <f t="shared" si="40"/>
        <v>30</v>
      </c>
      <c r="J362" s="6">
        <v>6308</v>
      </c>
      <c r="K362" s="8">
        <v>154.06</v>
      </c>
      <c r="L362" s="8">
        <v>971810.48</v>
      </c>
      <c r="N362" t="str">
        <f t="shared" si="41"/>
        <v>(267865836, '2022-07-18', '2022-07-30', 6308, '154,06', '971810,48'),</v>
      </c>
    </row>
    <row r="363" spans="1:14" x14ac:dyDescent="0.35">
      <c r="A363" s="6">
        <v>881995141</v>
      </c>
      <c r="B363" s="7">
        <v>44112</v>
      </c>
      <c r="C363" s="7" t="str">
        <f t="shared" si="35"/>
        <v>2020</v>
      </c>
      <c r="D363" s="7" t="str">
        <f t="shared" si="36"/>
        <v>10</v>
      </c>
      <c r="E363" s="7" t="str">
        <f t="shared" si="37"/>
        <v>08</v>
      </c>
      <c r="F363" s="7">
        <v>44124</v>
      </c>
      <c r="G363" s="7" t="str">
        <f t="shared" si="38"/>
        <v>2020</v>
      </c>
      <c r="H363" s="7" t="str">
        <f t="shared" si="39"/>
        <v>10</v>
      </c>
      <c r="I363" s="7" t="str">
        <f t="shared" si="40"/>
        <v>20</v>
      </c>
      <c r="J363" s="6">
        <v>817</v>
      </c>
      <c r="K363" s="8">
        <v>651.21</v>
      </c>
      <c r="L363" s="8">
        <v>532038.57000000007</v>
      </c>
      <c r="N363" t="str">
        <f t="shared" si="41"/>
        <v>(881995141, '2020-10-08', '2020-10-20', 817, '651,21', '532038,57'),</v>
      </c>
    </row>
    <row r="364" spans="1:14" x14ac:dyDescent="0.35">
      <c r="A364" s="6">
        <v>620692622</v>
      </c>
      <c r="B364" s="7">
        <v>44244</v>
      </c>
      <c r="C364" s="7" t="str">
        <f t="shared" si="35"/>
        <v>2021</v>
      </c>
      <c r="D364" s="7" t="str">
        <f t="shared" si="36"/>
        <v>02</v>
      </c>
      <c r="E364" s="7" t="str">
        <f t="shared" si="37"/>
        <v>17</v>
      </c>
      <c r="F364" s="7">
        <v>44261</v>
      </c>
      <c r="G364" s="7" t="str">
        <f t="shared" si="38"/>
        <v>2021</v>
      </c>
      <c r="H364" s="7" t="str">
        <f t="shared" si="39"/>
        <v>03</v>
      </c>
      <c r="I364" s="7" t="str">
        <f t="shared" si="40"/>
        <v>06</v>
      </c>
      <c r="J364" s="6">
        <v>5595</v>
      </c>
      <c r="K364" s="8">
        <v>81.73</v>
      </c>
      <c r="L364" s="8">
        <v>457279.35000000003</v>
      </c>
      <c r="N364" t="str">
        <f t="shared" si="41"/>
        <v>(620692622, '2021-02-17', '2021-03-06', 5595, '81,73', '457279,35'),</v>
      </c>
    </row>
    <row r="365" spans="1:14" x14ac:dyDescent="0.35">
      <c r="A365" s="6">
        <v>563694608</v>
      </c>
      <c r="B365" s="7">
        <v>44215</v>
      </c>
      <c r="C365" s="7" t="str">
        <f t="shared" si="35"/>
        <v>2021</v>
      </c>
      <c r="D365" s="7" t="str">
        <f t="shared" si="36"/>
        <v>01</v>
      </c>
      <c r="E365" s="7" t="str">
        <f t="shared" si="37"/>
        <v>19</v>
      </c>
      <c r="F365" s="7">
        <v>44238</v>
      </c>
      <c r="G365" s="7" t="str">
        <f t="shared" si="38"/>
        <v>2021</v>
      </c>
      <c r="H365" s="7" t="str">
        <f t="shared" si="39"/>
        <v>02</v>
      </c>
      <c r="I365" s="7" t="str">
        <f t="shared" si="40"/>
        <v>11</v>
      </c>
      <c r="J365" s="6">
        <v>8616</v>
      </c>
      <c r="K365" s="8">
        <v>421.89</v>
      </c>
      <c r="L365" s="8">
        <v>3635004.2399999998</v>
      </c>
      <c r="N365" t="str">
        <f t="shared" si="41"/>
        <v>(563694608, '2021-01-19', '2021-02-11', 8616, '421,89', '3635004,24'),</v>
      </c>
    </row>
    <row r="366" spans="1:14" x14ac:dyDescent="0.35">
      <c r="A366" s="6">
        <v>961049926</v>
      </c>
      <c r="B366" s="7">
        <v>44799</v>
      </c>
      <c r="C366" s="7" t="str">
        <f t="shared" si="35"/>
        <v>2022</v>
      </c>
      <c r="D366" s="7" t="str">
        <f t="shared" si="36"/>
        <v>08</v>
      </c>
      <c r="E366" s="7" t="str">
        <f t="shared" si="37"/>
        <v>26</v>
      </c>
      <c r="F366" s="7">
        <v>44813</v>
      </c>
      <c r="G366" s="7" t="str">
        <f t="shared" si="38"/>
        <v>2022</v>
      </c>
      <c r="H366" s="7" t="str">
        <f t="shared" si="39"/>
        <v>09</v>
      </c>
      <c r="I366" s="7" t="str">
        <f t="shared" si="40"/>
        <v>09</v>
      </c>
      <c r="J366" s="6">
        <v>4885</v>
      </c>
      <c r="K366" s="8">
        <v>47.45</v>
      </c>
      <c r="L366" s="8">
        <v>231793.25</v>
      </c>
      <c r="N366" t="str">
        <f t="shared" si="41"/>
        <v>(961049926, '2022-08-26', '2022-09-09', 4885, '47,45', '231793,25'),</v>
      </c>
    </row>
    <row r="367" spans="1:14" x14ac:dyDescent="0.35">
      <c r="A367" s="6">
        <v>783119904</v>
      </c>
      <c r="B367" s="7">
        <v>44828</v>
      </c>
      <c r="C367" s="7" t="str">
        <f t="shared" si="35"/>
        <v>2022</v>
      </c>
      <c r="D367" s="7" t="str">
        <f t="shared" si="36"/>
        <v>09</v>
      </c>
      <c r="E367" s="7" t="str">
        <f t="shared" si="37"/>
        <v>24</v>
      </c>
      <c r="F367" s="7">
        <v>44864</v>
      </c>
      <c r="G367" s="7" t="str">
        <f t="shared" si="38"/>
        <v>2022</v>
      </c>
      <c r="H367" s="7" t="str">
        <f t="shared" si="39"/>
        <v>10</v>
      </c>
      <c r="I367" s="7" t="str">
        <f t="shared" si="40"/>
        <v>30</v>
      </c>
      <c r="J367" s="6">
        <v>1437</v>
      </c>
      <c r="K367" s="8">
        <v>651.21</v>
      </c>
      <c r="L367" s="8">
        <v>935788.77</v>
      </c>
      <c r="N367" t="str">
        <f t="shared" si="41"/>
        <v>(783119904, '2022-09-24', '2022-10-30', 1437, '651,21', '935788,77'),</v>
      </c>
    </row>
    <row r="368" spans="1:14" x14ac:dyDescent="0.35">
      <c r="A368" s="6">
        <v>870578372</v>
      </c>
      <c r="B368" s="7">
        <v>44847</v>
      </c>
      <c r="C368" s="7" t="str">
        <f t="shared" si="35"/>
        <v>2022</v>
      </c>
      <c r="D368" s="7" t="str">
        <f t="shared" si="36"/>
        <v>10</v>
      </c>
      <c r="E368" s="7" t="str">
        <f t="shared" si="37"/>
        <v>13</v>
      </c>
      <c r="F368" s="7">
        <v>44871</v>
      </c>
      <c r="G368" s="7" t="str">
        <f t="shared" si="38"/>
        <v>2022</v>
      </c>
      <c r="H368" s="7" t="str">
        <f t="shared" si="39"/>
        <v>11</v>
      </c>
      <c r="I368" s="7" t="str">
        <f t="shared" si="40"/>
        <v>06</v>
      </c>
      <c r="J368" s="6">
        <v>2341</v>
      </c>
      <c r="K368" s="8">
        <v>81.73</v>
      </c>
      <c r="L368" s="8">
        <v>191329.93000000002</v>
      </c>
      <c r="N368" t="str">
        <f t="shared" si="41"/>
        <v>(870578372, '2022-10-13', '2022-11-06', 2341, '81,73', '191329,93'),</v>
      </c>
    </row>
    <row r="369" spans="1:14" x14ac:dyDescent="0.35">
      <c r="A369" s="6">
        <v>784411656</v>
      </c>
      <c r="B369" s="7">
        <v>44503</v>
      </c>
      <c r="C369" s="7" t="str">
        <f t="shared" si="35"/>
        <v>2021</v>
      </c>
      <c r="D369" s="7" t="str">
        <f t="shared" si="36"/>
        <v>11</v>
      </c>
      <c r="E369" s="7" t="str">
        <f t="shared" si="37"/>
        <v>03</v>
      </c>
      <c r="F369" s="7">
        <v>44529</v>
      </c>
      <c r="G369" s="7" t="str">
        <f t="shared" si="38"/>
        <v>2021</v>
      </c>
      <c r="H369" s="7" t="str">
        <f t="shared" si="39"/>
        <v>11</v>
      </c>
      <c r="I369" s="7" t="str">
        <f t="shared" si="40"/>
        <v>29</v>
      </c>
      <c r="J369" s="6">
        <v>3695</v>
      </c>
      <c r="K369" s="8">
        <v>152.58000000000001</v>
      </c>
      <c r="L369" s="8">
        <v>563783.10000000009</v>
      </c>
      <c r="N369" t="str">
        <f t="shared" si="41"/>
        <v>(784411656, '2021-11-03', '2021-11-29', 3695, '152,58', '563783,1'),</v>
      </c>
    </row>
    <row r="370" spans="1:14" x14ac:dyDescent="0.35">
      <c r="A370" s="6">
        <v>155918586</v>
      </c>
      <c r="B370" s="7">
        <v>44114</v>
      </c>
      <c r="C370" s="7" t="str">
        <f t="shared" si="35"/>
        <v>2020</v>
      </c>
      <c r="D370" s="7" t="str">
        <f t="shared" si="36"/>
        <v>10</v>
      </c>
      <c r="E370" s="7" t="str">
        <f t="shared" si="37"/>
        <v>10</v>
      </c>
      <c r="F370" s="7">
        <v>44142</v>
      </c>
      <c r="G370" s="7" t="str">
        <f t="shared" si="38"/>
        <v>2020</v>
      </c>
      <c r="H370" s="7" t="str">
        <f t="shared" si="39"/>
        <v>11</v>
      </c>
      <c r="I370" s="7" t="str">
        <f t="shared" si="40"/>
        <v>07</v>
      </c>
      <c r="J370" s="6">
        <v>8629</v>
      </c>
      <c r="K370" s="8">
        <v>668.27</v>
      </c>
      <c r="L370" s="8">
        <v>5766501.8300000001</v>
      </c>
      <c r="N370" t="str">
        <f t="shared" si="41"/>
        <v>(155918586, '2020-10-10', '2020-11-07', 8629, '668,27', '5766501,83'),</v>
      </c>
    </row>
    <row r="371" spans="1:14" x14ac:dyDescent="0.35">
      <c r="A371" s="6">
        <v>936710488</v>
      </c>
      <c r="B371" s="7">
        <v>44142</v>
      </c>
      <c r="C371" s="7" t="str">
        <f t="shared" si="35"/>
        <v>2020</v>
      </c>
      <c r="D371" s="7" t="str">
        <f t="shared" si="36"/>
        <v>11</v>
      </c>
      <c r="E371" s="7" t="str">
        <f t="shared" si="37"/>
        <v>07</v>
      </c>
      <c r="F371" s="7">
        <v>44173</v>
      </c>
      <c r="G371" s="7" t="str">
        <f t="shared" si="38"/>
        <v>2020</v>
      </c>
      <c r="H371" s="7" t="str">
        <f t="shared" si="39"/>
        <v>12</v>
      </c>
      <c r="I371" s="7" t="str">
        <f t="shared" si="40"/>
        <v>08</v>
      </c>
      <c r="J371" s="6">
        <v>2304</v>
      </c>
      <c r="K371" s="8">
        <v>437.2</v>
      </c>
      <c r="L371" s="8">
        <v>1007308.7999999999</v>
      </c>
      <c r="N371" t="str">
        <f t="shared" si="41"/>
        <v>(936710488, '2020-11-07', '2020-12-08', 2304, '437,2', '1007308,8'),</v>
      </c>
    </row>
    <row r="372" spans="1:14" x14ac:dyDescent="0.35">
      <c r="A372" s="6">
        <v>648711192</v>
      </c>
      <c r="B372" s="7">
        <v>44675</v>
      </c>
      <c r="C372" s="7" t="str">
        <f t="shared" si="35"/>
        <v>2022</v>
      </c>
      <c r="D372" s="7" t="str">
        <f t="shared" si="36"/>
        <v>04</v>
      </c>
      <c r="E372" s="7" t="str">
        <f t="shared" si="37"/>
        <v>24</v>
      </c>
      <c r="F372" s="7">
        <v>44697</v>
      </c>
      <c r="G372" s="7" t="str">
        <f t="shared" si="38"/>
        <v>2022</v>
      </c>
      <c r="H372" s="7" t="str">
        <f t="shared" si="39"/>
        <v>05</v>
      </c>
      <c r="I372" s="7" t="str">
        <f t="shared" si="40"/>
        <v>16</v>
      </c>
      <c r="J372" s="6">
        <v>6912</v>
      </c>
      <c r="K372" s="8">
        <v>152.58000000000001</v>
      </c>
      <c r="L372" s="8">
        <v>1054632.9600000002</v>
      </c>
      <c r="N372" t="str">
        <f t="shared" si="41"/>
        <v>(648711192, '2022-04-24', '2022-05-16', 6912, '152,58', '1054632,96'),</v>
      </c>
    </row>
    <row r="373" spans="1:14" x14ac:dyDescent="0.35">
      <c r="A373" s="6">
        <v>934157025</v>
      </c>
      <c r="B373" s="7">
        <v>43862</v>
      </c>
      <c r="C373" s="7" t="str">
        <f t="shared" si="35"/>
        <v>2020</v>
      </c>
      <c r="D373" s="7" t="str">
        <f t="shared" si="36"/>
        <v>02</v>
      </c>
      <c r="E373" s="7" t="str">
        <f t="shared" si="37"/>
        <v>01</v>
      </c>
      <c r="F373" s="7">
        <v>43864</v>
      </c>
      <c r="G373" s="7" t="str">
        <f t="shared" si="38"/>
        <v>2020</v>
      </c>
      <c r="H373" s="7" t="str">
        <f t="shared" si="39"/>
        <v>02</v>
      </c>
      <c r="I373" s="7" t="str">
        <f t="shared" si="40"/>
        <v>03</v>
      </c>
      <c r="J373" s="6">
        <v>6678</v>
      </c>
      <c r="K373" s="8">
        <v>668.27</v>
      </c>
      <c r="L373" s="8">
        <v>4462707.0599999996</v>
      </c>
      <c r="N373" t="str">
        <f t="shared" si="41"/>
        <v>(934157025, '2020-02-01', '2020-02-03', 6678, '668,27', '4462707,06'),</v>
      </c>
    </row>
    <row r="374" spans="1:14" x14ac:dyDescent="0.35">
      <c r="A374" s="6">
        <v>805596816</v>
      </c>
      <c r="B374" s="7">
        <v>44692</v>
      </c>
      <c r="C374" s="7" t="str">
        <f t="shared" si="35"/>
        <v>2022</v>
      </c>
      <c r="D374" s="7" t="str">
        <f t="shared" si="36"/>
        <v>05</v>
      </c>
      <c r="E374" s="7" t="str">
        <f t="shared" si="37"/>
        <v>11</v>
      </c>
      <c r="F374" s="7">
        <v>44704</v>
      </c>
      <c r="G374" s="7" t="str">
        <f t="shared" si="38"/>
        <v>2022</v>
      </c>
      <c r="H374" s="7" t="str">
        <f t="shared" si="39"/>
        <v>05</v>
      </c>
      <c r="I374" s="7" t="str">
        <f t="shared" si="40"/>
        <v>23</v>
      </c>
      <c r="J374" s="6">
        <v>2855</v>
      </c>
      <c r="K374" s="8">
        <v>109.28</v>
      </c>
      <c r="L374" s="8">
        <v>311994.40000000002</v>
      </c>
      <c r="N374" t="str">
        <f t="shared" si="41"/>
        <v>(805596816, '2022-05-11', '2022-05-23', 2855, '109,28', '311994,4'),</v>
      </c>
    </row>
    <row r="375" spans="1:14" x14ac:dyDescent="0.35">
      <c r="A375" s="6">
        <v>695891892</v>
      </c>
      <c r="B375" s="7">
        <v>44042</v>
      </c>
      <c r="C375" s="7" t="str">
        <f t="shared" si="35"/>
        <v>2020</v>
      </c>
      <c r="D375" s="7" t="str">
        <f t="shared" si="36"/>
        <v>07</v>
      </c>
      <c r="E375" s="7" t="str">
        <f t="shared" si="37"/>
        <v>30</v>
      </c>
      <c r="F375" s="7">
        <v>44046</v>
      </c>
      <c r="G375" s="7" t="str">
        <f t="shared" si="38"/>
        <v>2020</v>
      </c>
      <c r="H375" s="7" t="str">
        <f t="shared" si="39"/>
        <v>08</v>
      </c>
      <c r="I375" s="7" t="str">
        <f t="shared" si="40"/>
        <v>03</v>
      </c>
      <c r="J375" s="6">
        <v>8730</v>
      </c>
      <c r="K375" s="8">
        <v>205.7</v>
      </c>
      <c r="L375" s="8">
        <v>1795761</v>
      </c>
      <c r="N375" t="str">
        <f t="shared" si="41"/>
        <v>(695891892, '2020-07-30', '2020-08-03', 8730, '205,7', '1795761'),</v>
      </c>
    </row>
    <row r="376" spans="1:14" x14ac:dyDescent="0.35">
      <c r="A376" s="6">
        <v>208216083</v>
      </c>
      <c r="B376" s="7">
        <v>44675</v>
      </c>
      <c r="C376" s="7" t="str">
        <f t="shared" si="35"/>
        <v>2022</v>
      </c>
      <c r="D376" s="7" t="str">
        <f t="shared" si="36"/>
        <v>04</v>
      </c>
      <c r="E376" s="7" t="str">
        <f t="shared" si="37"/>
        <v>24</v>
      </c>
      <c r="F376" s="7">
        <v>44694</v>
      </c>
      <c r="G376" s="7" t="str">
        <f t="shared" si="38"/>
        <v>2022</v>
      </c>
      <c r="H376" s="7" t="str">
        <f t="shared" si="39"/>
        <v>05</v>
      </c>
      <c r="I376" s="7" t="str">
        <f t="shared" si="40"/>
        <v>13</v>
      </c>
      <c r="J376" s="6">
        <v>4621</v>
      </c>
      <c r="K376" s="8">
        <v>81.73</v>
      </c>
      <c r="L376" s="8">
        <v>377674.33</v>
      </c>
      <c r="N376" t="str">
        <f t="shared" si="41"/>
        <v>(208216083, '2022-04-24', '2022-05-13', 4621, '81,73', '377674,33'),</v>
      </c>
    </row>
    <row r="377" spans="1:14" x14ac:dyDescent="0.35">
      <c r="A377" s="6">
        <v>366055715</v>
      </c>
      <c r="B377" s="7">
        <v>44280</v>
      </c>
      <c r="C377" s="7" t="str">
        <f t="shared" si="35"/>
        <v>2021</v>
      </c>
      <c r="D377" s="7" t="str">
        <f t="shared" si="36"/>
        <v>03</v>
      </c>
      <c r="E377" s="7" t="str">
        <f t="shared" si="37"/>
        <v>25</v>
      </c>
      <c r="F377" s="7">
        <v>44291</v>
      </c>
      <c r="G377" s="7" t="str">
        <f t="shared" si="38"/>
        <v>2021</v>
      </c>
      <c r="H377" s="7" t="str">
        <f t="shared" si="39"/>
        <v>04</v>
      </c>
      <c r="I377" s="7" t="str">
        <f t="shared" si="40"/>
        <v>05</v>
      </c>
      <c r="J377" s="6">
        <v>2875</v>
      </c>
      <c r="K377" s="8">
        <v>205.7</v>
      </c>
      <c r="L377" s="8">
        <v>591387.5</v>
      </c>
      <c r="N377" t="str">
        <f t="shared" si="41"/>
        <v>(366055715, '2021-03-25', '2021-04-05', 2875, '205,7', '591387,5'),</v>
      </c>
    </row>
    <row r="378" spans="1:14" x14ac:dyDescent="0.35">
      <c r="A378" s="6">
        <v>463209617</v>
      </c>
      <c r="B378" s="7">
        <v>44350</v>
      </c>
      <c r="C378" s="7" t="str">
        <f t="shared" si="35"/>
        <v>2021</v>
      </c>
      <c r="D378" s="7" t="str">
        <f t="shared" si="36"/>
        <v>06</v>
      </c>
      <c r="E378" s="7" t="str">
        <f t="shared" si="37"/>
        <v>03</v>
      </c>
      <c r="F378" s="7">
        <v>44374</v>
      </c>
      <c r="G378" s="7" t="str">
        <f t="shared" si="38"/>
        <v>2021</v>
      </c>
      <c r="H378" s="7" t="str">
        <f t="shared" si="39"/>
        <v>06</v>
      </c>
      <c r="I378" s="7" t="str">
        <f t="shared" si="40"/>
        <v>27</v>
      </c>
      <c r="J378" s="6">
        <v>2874</v>
      </c>
      <c r="K378" s="8">
        <v>421.89</v>
      </c>
      <c r="L378" s="8">
        <v>1212511.8599999999</v>
      </c>
      <c r="N378" t="str">
        <f t="shared" si="41"/>
        <v>(463209617, '2021-06-03', '2021-06-27', 2874, '421,89', '1212511,86'),</v>
      </c>
    </row>
    <row r="379" spans="1:14" x14ac:dyDescent="0.35">
      <c r="A379" s="6">
        <v>313789117</v>
      </c>
      <c r="B379" s="7">
        <v>44433</v>
      </c>
      <c r="C379" s="7" t="str">
        <f t="shared" si="35"/>
        <v>2021</v>
      </c>
      <c r="D379" s="7" t="str">
        <f t="shared" si="36"/>
        <v>08</v>
      </c>
      <c r="E379" s="7" t="str">
        <f t="shared" si="37"/>
        <v>25</v>
      </c>
      <c r="F379" s="7">
        <v>44446</v>
      </c>
      <c r="G379" s="7" t="str">
        <f t="shared" si="38"/>
        <v>2021</v>
      </c>
      <c r="H379" s="7" t="str">
        <f t="shared" si="39"/>
        <v>09</v>
      </c>
      <c r="I379" s="7" t="str">
        <f t="shared" si="40"/>
        <v>07</v>
      </c>
      <c r="J379" s="6">
        <v>6028</v>
      </c>
      <c r="K379" s="8">
        <v>437.2</v>
      </c>
      <c r="L379" s="8">
        <v>2635441.6</v>
      </c>
      <c r="N379" t="str">
        <f t="shared" si="41"/>
        <v>(313789117, '2021-08-25', '2021-09-07', 6028, '437,2', '2635441,6'),</v>
      </c>
    </row>
    <row r="380" spans="1:14" x14ac:dyDescent="0.35">
      <c r="A380" s="6">
        <v>702218043</v>
      </c>
      <c r="B380" s="7">
        <v>44748</v>
      </c>
      <c r="C380" s="7" t="str">
        <f t="shared" si="35"/>
        <v>2022</v>
      </c>
      <c r="D380" s="7" t="str">
        <f t="shared" si="36"/>
        <v>07</v>
      </c>
      <c r="E380" s="7" t="str">
        <f t="shared" si="37"/>
        <v>06</v>
      </c>
      <c r="F380" s="7">
        <v>44771</v>
      </c>
      <c r="G380" s="7" t="str">
        <f t="shared" si="38"/>
        <v>2022</v>
      </c>
      <c r="H380" s="7" t="str">
        <f t="shared" si="39"/>
        <v>07</v>
      </c>
      <c r="I380" s="7" t="str">
        <f t="shared" si="40"/>
        <v>29</v>
      </c>
      <c r="J380" s="6">
        <v>779</v>
      </c>
      <c r="K380" s="8">
        <v>205.7</v>
      </c>
      <c r="L380" s="8">
        <v>160240.29999999999</v>
      </c>
      <c r="N380" t="str">
        <f t="shared" si="41"/>
        <v>(702218043, '2022-07-06', '2022-07-29', 779, '205,7', '160240,3'),</v>
      </c>
    </row>
    <row r="381" spans="1:14" x14ac:dyDescent="0.35">
      <c r="A381" s="6">
        <v>233232724</v>
      </c>
      <c r="B381" s="7">
        <v>44618</v>
      </c>
      <c r="C381" s="7" t="str">
        <f t="shared" si="35"/>
        <v>2022</v>
      </c>
      <c r="D381" s="7" t="str">
        <f t="shared" si="36"/>
        <v>02</v>
      </c>
      <c r="E381" s="7" t="str">
        <f t="shared" si="37"/>
        <v>26</v>
      </c>
      <c r="F381" s="7">
        <v>44628</v>
      </c>
      <c r="G381" s="7" t="str">
        <f t="shared" si="38"/>
        <v>2022</v>
      </c>
      <c r="H381" s="7" t="str">
        <f t="shared" si="39"/>
        <v>03</v>
      </c>
      <c r="I381" s="7" t="str">
        <f t="shared" si="40"/>
        <v>08</v>
      </c>
      <c r="J381" s="6">
        <v>7601</v>
      </c>
      <c r="K381" s="8">
        <v>421.89</v>
      </c>
      <c r="L381" s="8">
        <v>3206785.8899999997</v>
      </c>
      <c r="N381" t="str">
        <f t="shared" si="41"/>
        <v>(233232724, '2022-02-26', '2022-03-08', 7601, '421,89', '3206785,89'),</v>
      </c>
    </row>
    <row r="382" spans="1:14" x14ac:dyDescent="0.35">
      <c r="A382" s="6">
        <v>281881988</v>
      </c>
      <c r="B382" s="7">
        <v>44032</v>
      </c>
      <c r="C382" s="7" t="str">
        <f t="shared" si="35"/>
        <v>2020</v>
      </c>
      <c r="D382" s="7" t="str">
        <f t="shared" si="36"/>
        <v>07</v>
      </c>
      <c r="E382" s="7" t="str">
        <f t="shared" si="37"/>
        <v>20</v>
      </c>
      <c r="F382" s="7">
        <v>44054</v>
      </c>
      <c r="G382" s="7" t="str">
        <f t="shared" si="38"/>
        <v>2020</v>
      </c>
      <c r="H382" s="7" t="str">
        <f t="shared" si="39"/>
        <v>08</v>
      </c>
      <c r="I382" s="7" t="str">
        <f t="shared" si="40"/>
        <v>11</v>
      </c>
      <c r="J382" s="6">
        <v>3999</v>
      </c>
      <c r="K382" s="8">
        <v>255.28</v>
      </c>
      <c r="L382" s="8">
        <v>1020864.72</v>
      </c>
      <c r="N382" t="str">
        <f t="shared" si="41"/>
        <v>(281881988, '2020-07-20', '2020-08-11', 3999, '255,28', '1020864,72'),</v>
      </c>
    </row>
    <row r="383" spans="1:14" x14ac:dyDescent="0.35">
      <c r="A383" s="6">
        <v>943527162</v>
      </c>
      <c r="B383" s="7">
        <v>44171</v>
      </c>
      <c r="C383" s="7" t="str">
        <f t="shared" si="35"/>
        <v>2020</v>
      </c>
      <c r="D383" s="7" t="str">
        <f t="shared" si="36"/>
        <v>12</v>
      </c>
      <c r="E383" s="7" t="str">
        <f t="shared" si="37"/>
        <v>06</v>
      </c>
      <c r="F383" s="7">
        <v>44187</v>
      </c>
      <c r="G383" s="7" t="str">
        <f t="shared" si="38"/>
        <v>2020</v>
      </c>
      <c r="H383" s="7" t="str">
        <f t="shared" si="39"/>
        <v>12</v>
      </c>
      <c r="I383" s="7" t="str">
        <f t="shared" si="40"/>
        <v>22</v>
      </c>
      <c r="J383" s="6">
        <v>9509</v>
      </c>
      <c r="K383" s="8">
        <v>152.58000000000001</v>
      </c>
      <c r="L383" s="8">
        <v>1450883.2200000002</v>
      </c>
      <c r="N383" t="str">
        <f t="shared" si="41"/>
        <v>(943527162, '2020-12-06', '2020-12-22', 9509, '152,58', '1450883,22'),</v>
      </c>
    </row>
    <row r="384" spans="1:14" x14ac:dyDescent="0.35">
      <c r="A384" s="6">
        <v>583842074</v>
      </c>
      <c r="B384" s="7">
        <v>44797</v>
      </c>
      <c r="C384" s="7" t="str">
        <f t="shared" si="35"/>
        <v>2022</v>
      </c>
      <c r="D384" s="7" t="str">
        <f t="shared" si="36"/>
        <v>08</v>
      </c>
      <c r="E384" s="7" t="str">
        <f t="shared" si="37"/>
        <v>24</v>
      </c>
      <c r="F384" s="7">
        <v>44838</v>
      </c>
      <c r="G384" s="7" t="str">
        <f t="shared" si="38"/>
        <v>2022</v>
      </c>
      <c r="H384" s="7" t="str">
        <f t="shared" si="39"/>
        <v>10</v>
      </c>
      <c r="I384" s="7" t="str">
        <f t="shared" si="40"/>
        <v>04</v>
      </c>
      <c r="J384" s="6">
        <v>699</v>
      </c>
      <c r="K384" s="8">
        <v>421.89</v>
      </c>
      <c r="L384" s="8">
        <v>294901.11</v>
      </c>
      <c r="N384" t="str">
        <f t="shared" si="41"/>
        <v>(583842074, '2022-08-24', '2022-10-04', 699, '421,89', '294901,11'),</v>
      </c>
    </row>
    <row r="385" spans="1:14" x14ac:dyDescent="0.35">
      <c r="A385" s="6">
        <v>788813054</v>
      </c>
      <c r="B385" s="7">
        <v>44776</v>
      </c>
      <c r="C385" s="7" t="str">
        <f t="shared" si="35"/>
        <v>2022</v>
      </c>
      <c r="D385" s="7" t="str">
        <f t="shared" si="36"/>
        <v>08</v>
      </c>
      <c r="E385" s="7" t="str">
        <f t="shared" si="37"/>
        <v>03</v>
      </c>
      <c r="F385" s="7">
        <v>44782</v>
      </c>
      <c r="G385" s="7" t="str">
        <f t="shared" si="38"/>
        <v>2022</v>
      </c>
      <c r="H385" s="7" t="str">
        <f t="shared" si="39"/>
        <v>08</v>
      </c>
      <c r="I385" s="7" t="str">
        <f t="shared" si="40"/>
        <v>09</v>
      </c>
      <c r="J385" s="6">
        <v>6167</v>
      </c>
      <c r="K385" s="8">
        <v>255.28</v>
      </c>
      <c r="L385" s="8">
        <v>1574311.76</v>
      </c>
      <c r="N385" t="str">
        <f t="shared" si="41"/>
        <v>(788813054, '2022-08-03', '2022-08-09', 6167, '255,28', '1574311,76'),</v>
      </c>
    </row>
    <row r="386" spans="1:14" x14ac:dyDescent="0.35">
      <c r="A386" s="6">
        <v>514738929</v>
      </c>
      <c r="B386" s="7">
        <v>44685</v>
      </c>
      <c r="C386" s="7" t="str">
        <f t="shared" si="35"/>
        <v>2022</v>
      </c>
      <c r="D386" s="7" t="str">
        <f t="shared" si="36"/>
        <v>05</v>
      </c>
      <c r="E386" s="7" t="str">
        <f t="shared" si="37"/>
        <v>04</v>
      </c>
      <c r="F386" s="7">
        <v>44697</v>
      </c>
      <c r="G386" s="7" t="str">
        <f t="shared" si="38"/>
        <v>2022</v>
      </c>
      <c r="H386" s="7" t="str">
        <f t="shared" si="39"/>
        <v>05</v>
      </c>
      <c r="I386" s="7" t="str">
        <f t="shared" si="40"/>
        <v>16</v>
      </c>
      <c r="J386" s="6">
        <v>1543</v>
      </c>
      <c r="K386" s="8">
        <v>81.73</v>
      </c>
      <c r="L386" s="8">
        <v>126109.39</v>
      </c>
      <c r="N386" t="str">
        <f t="shared" si="41"/>
        <v>(514738929, '2022-05-04', '2022-05-16', 1543, '81,73', '126109,39'),</v>
      </c>
    </row>
    <row r="387" spans="1:14" x14ac:dyDescent="0.35">
      <c r="A387" s="6">
        <v>138231027</v>
      </c>
      <c r="B387" s="7">
        <v>44203</v>
      </c>
      <c r="C387" s="7" t="str">
        <f t="shared" ref="C387:C450" si="42">TEXT(B387,"AAAA")</f>
        <v>2021</v>
      </c>
      <c r="D387" s="7" t="str">
        <f t="shared" ref="D387:D450" si="43">TEXT(B387,"MM")</f>
        <v>01</v>
      </c>
      <c r="E387" s="7" t="str">
        <f t="shared" ref="E387:E450" si="44">TEXT(B387,"DD")</f>
        <v>07</v>
      </c>
      <c r="F387" s="7">
        <v>44224</v>
      </c>
      <c r="G387" s="7" t="str">
        <f t="shared" ref="G387:G450" si="45">TEXT(F387,"AAAA")</f>
        <v>2021</v>
      </c>
      <c r="H387" s="7" t="str">
        <f t="shared" ref="H387:H450" si="46">TEXT(F387,"MM")</f>
        <v>01</v>
      </c>
      <c r="I387" s="7" t="str">
        <f t="shared" ref="I387:I450" si="47">TEXT(F387,"DD")</f>
        <v>28</v>
      </c>
      <c r="J387" s="6">
        <v>4487</v>
      </c>
      <c r="K387" s="8">
        <v>9.33</v>
      </c>
      <c r="L387" s="8">
        <v>41863.71</v>
      </c>
      <c r="N387" t="str">
        <f t="shared" ref="N387:N450" si="48">CONCATENATE("(",A387,", ","'",C387,"-",D387,"-",E387,"', ","'",G387,"-",H387,"-",I387,"', ",J387,", ","'",K387,"', ","'",L387,"'),")</f>
        <v>(138231027, '2021-01-07', '2021-01-28', 4487, '9,33', '41863,71'),</v>
      </c>
    </row>
    <row r="388" spans="1:14" x14ac:dyDescent="0.35">
      <c r="A388" s="6">
        <v>106213176</v>
      </c>
      <c r="B388" s="7">
        <v>44725</v>
      </c>
      <c r="C388" s="7" t="str">
        <f t="shared" si="42"/>
        <v>2022</v>
      </c>
      <c r="D388" s="7" t="str">
        <f t="shared" si="43"/>
        <v>06</v>
      </c>
      <c r="E388" s="7" t="str">
        <f t="shared" si="44"/>
        <v>13</v>
      </c>
      <c r="F388" s="7">
        <v>44757</v>
      </c>
      <c r="G388" s="7" t="str">
        <f t="shared" si="45"/>
        <v>2022</v>
      </c>
      <c r="H388" s="7" t="str">
        <f t="shared" si="46"/>
        <v>07</v>
      </c>
      <c r="I388" s="7" t="str">
        <f t="shared" si="47"/>
        <v>15</v>
      </c>
      <c r="J388" s="6">
        <v>9694</v>
      </c>
      <c r="K388" s="8">
        <v>205.7</v>
      </c>
      <c r="L388" s="8">
        <v>1994055.7999999998</v>
      </c>
      <c r="N388" t="str">
        <f t="shared" si="48"/>
        <v>(106213176, '2022-06-13', '2022-07-15', 9694, '205,7', '1994055,8'),</v>
      </c>
    </row>
    <row r="389" spans="1:14" x14ac:dyDescent="0.35">
      <c r="A389" s="6">
        <v>485921704</v>
      </c>
      <c r="B389" s="7">
        <v>44657</v>
      </c>
      <c r="C389" s="7" t="str">
        <f t="shared" si="42"/>
        <v>2022</v>
      </c>
      <c r="D389" s="7" t="str">
        <f t="shared" si="43"/>
        <v>04</v>
      </c>
      <c r="E389" s="7" t="str">
        <f t="shared" si="44"/>
        <v>06</v>
      </c>
      <c r="F389" s="7">
        <v>44666</v>
      </c>
      <c r="G389" s="7" t="str">
        <f t="shared" si="45"/>
        <v>2022</v>
      </c>
      <c r="H389" s="7" t="str">
        <f t="shared" si="46"/>
        <v>04</v>
      </c>
      <c r="I389" s="7" t="str">
        <f t="shared" si="47"/>
        <v>15</v>
      </c>
      <c r="J389" s="6">
        <v>3885</v>
      </c>
      <c r="K389" s="8">
        <v>152.58000000000001</v>
      </c>
      <c r="L389" s="8">
        <v>592773.30000000005</v>
      </c>
      <c r="N389" t="str">
        <f t="shared" si="48"/>
        <v>(485921704, '2022-04-06', '2022-04-15', 3885, '152,58', '592773,3'),</v>
      </c>
    </row>
    <row r="390" spans="1:14" x14ac:dyDescent="0.35">
      <c r="A390" s="6">
        <v>514905440</v>
      </c>
      <c r="B390" s="7">
        <v>44122</v>
      </c>
      <c r="C390" s="7" t="str">
        <f t="shared" si="42"/>
        <v>2020</v>
      </c>
      <c r="D390" s="7" t="str">
        <f t="shared" si="43"/>
        <v>10</v>
      </c>
      <c r="E390" s="7" t="str">
        <f t="shared" si="44"/>
        <v>18</v>
      </c>
      <c r="F390" s="7">
        <v>44126</v>
      </c>
      <c r="G390" s="7" t="str">
        <f t="shared" si="45"/>
        <v>2020</v>
      </c>
      <c r="H390" s="7" t="str">
        <f t="shared" si="46"/>
        <v>10</v>
      </c>
      <c r="I390" s="7" t="str">
        <f t="shared" si="47"/>
        <v>22</v>
      </c>
      <c r="J390" s="6">
        <v>817</v>
      </c>
      <c r="K390" s="8">
        <v>651.21</v>
      </c>
      <c r="L390" s="8">
        <v>532038.57000000007</v>
      </c>
      <c r="N390" t="str">
        <f t="shared" si="48"/>
        <v>(514905440, '2020-10-18', '2020-10-22', 817, '651,21', '532038,57'),</v>
      </c>
    </row>
    <row r="391" spans="1:14" x14ac:dyDescent="0.35">
      <c r="A391" s="6">
        <v>851025712</v>
      </c>
      <c r="B391" s="7">
        <v>44431</v>
      </c>
      <c r="C391" s="7" t="str">
        <f t="shared" si="42"/>
        <v>2021</v>
      </c>
      <c r="D391" s="7" t="str">
        <f t="shared" si="43"/>
        <v>08</v>
      </c>
      <c r="E391" s="7" t="str">
        <f t="shared" si="44"/>
        <v>23</v>
      </c>
      <c r="F391" s="7">
        <v>44466</v>
      </c>
      <c r="G391" s="7" t="str">
        <f t="shared" si="45"/>
        <v>2021</v>
      </c>
      <c r="H391" s="7" t="str">
        <f t="shared" si="46"/>
        <v>09</v>
      </c>
      <c r="I391" s="7" t="str">
        <f t="shared" si="47"/>
        <v>27</v>
      </c>
      <c r="J391" s="6">
        <v>6275</v>
      </c>
      <c r="K391" s="8">
        <v>81.73</v>
      </c>
      <c r="L391" s="8">
        <v>512855.75</v>
      </c>
      <c r="N391" t="str">
        <f t="shared" si="48"/>
        <v>(851025712, '2021-08-23', '2021-09-27', 6275, '81,73', '512855,75'),</v>
      </c>
    </row>
    <row r="392" spans="1:14" x14ac:dyDescent="0.35">
      <c r="A392" s="6">
        <v>422456347</v>
      </c>
      <c r="B392" s="7">
        <v>44432</v>
      </c>
      <c r="C392" s="7" t="str">
        <f t="shared" si="42"/>
        <v>2021</v>
      </c>
      <c r="D392" s="7" t="str">
        <f t="shared" si="43"/>
        <v>08</v>
      </c>
      <c r="E392" s="7" t="str">
        <f t="shared" si="44"/>
        <v>24</v>
      </c>
      <c r="F392" s="7">
        <v>44434</v>
      </c>
      <c r="G392" s="7" t="str">
        <f t="shared" si="45"/>
        <v>2021</v>
      </c>
      <c r="H392" s="7" t="str">
        <f t="shared" si="46"/>
        <v>08</v>
      </c>
      <c r="I392" s="7" t="str">
        <f t="shared" si="47"/>
        <v>26</v>
      </c>
      <c r="J392" s="6">
        <v>3076</v>
      </c>
      <c r="K392" s="8">
        <v>255.28</v>
      </c>
      <c r="L392" s="8">
        <v>785241.28</v>
      </c>
      <c r="N392" t="str">
        <f t="shared" si="48"/>
        <v>(422456347, '2021-08-24', '2021-08-26', 3076, '255,28', '785241,28'),</v>
      </c>
    </row>
    <row r="393" spans="1:14" x14ac:dyDescent="0.35">
      <c r="A393" s="6">
        <v>477683675</v>
      </c>
      <c r="B393" s="7">
        <v>44164</v>
      </c>
      <c r="C393" s="7" t="str">
        <f t="shared" si="42"/>
        <v>2020</v>
      </c>
      <c r="D393" s="7" t="str">
        <f t="shared" si="43"/>
        <v>11</v>
      </c>
      <c r="E393" s="7" t="str">
        <f t="shared" si="44"/>
        <v>29</v>
      </c>
      <c r="F393" s="7">
        <v>44188</v>
      </c>
      <c r="G393" s="7" t="str">
        <f t="shared" si="45"/>
        <v>2020</v>
      </c>
      <c r="H393" s="7" t="str">
        <f t="shared" si="46"/>
        <v>12</v>
      </c>
      <c r="I393" s="7" t="str">
        <f t="shared" si="47"/>
        <v>23</v>
      </c>
      <c r="J393" s="6">
        <v>6069</v>
      </c>
      <c r="K393" s="8">
        <v>437.2</v>
      </c>
      <c r="L393" s="8">
        <v>2653366.7999999998</v>
      </c>
      <c r="N393" t="str">
        <f t="shared" si="48"/>
        <v>(477683675, '2020-11-29', '2020-12-23', 6069, '437,2', '2653366,8'),</v>
      </c>
    </row>
    <row r="394" spans="1:14" x14ac:dyDescent="0.35">
      <c r="A394" s="6">
        <v>535506522</v>
      </c>
      <c r="B394" s="7">
        <v>44335</v>
      </c>
      <c r="C394" s="7" t="str">
        <f t="shared" si="42"/>
        <v>2021</v>
      </c>
      <c r="D394" s="7" t="str">
        <f t="shared" si="43"/>
        <v>05</v>
      </c>
      <c r="E394" s="7" t="str">
        <f t="shared" si="44"/>
        <v>19</v>
      </c>
      <c r="F394" s="7">
        <v>44341</v>
      </c>
      <c r="G394" s="7" t="str">
        <f t="shared" si="45"/>
        <v>2021</v>
      </c>
      <c r="H394" s="7" t="str">
        <f t="shared" si="46"/>
        <v>05</v>
      </c>
      <c r="I394" s="7" t="str">
        <f t="shared" si="47"/>
        <v>25</v>
      </c>
      <c r="J394" s="6">
        <v>7135</v>
      </c>
      <c r="K394" s="8">
        <v>109.28</v>
      </c>
      <c r="L394" s="8">
        <v>779712.8</v>
      </c>
      <c r="N394" t="str">
        <f t="shared" si="48"/>
        <v>(535506522, '2021-05-19', '2021-05-25', 7135, '109,28', '779712,8'),</v>
      </c>
    </row>
    <row r="395" spans="1:14" x14ac:dyDescent="0.35">
      <c r="A395" s="6">
        <v>635036218</v>
      </c>
      <c r="B395" s="7">
        <v>44757</v>
      </c>
      <c r="C395" s="7" t="str">
        <f t="shared" si="42"/>
        <v>2022</v>
      </c>
      <c r="D395" s="7" t="str">
        <f t="shared" si="43"/>
        <v>07</v>
      </c>
      <c r="E395" s="7" t="str">
        <f t="shared" si="44"/>
        <v>15</v>
      </c>
      <c r="F395" s="7">
        <v>44773</v>
      </c>
      <c r="G395" s="7" t="str">
        <f t="shared" si="45"/>
        <v>2022</v>
      </c>
      <c r="H395" s="7" t="str">
        <f t="shared" si="46"/>
        <v>07</v>
      </c>
      <c r="I395" s="7" t="str">
        <f t="shared" si="47"/>
        <v>31</v>
      </c>
      <c r="J395" s="6">
        <v>184</v>
      </c>
      <c r="K395" s="8">
        <v>205.7</v>
      </c>
      <c r="L395" s="8">
        <v>37848.799999999996</v>
      </c>
      <c r="N395" t="str">
        <f t="shared" si="48"/>
        <v>(635036218, '2022-07-15', '2022-07-31', 184, '205,7', '37848,8'),</v>
      </c>
    </row>
    <row r="396" spans="1:14" x14ac:dyDescent="0.35">
      <c r="A396" s="6">
        <v>885696589</v>
      </c>
      <c r="B396" s="7">
        <v>44865</v>
      </c>
      <c r="C396" s="7" t="str">
        <f t="shared" si="42"/>
        <v>2022</v>
      </c>
      <c r="D396" s="7" t="str">
        <f t="shared" si="43"/>
        <v>10</v>
      </c>
      <c r="E396" s="7" t="str">
        <f t="shared" si="44"/>
        <v>31</v>
      </c>
      <c r="F396" s="7">
        <v>44876</v>
      </c>
      <c r="G396" s="7" t="str">
        <f t="shared" si="45"/>
        <v>2022</v>
      </c>
      <c r="H396" s="7" t="str">
        <f t="shared" si="46"/>
        <v>11</v>
      </c>
      <c r="I396" s="7" t="str">
        <f t="shared" si="47"/>
        <v>11</v>
      </c>
      <c r="J396" s="6">
        <v>6158</v>
      </c>
      <c r="K396" s="8">
        <v>421.89</v>
      </c>
      <c r="L396" s="8">
        <v>2597998.62</v>
      </c>
      <c r="N396" t="str">
        <f t="shared" si="48"/>
        <v>(885696589, '2022-10-31', '2022-11-11', 6158, '421,89', '2597998,62'),</v>
      </c>
    </row>
    <row r="397" spans="1:14" x14ac:dyDescent="0.35">
      <c r="A397" s="6">
        <v>117223966</v>
      </c>
      <c r="B397" s="7">
        <v>44241</v>
      </c>
      <c r="C397" s="7" t="str">
        <f t="shared" si="42"/>
        <v>2021</v>
      </c>
      <c r="D397" s="7" t="str">
        <f t="shared" si="43"/>
        <v>02</v>
      </c>
      <c r="E397" s="7" t="str">
        <f t="shared" si="44"/>
        <v>14</v>
      </c>
      <c r="F397" s="7">
        <v>44252</v>
      </c>
      <c r="G397" s="7" t="str">
        <f t="shared" si="45"/>
        <v>2021</v>
      </c>
      <c r="H397" s="7" t="str">
        <f t="shared" si="46"/>
        <v>02</v>
      </c>
      <c r="I397" s="7" t="str">
        <f t="shared" si="47"/>
        <v>25</v>
      </c>
      <c r="J397" s="6">
        <v>8031</v>
      </c>
      <c r="K397" s="8">
        <v>154.06</v>
      </c>
      <c r="L397" s="8">
        <v>1237255.8600000001</v>
      </c>
      <c r="N397" t="str">
        <f t="shared" si="48"/>
        <v>(117223966, '2021-02-14', '2021-02-25', 8031, '154,06', '1237255,86'),</v>
      </c>
    </row>
    <row r="398" spans="1:14" x14ac:dyDescent="0.35">
      <c r="A398" s="6">
        <v>829667174</v>
      </c>
      <c r="B398" s="7">
        <v>44181</v>
      </c>
      <c r="C398" s="7" t="str">
        <f t="shared" si="42"/>
        <v>2020</v>
      </c>
      <c r="D398" s="7" t="str">
        <f t="shared" si="43"/>
        <v>12</v>
      </c>
      <c r="E398" s="7" t="str">
        <f t="shared" si="44"/>
        <v>16</v>
      </c>
      <c r="F398" s="7">
        <v>44205</v>
      </c>
      <c r="G398" s="7" t="str">
        <f t="shared" si="45"/>
        <v>2021</v>
      </c>
      <c r="H398" s="7" t="str">
        <f t="shared" si="46"/>
        <v>01</v>
      </c>
      <c r="I398" s="7" t="str">
        <f t="shared" si="47"/>
        <v>09</v>
      </c>
      <c r="J398" s="6">
        <v>5809</v>
      </c>
      <c r="K398" s="8">
        <v>109.28</v>
      </c>
      <c r="L398" s="8">
        <v>634807.52</v>
      </c>
      <c r="N398" t="str">
        <f t="shared" si="48"/>
        <v>(829667174, '2020-12-16', '2021-01-09', 5809, '109,28', '634807,52'),</v>
      </c>
    </row>
    <row r="399" spans="1:14" x14ac:dyDescent="0.35">
      <c r="A399" s="6">
        <v>643387544</v>
      </c>
      <c r="B399" s="7">
        <v>44040</v>
      </c>
      <c r="C399" s="7" t="str">
        <f t="shared" si="42"/>
        <v>2020</v>
      </c>
      <c r="D399" s="7" t="str">
        <f t="shared" si="43"/>
        <v>07</v>
      </c>
      <c r="E399" s="7" t="str">
        <f t="shared" si="44"/>
        <v>28</v>
      </c>
      <c r="F399" s="7">
        <v>44063</v>
      </c>
      <c r="G399" s="7" t="str">
        <f t="shared" si="45"/>
        <v>2020</v>
      </c>
      <c r="H399" s="7" t="str">
        <f t="shared" si="46"/>
        <v>08</v>
      </c>
      <c r="I399" s="7" t="str">
        <f t="shared" si="47"/>
        <v>20</v>
      </c>
      <c r="J399" s="6">
        <v>1527</v>
      </c>
      <c r="K399" s="8">
        <v>47.45</v>
      </c>
      <c r="L399" s="8">
        <v>72456.150000000009</v>
      </c>
      <c r="N399" t="str">
        <f t="shared" si="48"/>
        <v>(643387544, '2020-07-28', '2020-08-20', 1527, '47,45', '72456,15'),</v>
      </c>
    </row>
    <row r="400" spans="1:14" x14ac:dyDescent="0.35">
      <c r="A400" s="6">
        <v>849058902</v>
      </c>
      <c r="B400" s="7">
        <v>43839</v>
      </c>
      <c r="C400" s="7" t="str">
        <f t="shared" si="42"/>
        <v>2020</v>
      </c>
      <c r="D400" s="7" t="str">
        <f t="shared" si="43"/>
        <v>01</v>
      </c>
      <c r="E400" s="7" t="str">
        <f t="shared" si="44"/>
        <v>09</v>
      </c>
      <c r="F400" s="7">
        <v>43855</v>
      </c>
      <c r="G400" s="7" t="str">
        <f t="shared" si="45"/>
        <v>2020</v>
      </c>
      <c r="H400" s="7" t="str">
        <f t="shared" si="46"/>
        <v>01</v>
      </c>
      <c r="I400" s="7" t="str">
        <f t="shared" si="47"/>
        <v>25</v>
      </c>
      <c r="J400" s="6">
        <v>4252</v>
      </c>
      <c r="K400" s="8">
        <v>152.58000000000001</v>
      </c>
      <c r="L400" s="8">
        <v>648770.16</v>
      </c>
      <c r="N400" t="str">
        <f t="shared" si="48"/>
        <v>(849058902, '2020-01-09', '2020-01-25', 4252, '152,58', '648770,16'),</v>
      </c>
    </row>
    <row r="401" spans="1:14" x14ac:dyDescent="0.35">
      <c r="A401" s="6">
        <v>557667577</v>
      </c>
      <c r="B401" s="7">
        <v>44792</v>
      </c>
      <c r="C401" s="7" t="str">
        <f t="shared" si="42"/>
        <v>2022</v>
      </c>
      <c r="D401" s="7" t="str">
        <f t="shared" si="43"/>
        <v>08</v>
      </c>
      <c r="E401" s="7" t="str">
        <f t="shared" si="44"/>
        <v>19</v>
      </c>
      <c r="F401" s="7">
        <v>44819</v>
      </c>
      <c r="G401" s="7" t="str">
        <f t="shared" si="45"/>
        <v>2022</v>
      </c>
      <c r="H401" s="7" t="str">
        <f t="shared" si="46"/>
        <v>09</v>
      </c>
      <c r="I401" s="7" t="str">
        <f t="shared" si="47"/>
        <v>15</v>
      </c>
      <c r="J401" s="6">
        <v>5083</v>
      </c>
      <c r="K401" s="8">
        <v>651.21</v>
      </c>
      <c r="L401" s="8">
        <v>3310100.43</v>
      </c>
      <c r="N401" t="str">
        <f t="shared" si="48"/>
        <v>(557667577, '2022-08-19', '2022-09-15', 5083, '651,21', '3310100,43'),</v>
      </c>
    </row>
    <row r="402" spans="1:14" x14ac:dyDescent="0.35">
      <c r="A402" s="6">
        <v>750512397</v>
      </c>
      <c r="B402" s="7">
        <v>44607</v>
      </c>
      <c r="C402" s="7" t="str">
        <f t="shared" si="42"/>
        <v>2022</v>
      </c>
      <c r="D402" s="7" t="str">
        <f t="shared" si="43"/>
        <v>02</v>
      </c>
      <c r="E402" s="7" t="str">
        <f t="shared" si="44"/>
        <v>15</v>
      </c>
      <c r="F402" s="7">
        <v>44624</v>
      </c>
      <c r="G402" s="7" t="str">
        <f t="shared" si="45"/>
        <v>2022</v>
      </c>
      <c r="H402" s="7" t="str">
        <f t="shared" si="46"/>
        <v>03</v>
      </c>
      <c r="I402" s="7" t="str">
        <f t="shared" si="47"/>
        <v>04</v>
      </c>
      <c r="J402" s="6">
        <v>2151</v>
      </c>
      <c r="K402" s="8">
        <v>109.28</v>
      </c>
      <c r="L402" s="8">
        <v>235061.28</v>
      </c>
      <c r="N402" t="str">
        <f t="shared" si="48"/>
        <v>(750512397, '2022-02-15', '2022-03-04', 2151, '109,28', '235061,28'),</v>
      </c>
    </row>
    <row r="403" spans="1:14" x14ac:dyDescent="0.35">
      <c r="A403" s="6">
        <v>229204690</v>
      </c>
      <c r="B403" s="7">
        <v>44268</v>
      </c>
      <c r="C403" s="7" t="str">
        <f t="shared" si="42"/>
        <v>2021</v>
      </c>
      <c r="D403" s="7" t="str">
        <f t="shared" si="43"/>
        <v>03</v>
      </c>
      <c r="E403" s="7" t="str">
        <f t="shared" si="44"/>
        <v>13</v>
      </c>
      <c r="F403" s="7">
        <v>44280</v>
      </c>
      <c r="G403" s="7" t="str">
        <f t="shared" si="45"/>
        <v>2021</v>
      </c>
      <c r="H403" s="7" t="str">
        <f t="shared" si="46"/>
        <v>03</v>
      </c>
      <c r="I403" s="7" t="str">
        <f t="shared" si="47"/>
        <v>25</v>
      </c>
      <c r="J403" s="6">
        <v>5616</v>
      </c>
      <c r="K403" s="8">
        <v>154.06</v>
      </c>
      <c r="L403" s="8">
        <v>865200.96</v>
      </c>
      <c r="N403" t="str">
        <f t="shared" si="48"/>
        <v>(229204690, '2021-03-13', '2021-03-25', 5616, '154,06', '865200,96'),</v>
      </c>
    </row>
    <row r="404" spans="1:14" x14ac:dyDescent="0.35">
      <c r="A404" s="6">
        <v>565668284</v>
      </c>
      <c r="B404" s="7">
        <v>44387</v>
      </c>
      <c r="C404" s="7" t="str">
        <f t="shared" si="42"/>
        <v>2021</v>
      </c>
      <c r="D404" s="7" t="str">
        <f t="shared" si="43"/>
        <v>07</v>
      </c>
      <c r="E404" s="7" t="str">
        <f t="shared" si="44"/>
        <v>10</v>
      </c>
      <c r="F404" s="7">
        <v>44411</v>
      </c>
      <c r="G404" s="7" t="str">
        <f t="shared" si="45"/>
        <v>2021</v>
      </c>
      <c r="H404" s="7" t="str">
        <f t="shared" si="46"/>
        <v>08</v>
      </c>
      <c r="I404" s="7" t="str">
        <f t="shared" si="47"/>
        <v>03</v>
      </c>
      <c r="J404" s="6">
        <v>2671</v>
      </c>
      <c r="K404" s="8">
        <v>9.33</v>
      </c>
      <c r="L404" s="8">
        <v>24920.43</v>
      </c>
      <c r="N404" t="str">
        <f t="shared" si="48"/>
        <v>(565668284, '2021-07-10', '2021-08-03', 2671, '9,33', '24920,43'),</v>
      </c>
    </row>
    <row r="405" spans="1:14" x14ac:dyDescent="0.35">
      <c r="A405" s="6">
        <v>252139508</v>
      </c>
      <c r="B405" s="7">
        <v>44674</v>
      </c>
      <c r="C405" s="7" t="str">
        <f t="shared" si="42"/>
        <v>2022</v>
      </c>
      <c r="D405" s="7" t="str">
        <f t="shared" si="43"/>
        <v>04</v>
      </c>
      <c r="E405" s="7" t="str">
        <f t="shared" si="44"/>
        <v>23</v>
      </c>
      <c r="F405" s="7">
        <v>44704</v>
      </c>
      <c r="G405" s="7" t="str">
        <f t="shared" si="45"/>
        <v>2022</v>
      </c>
      <c r="H405" s="7" t="str">
        <f t="shared" si="46"/>
        <v>05</v>
      </c>
      <c r="I405" s="7" t="str">
        <f t="shared" si="47"/>
        <v>23</v>
      </c>
      <c r="J405" s="6">
        <v>2538</v>
      </c>
      <c r="K405" s="8">
        <v>152.58000000000001</v>
      </c>
      <c r="L405" s="8">
        <v>387248.04000000004</v>
      </c>
      <c r="N405" t="str">
        <f t="shared" si="48"/>
        <v>(252139508, '2022-04-23', '2022-05-23', 2538, '152,58', '387248,04'),</v>
      </c>
    </row>
    <row r="406" spans="1:14" x14ac:dyDescent="0.35">
      <c r="A406" s="6">
        <v>551167190</v>
      </c>
      <c r="B406" s="7">
        <v>44470</v>
      </c>
      <c r="C406" s="7" t="str">
        <f t="shared" si="42"/>
        <v>2021</v>
      </c>
      <c r="D406" s="7" t="str">
        <f t="shared" si="43"/>
        <v>10</v>
      </c>
      <c r="E406" s="7" t="str">
        <f t="shared" si="44"/>
        <v>01</v>
      </c>
      <c r="F406" s="7">
        <v>44513</v>
      </c>
      <c r="G406" s="7" t="str">
        <f t="shared" si="45"/>
        <v>2021</v>
      </c>
      <c r="H406" s="7" t="str">
        <f t="shared" si="46"/>
        <v>11</v>
      </c>
      <c r="I406" s="7" t="str">
        <f t="shared" si="47"/>
        <v>13</v>
      </c>
      <c r="J406" s="6">
        <v>1474</v>
      </c>
      <c r="K406" s="8">
        <v>152.58000000000001</v>
      </c>
      <c r="L406" s="8">
        <v>224902.92</v>
      </c>
      <c r="N406" t="str">
        <f t="shared" si="48"/>
        <v>(551167190, '2021-10-01', '2021-11-13', 1474, '152,58', '224902,92'),</v>
      </c>
    </row>
    <row r="407" spans="1:14" x14ac:dyDescent="0.35">
      <c r="A407" s="6">
        <v>545612657</v>
      </c>
      <c r="B407" s="7">
        <v>44302</v>
      </c>
      <c r="C407" s="7" t="str">
        <f t="shared" si="42"/>
        <v>2021</v>
      </c>
      <c r="D407" s="7" t="str">
        <f t="shared" si="43"/>
        <v>04</v>
      </c>
      <c r="E407" s="7" t="str">
        <f t="shared" si="44"/>
        <v>16</v>
      </c>
      <c r="F407" s="7">
        <v>44345</v>
      </c>
      <c r="G407" s="7" t="str">
        <f t="shared" si="45"/>
        <v>2021</v>
      </c>
      <c r="H407" s="7" t="str">
        <f t="shared" si="46"/>
        <v>05</v>
      </c>
      <c r="I407" s="7" t="str">
        <f t="shared" si="47"/>
        <v>29</v>
      </c>
      <c r="J407" s="6">
        <v>7765</v>
      </c>
      <c r="K407" s="8">
        <v>668.27</v>
      </c>
      <c r="L407" s="8">
        <v>5189116.55</v>
      </c>
      <c r="N407" t="str">
        <f t="shared" si="48"/>
        <v>(545612657, '2021-04-16', '2021-05-29', 7765, '668,27', '5189116,55'),</v>
      </c>
    </row>
    <row r="408" spans="1:14" x14ac:dyDescent="0.35">
      <c r="A408" s="6">
        <v>288649737</v>
      </c>
      <c r="B408" s="7">
        <v>44323</v>
      </c>
      <c r="C408" s="7" t="str">
        <f t="shared" si="42"/>
        <v>2021</v>
      </c>
      <c r="D408" s="7" t="str">
        <f t="shared" si="43"/>
        <v>05</v>
      </c>
      <c r="E408" s="7" t="str">
        <f t="shared" si="44"/>
        <v>07</v>
      </c>
      <c r="F408" s="7">
        <v>44367</v>
      </c>
      <c r="G408" s="7" t="str">
        <f t="shared" si="45"/>
        <v>2021</v>
      </c>
      <c r="H408" s="7" t="str">
        <f t="shared" si="46"/>
        <v>06</v>
      </c>
      <c r="I408" s="7" t="str">
        <f t="shared" si="47"/>
        <v>20</v>
      </c>
      <c r="J408" s="6">
        <v>6727</v>
      </c>
      <c r="K408" s="8">
        <v>152.58000000000001</v>
      </c>
      <c r="L408" s="8">
        <v>1026405.66</v>
      </c>
      <c r="N408" t="str">
        <f t="shared" si="48"/>
        <v>(288649737, '2021-05-07', '2021-06-20', 6727, '152,58', '1026405,66'),</v>
      </c>
    </row>
    <row r="409" spans="1:14" x14ac:dyDescent="0.35">
      <c r="A409" s="6">
        <v>353764760</v>
      </c>
      <c r="B409" s="7">
        <v>44834</v>
      </c>
      <c r="C409" s="7" t="str">
        <f t="shared" si="42"/>
        <v>2022</v>
      </c>
      <c r="D409" s="7" t="str">
        <f t="shared" si="43"/>
        <v>09</v>
      </c>
      <c r="E409" s="7" t="str">
        <f t="shared" si="44"/>
        <v>30</v>
      </c>
      <c r="F409" s="7">
        <v>44861</v>
      </c>
      <c r="G409" s="7" t="str">
        <f t="shared" si="45"/>
        <v>2022</v>
      </c>
      <c r="H409" s="7" t="str">
        <f t="shared" si="46"/>
        <v>10</v>
      </c>
      <c r="I409" s="7" t="str">
        <f t="shared" si="47"/>
        <v>27</v>
      </c>
      <c r="J409" s="6">
        <v>5709</v>
      </c>
      <c r="K409" s="8">
        <v>81.73</v>
      </c>
      <c r="L409" s="8">
        <v>466596.57</v>
      </c>
      <c r="N409" t="str">
        <f t="shared" si="48"/>
        <v>(353764760, '2022-09-30', '2022-10-27', 5709, '81,73', '466596,57'),</v>
      </c>
    </row>
    <row r="410" spans="1:14" x14ac:dyDescent="0.35">
      <c r="A410" s="6">
        <v>484756553</v>
      </c>
      <c r="B410" s="7">
        <v>44717</v>
      </c>
      <c r="C410" s="7" t="str">
        <f t="shared" si="42"/>
        <v>2022</v>
      </c>
      <c r="D410" s="7" t="str">
        <f t="shared" si="43"/>
        <v>06</v>
      </c>
      <c r="E410" s="7" t="str">
        <f t="shared" si="44"/>
        <v>05</v>
      </c>
      <c r="F410" s="7">
        <v>44726</v>
      </c>
      <c r="G410" s="7" t="str">
        <f t="shared" si="45"/>
        <v>2022</v>
      </c>
      <c r="H410" s="7" t="str">
        <f t="shared" si="46"/>
        <v>06</v>
      </c>
      <c r="I410" s="7" t="str">
        <f t="shared" si="47"/>
        <v>14</v>
      </c>
      <c r="J410" s="6">
        <v>9091</v>
      </c>
      <c r="K410" s="8">
        <v>9.33</v>
      </c>
      <c r="L410" s="8">
        <v>84819.03</v>
      </c>
      <c r="N410" t="str">
        <f t="shared" si="48"/>
        <v>(484756553, '2022-06-05', '2022-06-14', 9091, '9,33', '84819,03'),</v>
      </c>
    </row>
    <row r="411" spans="1:14" x14ac:dyDescent="0.35">
      <c r="A411" s="6">
        <v>945736443</v>
      </c>
      <c r="B411" s="7">
        <v>44042</v>
      </c>
      <c r="C411" s="7" t="str">
        <f t="shared" si="42"/>
        <v>2020</v>
      </c>
      <c r="D411" s="7" t="str">
        <f t="shared" si="43"/>
        <v>07</v>
      </c>
      <c r="E411" s="7" t="str">
        <f t="shared" si="44"/>
        <v>30</v>
      </c>
      <c r="F411" s="7">
        <v>44063</v>
      </c>
      <c r="G411" s="7" t="str">
        <f t="shared" si="45"/>
        <v>2020</v>
      </c>
      <c r="H411" s="7" t="str">
        <f t="shared" si="46"/>
        <v>08</v>
      </c>
      <c r="I411" s="7" t="str">
        <f t="shared" si="47"/>
        <v>20</v>
      </c>
      <c r="J411" s="6">
        <v>3285</v>
      </c>
      <c r="K411" s="8">
        <v>47.45</v>
      </c>
      <c r="L411" s="8">
        <v>155873.25</v>
      </c>
      <c r="N411" t="str">
        <f t="shared" si="48"/>
        <v>(945736443, '2020-07-30', '2020-08-20', 3285, '47,45', '155873,25'),</v>
      </c>
    </row>
    <row r="412" spans="1:14" x14ac:dyDescent="0.35">
      <c r="A412" s="6">
        <v>271128261</v>
      </c>
      <c r="B412" s="7">
        <v>44594</v>
      </c>
      <c r="C412" s="7" t="str">
        <f t="shared" si="42"/>
        <v>2022</v>
      </c>
      <c r="D412" s="7" t="str">
        <f t="shared" si="43"/>
        <v>02</v>
      </c>
      <c r="E412" s="7" t="str">
        <f t="shared" si="44"/>
        <v>02</v>
      </c>
      <c r="F412" s="7">
        <v>44627</v>
      </c>
      <c r="G412" s="7" t="str">
        <f t="shared" si="45"/>
        <v>2022</v>
      </c>
      <c r="H412" s="7" t="str">
        <f t="shared" si="46"/>
        <v>03</v>
      </c>
      <c r="I412" s="7" t="str">
        <f t="shared" si="47"/>
        <v>07</v>
      </c>
      <c r="J412" s="6">
        <v>1732</v>
      </c>
      <c r="K412" s="8">
        <v>47.45</v>
      </c>
      <c r="L412" s="8">
        <v>82183.400000000009</v>
      </c>
      <c r="N412" t="str">
        <f t="shared" si="48"/>
        <v>(271128261, '2022-02-02', '2022-03-07', 1732, '47,45', '82183,4'),</v>
      </c>
    </row>
    <row r="413" spans="1:14" x14ac:dyDescent="0.35">
      <c r="A413" s="6">
        <v>215668332</v>
      </c>
      <c r="B413" s="7">
        <v>44130</v>
      </c>
      <c r="C413" s="7" t="str">
        <f t="shared" si="42"/>
        <v>2020</v>
      </c>
      <c r="D413" s="7" t="str">
        <f t="shared" si="43"/>
        <v>10</v>
      </c>
      <c r="E413" s="7" t="str">
        <f t="shared" si="44"/>
        <v>26</v>
      </c>
      <c r="F413" s="7">
        <v>44156</v>
      </c>
      <c r="G413" s="7" t="str">
        <f t="shared" si="45"/>
        <v>2020</v>
      </c>
      <c r="H413" s="7" t="str">
        <f t="shared" si="46"/>
        <v>11</v>
      </c>
      <c r="I413" s="7" t="str">
        <f t="shared" si="47"/>
        <v>21</v>
      </c>
      <c r="J413" s="6">
        <v>9907</v>
      </c>
      <c r="K413" s="8">
        <v>255.28</v>
      </c>
      <c r="L413" s="8">
        <v>2529058.96</v>
      </c>
      <c r="N413" t="str">
        <f t="shared" si="48"/>
        <v>(215668332, '2020-10-26', '2020-11-21', 9907, '255,28', '2529058,96'),</v>
      </c>
    </row>
    <row r="414" spans="1:14" x14ac:dyDescent="0.35">
      <c r="A414" s="6">
        <v>804405486</v>
      </c>
      <c r="B414" s="7">
        <v>44205</v>
      </c>
      <c r="C414" s="7" t="str">
        <f t="shared" si="42"/>
        <v>2021</v>
      </c>
      <c r="D414" s="7" t="str">
        <f t="shared" si="43"/>
        <v>01</v>
      </c>
      <c r="E414" s="7" t="str">
        <f t="shared" si="44"/>
        <v>09</v>
      </c>
      <c r="F414" s="7">
        <v>44228</v>
      </c>
      <c r="G414" s="7" t="str">
        <f t="shared" si="45"/>
        <v>2021</v>
      </c>
      <c r="H414" s="7" t="str">
        <f t="shared" si="46"/>
        <v>02</v>
      </c>
      <c r="I414" s="7" t="str">
        <f t="shared" si="47"/>
        <v>01</v>
      </c>
      <c r="J414" s="6">
        <v>314</v>
      </c>
      <c r="K414" s="8">
        <v>9.33</v>
      </c>
      <c r="L414" s="8">
        <v>2929.62</v>
      </c>
      <c r="N414" t="str">
        <f t="shared" si="48"/>
        <v>(804405486, '2021-01-09', '2021-02-01', 314, '9,33', '2929,62'),</v>
      </c>
    </row>
    <row r="415" spans="1:14" x14ac:dyDescent="0.35">
      <c r="A415" s="6">
        <v>782701051</v>
      </c>
      <c r="B415" s="7">
        <v>44434</v>
      </c>
      <c r="C415" s="7" t="str">
        <f t="shared" si="42"/>
        <v>2021</v>
      </c>
      <c r="D415" s="7" t="str">
        <f t="shared" si="43"/>
        <v>08</v>
      </c>
      <c r="E415" s="7" t="str">
        <f t="shared" si="44"/>
        <v>26</v>
      </c>
      <c r="F415" s="7">
        <v>44440</v>
      </c>
      <c r="G415" s="7" t="str">
        <f t="shared" si="45"/>
        <v>2021</v>
      </c>
      <c r="H415" s="7" t="str">
        <f t="shared" si="46"/>
        <v>09</v>
      </c>
      <c r="I415" s="7" t="str">
        <f t="shared" si="47"/>
        <v>01</v>
      </c>
      <c r="J415" s="6">
        <v>7489</v>
      </c>
      <c r="K415" s="8">
        <v>421.89</v>
      </c>
      <c r="L415" s="8">
        <v>3159534.21</v>
      </c>
      <c r="N415" t="str">
        <f t="shared" si="48"/>
        <v>(782701051, '2021-08-26', '2021-09-01', 7489, '421,89', '3159534,21'),</v>
      </c>
    </row>
    <row r="416" spans="1:14" x14ac:dyDescent="0.35">
      <c r="A416" s="6">
        <v>766228854</v>
      </c>
      <c r="B416" s="7">
        <v>44058</v>
      </c>
      <c r="C416" s="7" t="str">
        <f t="shared" si="42"/>
        <v>2020</v>
      </c>
      <c r="D416" s="7" t="str">
        <f t="shared" si="43"/>
        <v>08</v>
      </c>
      <c r="E416" s="7" t="str">
        <f t="shared" si="44"/>
        <v>15</v>
      </c>
      <c r="F416" s="7">
        <v>44107</v>
      </c>
      <c r="G416" s="7" t="str">
        <f t="shared" si="45"/>
        <v>2020</v>
      </c>
      <c r="H416" s="7" t="str">
        <f t="shared" si="46"/>
        <v>10</v>
      </c>
      <c r="I416" s="7" t="str">
        <f t="shared" si="47"/>
        <v>03</v>
      </c>
      <c r="J416" s="6">
        <v>3000</v>
      </c>
      <c r="K416" s="8">
        <v>668.27</v>
      </c>
      <c r="L416" s="8">
        <v>2004810</v>
      </c>
      <c r="N416" t="str">
        <f t="shared" si="48"/>
        <v>(766228854, '2020-08-15', '2020-10-03', 3000, '668,27', '2004810'),</v>
      </c>
    </row>
    <row r="417" spans="1:14" x14ac:dyDescent="0.35">
      <c r="A417" s="6">
        <v>990975224</v>
      </c>
      <c r="B417" s="7">
        <v>44551</v>
      </c>
      <c r="C417" s="7" t="str">
        <f t="shared" si="42"/>
        <v>2021</v>
      </c>
      <c r="D417" s="7" t="str">
        <f t="shared" si="43"/>
        <v>12</v>
      </c>
      <c r="E417" s="7" t="str">
        <f t="shared" si="44"/>
        <v>21</v>
      </c>
      <c r="F417" s="7">
        <v>44588</v>
      </c>
      <c r="G417" s="7" t="str">
        <f t="shared" si="45"/>
        <v>2022</v>
      </c>
      <c r="H417" s="7" t="str">
        <f t="shared" si="46"/>
        <v>01</v>
      </c>
      <c r="I417" s="7" t="str">
        <f t="shared" si="47"/>
        <v>27</v>
      </c>
      <c r="J417" s="6">
        <v>445</v>
      </c>
      <c r="K417" s="8">
        <v>9.33</v>
      </c>
      <c r="L417" s="8">
        <v>4151.8500000000004</v>
      </c>
      <c r="N417" t="str">
        <f t="shared" si="48"/>
        <v>(990975224, '2021-12-21', '2022-01-27', 445, '9,33', '4151,85'),</v>
      </c>
    </row>
    <row r="418" spans="1:14" x14ac:dyDescent="0.35">
      <c r="A418" s="6">
        <v>863238990</v>
      </c>
      <c r="B418" s="7">
        <v>43881</v>
      </c>
      <c r="C418" s="7" t="str">
        <f t="shared" si="42"/>
        <v>2020</v>
      </c>
      <c r="D418" s="7" t="str">
        <f t="shared" si="43"/>
        <v>02</v>
      </c>
      <c r="E418" s="7" t="str">
        <f t="shared" si="44"/>
        <v>20</v>
      </c>
      <c r="F418" s="7">
        <v>43924</v>
      </c>
      <c r="G418" s="7" t="str">
        <f t="shared" si="45"/>
        <v>2020</v>
      </c>
      <c r="H418" s="7" t="str">
        <f t="shared" si="46"/>
        <v>04</v>
      </c>
      <c r="I418" s="7" t="str">
        <f t="shared" si="47"/>
        <v>03</v>
      </c>
      <c r="J418" s="6">
        <v>455</v>
      </c>
      <c r="K418" s="8">
        <v>205.7</v>
      </c>
      <c r="L418" s="8">
        <v>93593.5</v>
      </c>
      <c r="N418" t="str">
        <f t="shared" si="48"/>
        <v>(863238990, '2020-02-20', '2020-04-03', 455, '205,7', '93593,5'),</v>
      </c>
    </row>
    <row r="419" spans="1:14" x14ac:dyDescent="0.35">
      <c r="A419" s="6">
        <v>309631478</v>
      </c>
      <c r="B419" s="7">
        <v>44338</v>
      </c>
      <c r="C419" s="7" t="str">
        <f t="shared" si="42"/>
        <v>2021</v>
      </c>
      <c r="D419" s="7" t="str">
        <f t="shared" si="43"/>
        <v>05</v>
      </c>
      <c r="E419" s="7" t="str">
        <f t="shared" si="44"/>
        <v>22</v>
      </c>
      <c r="F419" s="7">
        <v>44343</v>
      </c>
      <c r="G419" s="7" t="str">
        <f t="shared" si="45"/>
        <v>2021</v>
      </c>
      <c r="H419" s="7" t="str">
        <f t="shared" si="46"/>
        <v>05</v>
      </c>
      <c r="I419" s="7" t="str">
        <f t="shared" si="47"/>
        <v>27</v>
      </c>
      <c r="J419" s="6">
        <v>5690</v>
      </c>
      <c r="K419" s="8">
        <v>81.73</v>
      </c>
      <c r="L419" s="8">
        <v>465043.7</v>
      </c>
      <c r="N419" t="str">
        <f t="shared" si="48"/>
        <v>(309631478, '2021-05-22', '2021-05-27', 5690, '81,73', '465043,7'),</v>
      </c>
    </row>
    <row r="420" spans="1:14" x14ac:dyDescent="0.35">
      <c r="A420" s="6">
        <v>227076518</v>
      </c>
      <c r="B420" s="7">
        <v>44705</v>
      </c>
      <c r="C420" s="7" t="str">
        <f t="shared" si="42"/>
        <v>2022</v>
      </c>
      <c r="D420" s="7" t="str">
        <f t="shared" si="43"/>
        <v>05</v>
      </c>
      <c r="E420" s="7" t="str">
        <f t="shared" si="44"/>
        <v>24</v>
      </c>
      <c r="F420" s="7">
        <v>44755</v>
      </c>
      <c r="G420" s="7" t="str">
        <f t="shared" si="45"/>
        <v>2022</v>
      </c>
      <c r="H420" s="7" t="str">
        <f t="shared" si="46"/>
        <v>07</v>
      </c>
      <c r="I420" s="7" t="str">
        <f t="shared" si="47"/>
        <v>13</v>
      </c>
      <c r="J420" s="6">
        <v>5843</v>
      </c>
      <c r="K420" s="8">
        <v>154.06</v>
      </c>
      <c r="L420" s="8">
        <v>900172.58</v>
      </c>
      <c r="N420" t="str">
        <f t="shared" si="48"/>
        <v>(227076518, '2022-05-24', '2022-07-13', 5843, '154,06', '900172,58'),</v>
      </c>
    </row>
    <row r="421" spans="1:14" x14ac:dyDescent="0.35">
      <c r="A421" s="6">
        <v>232810437</v>
      </c>
      <c r="B421" s="7">
        <v>43913</v>
      </c>
      <c r="C421" s="7" t="str">
        <f t="shared" si="42"/>
        <v>2020</v>
      </c>
      <c r="D421" s="7" t="str">
        <f t="shared" si="43"/>
        <v>03</v>
      </c>
      <c r="E421" s="7" t="str">
        <f t="shared" si="44"/>
        <v>23</v>
      </c>
      <c r="F421" s="7">
        <v>43927</v>
      </c>
      <c r="G421" s="7" t="str">
        <f t="shared" si="45"/>
        <v>2020</v>
      </c>
      <c r="H421" s="7" t="str">
        <f t="shared" si="46"/>
        <v>04</v>
      </c>
      <c r="I421" s="7" t="str">
        <f t="shared" si="47"/>
        <v>06</v>
      </c>
      <c r="J421" s="6">
        <v>2637</v>
      </c>
      <c r="K421" s="8">
        <v>81.73</v>
      </c>
      <c r="L421" s="8">
        <v>215522.01</v>
      </c>
      <c r="N421" t="str">
        <f t="shared" si="48"/>
        <v>(232810437, '2020-03-23', '2020-04-06', 2637, '81,73', '215522,01'),</v>
      </c>
    </row>
    <row r="422" spans="1:14" x14ac:dyDescent="0.35">
      <c r="A422" s="6">
        <v>914382064</v>
      </c>
      <c r="B422" s="7">
        <v>44691</v>
      </c>
      <c r="C422" s="7" t="str">
        <f t="shared" si="42"/>
        <v>2022</v>
      </c>
      <c r="D422" s="7" t="str">
        <f t="shared" si="43"/>
        <v>05</v>
      </c>
      <c r="E422" s="7" t="str">
        <f t="shared" si="44"/>
        <v>10</v>
      </c>
      <c r="F422" s="7">
        <v>44718</v>
      </c>
      <c r="G422" s="7" t="str">
        <f t="shared" si="45"/>
        <v>2022</v>
      </c>
      <c r="H422" s="7" t="str">
        <f t="shared" si="46"/>
        <v>06</v>
      </c>
      <c r="I422" s="7" t="str">
        <f t="shared" si="47"/>
        <v>06</v>
      </c>
      <c r="J422" s="6">
        <v>4827</v>
      </c>
      <c r="K422" s="8">
        <v>47.45</v>
      </c>
      <c r="L422" s="8">
        <v>229041.15000000002</v>
      </c>
      <c r="N422" t="str">
        <f t="shared" si="48"/>
        <v>(914382064, '2022-05-10', '2022-06-06', 4827, '47,45', '229041,15'),</v>
      </c>
    </row>
    <row r="423" spans="1:14" x14ac:dyDescent="0.35">
      <c r="A423" s="6">
        <v>679652726</v>
      </c>
      <c r="B423" s="7">
        <v>44698</v>
      </c>
      <c r="C423" s="7" t="str">
        <f t="shared" si="42"/>
        <v>2022</v>
      </c>
      <c r="D423" s="7" t="str">
        <f t="shared" si="43"/>
        <v>05</v>
      </c>
      <c r="E423" s="7" t="str">
        <f t="shared" si="44"/>
        <v>17</v>
      </c>
      <c r="F423" s="7">
        <v>44725</v>
      </c>
      <c r="G423" s="7" t="str">
        <f t="shared" si="45"/>
        <v>2022</v>
      </c>
      <c r="H423" s="7" t="str">
        <f t="shared" si="46"/>
        <v>06</v>
      </c>
      <c r="I423" s="7" t="str">
        <f t="shared" si="47"/>
        <v>13</v>
      </c>
      <c r="J423" s="6">
        <v>3200</v>
      </c>
      <c r="K423" s="8">
        <v>154.06</v>
      </c>
      <c r="L423" s="8">
        <v>492992</v>
      </c>
      <c r="N423" t="str">
        <f t="shared" si="48"/>
        <v>(679652726, '2022-05-17', '2022-06-13', 3200, '154,06', '492992'),</v>
      </c>
    </row>
    <row r="424" spans="1:14" x14ac:dyDescent="0.35">
      <c r="A424" s="6">
        <v>706796252</v>
      </c>
      <c r="B424" s="7">
        <v>44349</v>
      </c>
      <c r="C424" s="7" t="str">
        <f t="shared" si="42"/>
        <v>2021</v>
      </c>
      <c r="D424" s="7" t="str">
        <f t="shared" si="43"/>
        <v>06</v>
      </c>
      <c r="E424" s="7" t="str">
        <f t="shared" si="44"/>
        <v>02</v>
      </c>
      <c r="F424" s="7">
        <v>44393</v>
      </c>
      <c r="G424" s="7" t="str">
        <f t="shared" si="45"/>
        <v>2021</v>
      </c>
      <c r="H424" s="7" t="str">
        <f t="shared" si="46"/>
        <v>07</v>
      </c>
      <c r="I424" s="7" t="str">
        <f t="shared" si="47"/>
        <v>16</v>
      </c>
      <c r="J424" s="6">
        <v>5572</v>
      </c>
      <c r="K424" s="8">
        <v>205.7</v>
      </c>
      <c r="L424" s="8">
        <v>1146160.3999999999</v>
      </c>
      <c r="N424" t="str">
        <f t="shared" si="48"/>
        <v>(706796252, '2021-06-02', '2021-07-16', 5572, '205,7', '1146160,4'),</v>
      </c>
    </row>
    <row r="425" spans="1:14" x14ac:dyDescent="0.35">
      <c r="A425" s="6">
        <v>894298970</v>
      </c>
      <c r="B425" s="7">
        <v>44204</v>
      </c>
      <c r="C425" s="7" t="str">
        <f t="shared" si="42"/>
        <v>2021</v>
      </c>
      <c r="D425" s="7" t="str">
        <f t="shared" si="43"/>
        <v>01</v>
      </c>
      <c r="E425" s="7" t="str">
        <f t="shared" si="44"/>
        <v>08</v>
      </c>
      <c r="F425" s="7">
        <v>44222</v>
      </c>
      <c r="G425" s="7" t="str">
        <f t="shared" si="45"/>
        <v>2021</v>
      </c>
      <c r="H425" s="7" t="str">
        <f t="shared" si="46"/>
        <v>01</v>
      </c>
      <c r="I425" s="7" t="str">
        <f t="shared" si="47"/>
        <v>26</v>
      </c>
      <c r="J425" s="6">
        <v>1793</v>
      </c>
      <c r="K425" s="8">
        <v>9.33</v>
      </c>
      <c r="L425" s="8">
        <v>16728.689999999999</v>
      </c>
      <c r="N425" t="str">
        <f t="shared" si="48"/>
        <v>(894298970, '2021-01-08', '2021-01-26', 1793, '9,33', '16728,69'),</v>
      </c>
    </row>
    <row r="426" spans="1:14" x14ac:dyDescent="0.35">
      <c r="A426" s="6">
        <v>310959708</v>
      </c>
      <c r="B426" s="7">
        <v>44449</v>
      </c>
      <c r="C426" s="7" t="str">
        <f t="shared" si="42"/>
        <v>2021</v>
      </c>
      <c r="D426" s="7" t="str">
        <f t="shared" si="43"/>
        <v>09</v>
      </c>
      <c r="E426" s="7" t="str">
        <f t="shared" si="44"/>
        <v>10</v>
      </c>
      <c r="F426" s="7">
        <v>44481</v>
      </c>
      <c r="G426" s="7" t="str">
        <f t="shared" si="45"/>
        <v>2021</v>
      </c>
      <c r="H426" s="7" t="str">
        <f t="shared" si="46"/>
        <v>10</v>
      </c>
      <c r="I426" s="7" t="str">
        <f t="shared" si="47"/>
        <v>12</v>
      </c>
      <c r="J426" s="6">
        <v>8743</v>
      </c>
      <c r="K426" s="8">
        <v>47.45</v>
      </c>
      <c r="L426" s="8">
        <v>414855.35000000003</v>
      </c>
      <c r="N426" t="str">
        <f t="shared" si="48"/>
        <v>(310959708, '2021-09-10', '2021-10-12', 8743, '47,45', '414855,35'),</v>
      </c>
    </row>
    <row r="427" spans="1:14" x14ac:dyDescent="0.35">
      <c r="A427" s="6">
        <v>345889794</v>
      </c>
      <c r="B427" s="7">
        <v>44374</v>
      </c>
      <c r="C427" s="7" t="str">
        <f t="shared" si="42"/>
        <v>2021</v>
      </c>
      <c r="D427" s="7" t="str">
        <f t="shared" si="43"/>
        <v>06</v>
      </c>
      <c r="E427" s="7" t="str">
        <f t="shared" si="44"/>
        <v>27</v>
      </c>
      <c r="F427" s="7">
        <v>44402</v>
      </c>
      <c r="G427" s="7" t="str">
        <f t="shared" si="45"/>
        <v>2021</v>
      </c>
      <c r="H427" s="7" t="str">
        <f t="shared" si="46"/>
        <v>07</v>
      </c>
      <c r="I427" s="7" t="str">
        <f t="shared" si="47"/>
        <v>25</v>
      </c>
      <c r="J427" s="6">
        <v>5331</v>
      </c>
      <c r="K427" s="8">
        <v>47.45</v>
      </c>
      <c r="L427" s="8">
        <v>252955.95</v>
      </c>
      <c r="N427" t="str">
        <f t="shared" si="48"/>
        <v>(345889794, '2021-06-27', '2021-07-25', 5331, '47,45', '252955,95'),</v>
      </c>
    </row>
    <row r="428" spans="1:14" x14ac:dyDescent="0.35">
      <c r="A428" s="6">
        <v>658513057</v>
      </c>
      <c r="B428" s="7">
        <v>43936</v>
      </c>
      <c r="C428" s="7" t="str">
        <f t="shared" si="42"/>
        <v>2020</v>
      </c>
      <c r="D428" s="7" t="str">
        <f t="shared" si="43"/>
        <v>04</v>
      </c>
      <c r="E428" s="7" t="str">
        <f t="shared" si="44"/>
        <v>15</v>
      </c>
      <c r="F428" s="7">
        <v>43974</v>
      </c>
      <c r="G428" s="7" t="str">
        <f t="shared" si="45"/>
        <v>2020</v>
      </c>
      <c r="H428" s="7" t="str">
        <f t="shared" si="46"/>
        <v>05</v>
      </c>
      <c r="I428" s="7" t="str">
        <f t="shared" si="47"/>
        <v>23</v>
      </c>
      <c r="J428" s="6">
        <v>7502</v>
      </c>
      <c r="K428" s="8">
        <v>9.33</v>
      </c>
      <c r="L428" s="8">
        <v>69993.66</v>
      </c>
      <c r="N428" t="str">
        <f t="shared" si="48"/>
        <v>(658513057, '2020-04-15', '2020-05-23', 7502, '9,33', '69993,66'),</v>
      </c>
    </row>
    <row r="429" spans="1:14" x14ac:dyDescent="0.35">
      <c r="A429" s="6">
        <v>528565824</v>
      </c>
      <c r="B429" s="7">
        <v>44283</v>
      </c>
      <c r="C429" s="7" t="str">
        <f t="shared" si="42"/>
        <v>2021</v>
      </c>
      <c r="D429" s="7" t="str">
        <f t="shared" si="43"/>
        <v>03</v>
      </c>
      <c r="E429" s="7" t="str">
        <f t="shared" si="44"/>
        <v>28</v>
      </c>
      <c r="F429" s="7">
        <v>44289</v>
      </c>
      <c r="G429" s="7" t="str">
        <f t="shared" si="45"/>
        <v>2021</v>
      </c>
      <c r="H429" s="7" t="str">
        <f t="shared" si="46"/>
        <v>04</v>
      </c>
      <c r="I429" s="7" t="str">
        <f t="shared" si="47"/>
        <v>03</v>
      </c>
      <c r="J429" s="6">
        <v>3228</v>
      </c>
      <c r="K429" s="8">
        <v>651.21</v>
      </c>
      <c r="L429" s="8">
        <v>2102105.88</v>
      </c>
      <c r="N429" t="str">
        <f t="shared" si="48"/>
        <v>(528565824, '2021-03-28', '2021-04-03', 3228, '651,21', '2102105,88'),</v>
      </c>
    </row>
    <row r="430" spans="1:14" x14ac:dyDescent="0.35">
      <c r="A430" s="6">
        <v>206096923</v>
      </c>
      <c r="B430" s="7">
        <v>44102</v>
      </c>
      <c r="C430" s="7" t="str">
        <f t="shared" si="42"/>
        <v>2020</v>
      </c>
      <c r="D430" s="7" t="str">
        <f t="shared" si="43"/>
        <v>09</v>
      </c>
      <c r="E430" s="7" t="str">
        <f t="shared" si="44"/>
        <v>28</v>
      </c>
      <c r="F430" s="7">
        <v>44119</v>
      </c>
      <c r="G430" s="7" t="str">
        <f t="shared" si="45"/>
        <v>2020</v>
      </c>
      <c r="H430" s="7" t="str">
        <f t="shared" si="46"/>
        <v>10</v>
      </c>
      <c r="I430" s="7" t="str">
        <f t="shared" si="47"/>
        <v>15</v>
      </c>
      <c r="J430" s="6">
        <v>7514</v>
      </c>
      <c r="K430" s="8">
        <v>651.21</v>
      </c>
      <c r="L430" s="8">
        <v>4893191.9400000004</v>
      </c>
      <c r="N430" t="str">
        <f t="shared" si="48"/>
        <v>(206096923, '2020-09-28', '2020-10-15', 7514, '651,21', '4893191,94'),</v>
      </c>
    </row>
    <row r="431" spans="1:14" x14ac:dyDescent="0.35">
      <c r="A431" s="6">
        <v>461467683</v>
      </c>
      <c r="B431" s="7">
        <v>44311</v>
      </c>
      <c r="C431" s="7" t="str">
        <f t="shared" si="42"/>
        <v>2021</v>
      </c>
      <c r="D431" s="7" t="str">
        <f t="shared" si="43"/>
        <v>04</v>
      </c>
      <c r="E431" s="7" t="str">
        <f t="shared" si="44"/>
        <v>25</v>
      </c>
      <c r="F431" s="7">
        <v>44327</v>
      </c>
      <c r="G431" s="7" t="str">
        <f t="shared" si="45"/>
        <v>2021</v>
      </c>
      <c r="H431" s="7" t="str">
        <f t="shared" si="46"/>
        <v>05</v>
      </c>
      <c r="I431" s="7" t="str">
        <f t="shared" si="47"/>
        <v>11</v>
      </c>
      <c r="J431" s="6">
        <v>7397</v>
      </c>
      <c r="K431" s="8">
        <v>109.28</v>
      </c>
      <c r="L431" s="8">
        <v>808344.16</v>
      </c>
      <c r="N431" t="str">
        <f t="shared" si="48"/>
        <v>(461467683, '2021-04-25', '2021-05-11', 7397, '109,28', '808344,16'),</v>
      </c>
    </row>
    <row r="432" spans="1:14" x14ac:dyDescent="0.35">
      <c r="A432" s="6">
        <v>335351932</v>
      </c>
      <c r="B432" s="7">
        <v>44412</v>
      </c>
      <c r="C432" s="7" t="str">
        <f t="shared" si="42"/>
        <v>2021</v>
      </c>
      <c r="D432" s="7" t="str">
        <f t="shared" si="43"/>
        <v>08</v>
      </c>
      <c r="E432" s="7" t="str">
        <f t="shared" si="44"/>
        <v>04</v>
      </c>
      <c r="F432" s="7">
        <v>44452</v>
      </c>
      <c r="G432" s="7" t="str">
        <f t="shared" si="45"/>
        <v>2021</v>
      </c>
      <c r="H432" s="7" t="str">
        <f t="shared" si="46"/>
        <v>09</v>
      </c>
      <c r="I432" s="7" t="str">
        <f t="shared" si="47"/>
        <v>13</v>
      </c>
      <c r="J432" s="6">
        <v>6944</v>
      </c>
      <c r="K432" s="8">
        <v>47.45</v>
      </c>
      <c r="L432" s="8">
        <v>329492.80000000005</v>
      </c>
      <c r="N432" t="str">
        <f t="shared" si="48"/>
        <v>(335351932, '2021-08-04', '2021-09-13', 6944, '47,45', '329492,8'),</v>
      </c>
    </row>
    <row r="433" spans="1:14" x14ac:dyDescent="0.35">
      <c r="A433" s="6">
        <v>288735997</v>
      </c>
      <c r="B433" s="7">
        <v>44053</v>
      </c>
      <c r="C433" s="7" t="str">
        <f t="shared" si="42"/>
        <v>2020</v>
      </c>
      <c r="D433" s="7" t="str">
        <f t="shared" si="43"/>
        <v>08</v>
      </c>
      <c r="E433" s="7" t="str">
        <f t="shared" si="44"/>
        <v>10</v>
      </c>
      <c r="F433" s="7">
        <v>44088</v>
      </c>
      <c r="G433" s="7" t="str">
        <f t="shared" si="45"/>
        <v>2020</v>
      </c>
      <c r="H433" s="7" t="str">
        <f t="shared" si="46"/>
        <v>09</v>
      </c>
      <c r="I433" s="7" t="str">
        <f t="shared" si="47"/>
        <v>14</v>
      </c>
      <c r="J433" s="6">
        <v>2253</v>
      </c>
      <c r="K433" s="8">
        <v>154.06</v>
      </c>
      <c r="L433" s="8">
        <v>347097.18</v>
      </c>
      <c r="N433" t="str">
        <f t="shared" si="48"/>
        <v>(288735997, '2020-08-10', '2020-09-14', 2253, '154,06', '347097,18'),</v>
      </c>
    </row>
    <row r="434" spans="1:14" x14ac:dyDescent="0.35">
      <c r="A434" s="6">
        <v>852918708</v>
      </c>
      <c r="B434" s="7">
        <v>44595</v>
      </c>
      <c r="C434" s="7" t="str">
        <f t="shared" si="42"/>
        <v>2022</v>
      </c>
      <c r="D434" s="7" t="str">
        <f t="shared" si="43"/>
        <v>02</v>
      </c>
      <c r="E434" s="7" t="str">
        <f t="shared" si="44"/>
        <v>03</v>
      </c>
      <c r="F434" s="7">
        <v>44634</v>
      </c>
      <c r="G434" s="7" t="str">
        <f t="shared" si="45"/>
        <v>2022</v>
      </c>
      <c r="H434" s="7" t="str">
        <f t="shared" si="46"/>
        <v>03</v>
      </c>
      <c r="I434" s="7" t="str">
        <f t="shared" si="47"/>
        <v>14</v>
      </c>
      <c r="J434" s="6">
        <v>6454</v>
      </c>
      <c r="K434" s="8">
        <v>81.73</v>
      </c>
      <c r="L434" s="8">
        <v>527485.42000000004</v>
      </c>
      <c r="N434" t="str">
        <f t="shared" si="48"/>
        <v>(852918708, '2022-02-03', '2022-03-14', 6454, '81,73', '527485,42'),</v>
      </c>
    </row>
    <row r="435" spans="1:14" x14ac:dyDescent="0.35">
      <c r="A435" s="6">
        <v>379511392</v>
      </c>
      <c r="B435" s="7">
        <v>44411</v>
      </c>
      <c r="C435" s="7" t="str">
        <f t="shared" si="42"/>
        <v>2021</v>
      </c>
      <c r="D435" s="7" t="str">
        <f t="shared" si="43"/>
        <v>08</v>
      </c>
      <c r="E435" s="7" t="str">
        <f t="shared" si="44"/>
        <v>03</v>
      </c>
      <c r="F435" s="7">
        <v>44411</v>
      </c>
      <c r="G435" s="7" t="str">
        <f t="shared" si="45"/>
        <v>2021</v>
      </c>
      <c r="H435" s="7" t="str">
        <f t="shared" si="46"/>
        <v>08</v>
      </c>
      <c r="I435" s="7" t="str">
        <f t="shared" si="47"/>
        <v>03</v>
      </c>
      <c r="J435" s="6">
        <v>4709</v>
      </c>
      <c r="K435" s="8">
        <v>152.58000000000001</v>
      </c>
      <c r="L435" s="8">
        <v>718499.22000000009</v>
      </c>
      <c r="N435" t="str">
        <f t="shared" si="48"/>
        <v>(379511392, '2021-08-03', '2021-08-03', 4709, '152,58', '718499,22'),</v>
      </c>
    </row>
    <row r="436" spans="1:14" x14ac:dyDescent="0.35">
      <c r="A436" s="6">
        <v>890437877</v>
      </c>
      <c r="B436" s="7">
        <v>44636</v>
      </c>
      <c r="C436" s="7" t="str">
        <f t="shared" si="42"/>
        <v>2022</v>
      </c>
      <c r="D436" s="7" t="str">
        <f t="shared" si="43"/>
        <v>03</v>
      </c>
      <c r="E436" s="7" t="str">
        <f t="shared" si="44"/>
        <v>16</v>
      </c>
      <c r="F436" s="7">
        <v>44644</v>
      </c>
      <c r="G436" s="7" t="str">
        <f t="shared" si="45"/>
        <v>2022</v>
      </c>
      <c r="H436" s="7" t="str">
        <f t="shared" si="46"/>
        <v>03</v>
      </c>
      <c r="I436" s="7" t="str">
        <f t="shared" si="47"/>
        <v>24</v>
      </c>
      <c r="J436" s="6">
        <v>9210</v>
      </c>
      <c r="K436" s="8">
        <v>154.06</v>
      </c>
      <c r="L436" s="8">
        <v>1418892.6</v>
      </c>
      <c r="N436" t="str">
        <f t="shared" si="48"/>
        <v>(890437877, '2022-03-16', '2022-03-24', 9210, '154,06', '1418892,6'),</v>
      </c>
    </row>
    <row r="437" spans="1:14" x14ac:dyDescent="0.35">
      <c r="A437" s="6">
        <v>427934491</v>
      </c>
      <c r="B437" s="7">
        <v>44460</v>
      </c>
      <c r="C437" s="7" t="str">
        <f t="shared" si="42"/>
        <v>2021</v>
      </c>
      <c r="D437" s="7" t="str">
        <f t="shared" si="43"/>
        <v>09</v>
      </c>
      <c r="E437" s="7" t="str">
        <f t="shared" si="44"/>
        <v>21</v>
      </c>
      <c r="F437" s="7">
        <v>44473</v>
      </c>
      <c r="G437" s="7" t="str">
        <f t="shared" si="45"/>
        <v>2021</v>
      </c>
      <c r="H437" s="7" t="str">
        <f t="shared" si="46"/>
        <v>10</v>
      </c>
      <c r="I437" s="7" t="str">
        <f t="shared" si="47"/>
        <v>04</v>
      </c>
      <c r="J437" s="6">
        <v>4180</v>
      </c>
      <c r="K437" s="8">
        <v>9.33</v>
      </c>
      <c r="L437" s="8">
        <v>38999.4</v>
      </c>
      <c r="N437" t="str">
        <f t="shared" si="48"/>
        <v>(427934491, '2021-09-21', '2021-10-04', 4180, '9,33', '38999,4'),</v>
      </c>
    </row>
    <row r="438" spans="1:14" x14ac:dyDescent="0.35">
      <c r="A438" s="6">
        <v>704550063</v>
      </c>
      <c r="B438" s="7">
        <v>44786</v>
      </c>
      <c r="C438" s="7" t="str">
        <f t="shared" si="42"/>
        <v>2022</v>
      </c>
      <c r="D438" s="7" t="str">
        <f t="shared" si="43"/>
        <v>08</v>
      </c>
      <c r="E438" s="7" t="str">
        <f t="shared" si="44"/>
        <v>13</v>
      </c>
      <c r="F438" s="7">
        <v>44791</v>
      </c>
      <c r="G438" s="7" t="str">
        <f t="shared" si="45"/>
        <v>2022</v>
      </c>
      <c r="H438" s="7" t="str">
        <f t="shared" si="46"/>
        <v>08</v>
      </c>
      <c r="I438" s="7" t="str">
        <f t="shared" si="47"/>
        <v>18</v>
      </c>
      <c r="J438" s="6">
        <v>875</v>
      </c>
      <c r="K438" s="8">
        <v>668.27</v>
      </c>
      <c r="L438" s="8">
        <v>584736.25</v>
      </c>
      <c r="N438" t="str">
        <f t="shared" si="48"/>
        <v>(704550063, '2022-08-13', '2022-08-18', 875, '668,27', '584736,25'),</v>
      </c>
    </row>
    <row r="439" spans="1:14" x14ac:dyDescent="0.35">
      <c r="A439" s="6">
        <v>353145921</v>
      </c>
      <c r="B439" s="7">
        <v>44577</v>
      </c>
      <c r="C439" s="7" t="str">
        <f t="shared" si="42"/>
        <v>2022</v>
      </c>
      <c r="D439" s="7" t="str">
        <f t="shared" si="43"/>
        <v>01</v>
      </c>
      <c r="E439" s="7" t="str">
        <f t="shared" si="44"/>
        <v>16</v>
      </c>
      <c r="F439" s="7">
        <v>44615</v>
      </c>
      <c r="G439" s="7" t="str">
        <f t="shared" si="45"/>
        <v>2022</v>
      </c>
      <c r="H439" s="7" t="str">
        <f t="shared" si="46"/>
        <v>02</v>
      </c>
      <c r="I439" s="7" t="str">
        <f t="shared" si="47"/>
        <v>23</v>
      </c>
      <c r="J439" s="6">
        <v>2580</v>
      </c>
      <c r="K439" s="8">
        <v>421.89</v>
      </c>
      <c r="L439" s="8">
        <v>1088476.2</v>
      </c>
      <c r="N439" t="str">
        <f t="shared" si="48"/>
        <v>(353145921, '2022-01-16', '2022-02-23', 2580, '421,89', '1088476,2'),</v>
      </c>
    </row>
    <row r="440" spans="1:14" x14ac:dyDescent="0.35">
      <c r="A440" s="6">
        <v>776895892</v>
      </c>
      <c r="B440" s="7">
        <v>44509</v>
      </c>
      <c r="C440" s="7" t="str">
        <f t="shared" si="42"/>
        <v>2021</v>
      </c>
      <c r="D440" s="7" t="str">
        <f t="shared" si="43"/>
        <v>11</v>
      </c>
      <c r="E440" s="7" t="str">
        <f t="shared" si="44"/>
        <v>09</v>
      </c>
      <c r="F440" s="7">
        <v>44509</v>
      </c>
      <c r="G440" s="7" t="str">
        <f t="shared" si="45"/>
        <v>2021</v>
      </c>
      <c r="H440" s="7" t="str">
        <f t="shared" si="46"/>
        <v>11</v>
      </c>
      <c r="I440" s="7" t="str">
        <f t="shared" si="47"/>
        <v>09</v>
      </c>
      <c r="J440" s="6">
        <v>9614</v>
      </c>
      <c r="K440" s="8">
        <v>152.58000000000001</v>
      </c>
      <c r="L440" s="8">
        <v>1466904.12</v>
      </c>
      <c r="N440" t="str">
        <f t="shared" si="48"/>
        <v>(776895892, '2021-11-09', '2021-11-09', 9614, '152,58', '1466904,12'),</v>
      </c>
    </row>
    <row r="441" spans="1:14" x14ac:dyDescent="0.35">
      <c r="A441" s="6">
        <v>299286305</v>
      </c>
      <c r="B441" s="7">
        <v>44361</v>
      </c>
      <c r="C441" s="7" t="str">
        <f t="shared" si="42"/>
        <v>2021</v>
      </c>
      <c r="D441" s="7" t="str">
        <f t="shared" si="43"/>
        <v>06</v>
      </c>
      <c r="E441" s="7" t="str">
        <f t="shared" si="44"/>
        <v>14</v>
      </c>
      <c r="F441" s="7">
        <v>44411</v>
      </c>
      <c r="G441" s="7" t="str">
        <f t="shared" si="45"/>
        <v>2021</v>
      </c>
      <c r="H441" s="7" t="str">
        <f t="shared" si="46"/>
        <v>08</v>
      </c>
      <c r="I441" s="7" t="str">
        <f t="shared" si="47"/>
        <v>03</v>
      </c>
      <c r="J441" s="6">
        <v>4323</v>
      </c>
      <c r="K441" s="8">
        <v>154.06</v>
      </c>
      <c r="L441" s="8">
        <v>666001.38</v>
      </c>
      <c r="N441" t="str">
        <f t="shared" si="48"/>
        <v>(299286305, '2021-06-14', '2021-08-03', 4323, '154,06', '666001,38'),</v>
      </c>
    </row>
    <row r="442" spans="1:14" x14ac:dyDescent="0.35">
      <c r="A442" s="6">
        <v>914115989</v>
      </c>
      <c r="B442" s="7">
        <v>44578</v>
      </c>
      <c r="C442" s="7" t="str">
        <f t="shared" si="42"/>
        <v>2022</v>
      </c>
      <c r="D442" s="7" t="str">
        <f t="shared" si="43"/>
        <v>01</v>
      </c>
      <c r="E442" s="7" t="str">
        <f t="shared" si="44"/>
        <v>17</v>
      </c>
      <c r="F442" s="7">
        <v>44604</v>
      </c>
      <c r="G442" s="7" t="str">
        <f t="shared" si="45"/>
        <v>2022</v>
      </c>
      <c r="H442" s="7" t="str">
        <f t="shared" si="46"/>
        <v>02</v>
      </c>
      <c r="I442" s="7" t="str">
        <f t="shared" si="47"/>
        <v>12</v>
      </c>
      <c r="J442" s="6">
        <v>6090</v>
      </c>
      <c r="K442" s="8">
        <v>152.58000000000001</v>
      </c>
      <c r="L442" s="8">
        <v>929212.20000000007</v>
      </c>
      <c r="N442" t="str">
        <f t="shared" si="48"/>
        <v>(914115989, '2022-01-17', '2022-02-12', 6090, '152,58', '929212,2'),</v>
      </c>
    </row>
    <row r="443" spans="1:14" x14ac:dyDescent="0.35">
      <c r="A443" s="6">
        <v>635496270</v>
      </c>
      <c r="B443" s="7">
        <v>44711</v>
      </c>
      <c r="C443" s="7" t="str">
        <f t="shared" si="42"/>
        <v>2022</v>
      </c>
      <c r="D443" s="7" t="str">
        <f t="shared" si="43"/>
        <v>05</v>
      </c>
      <c r="E443" s="7" t="str">
        <f t="shared" si="44"/>
        <v>30</v>
      </c>
      <c r="F443" s="7">
        <v>44747</v>
      </c>
      <c r="G443" s="7" t="str">
        <f t="shared" si="45"/>
        <v>2022</v>
      </c>
      <c r="H443" s="7" t="str">
        <f t="shared" si="46"/>
        <v>07</v>
      </c>
      <c r="I443" s="7" t="str">
        <f t="shared" si="47"/>
        <v>05</v>
      </c>
      <c r="J443" s="6">
        <v>6323</v>
      </c>
      <c r="K443" s="8">
        <v>255.28</v>
      </c>
      <c r="L443" s="8">
        <v>1614135.44</v>
      </c>
      <c r="N443" t="str">
        <f t="shared" si="48"/>
        <v>(635496270, '2022-05-30', '2022-07-05', 6323, '255,28', '1614135,44'),</v>
      </c>
    </row>
    <row r="444" spans="1:14" x14ac:dyDescent="0.35">
      <c r="A444" s="6">
        <v>247850978</v>
      </c>
      <c r="B444" s="7">
        <v>43934</v>
      </c>
      <c r="C444" s="7" t="str">
        <f t="shared" si="42"/>
        <v>2020</v>
      </c>
      <c r="D444" s="7" t="str">
        <f t="shared" si="43"/>
        <v>04</v>
      </c>
      <c r="E444" s="7" t="str">
        <f t="shared" si="44"/>
        <v>13</v>
      </c>
      <c r="F444" s="7">
        <v>43959</v>
      </c>
      <c r="G444" s="7" t="str">
        <f t="shared" si="45"/>
        <v>2020</v>
      </c>
      <c r="H444" s="7" t="str">
        <f t="shared" si="46"/>
        <v>05</v>
      </c>
      <c r="I444" s="7" t="str">
        <f t="shared" si="47"/>
        <v>08</v>
      </c>
      <c r="J444" s="6">
        <v>3467</v>
      </c>
      <c r="K444" s="8">
        <v>421.89</v>
      </c>
      <c r="L444" s="8">
        <v>1462692.63</v>
      </c>
      <c r="N444" t="str">
        <f t="shared" si="48"/>
        <v>(247850978, '2020-04-13', '2020-05-08', 3467, '421,89', '1462692,63'),</v>
      </c>
    </row>
    <row r="445" spans="1:14" x14ac:dyDescent="0.35">
      <c r="A445" s="6">
        <v>155916440</v>
      </c>
      <c r="B445" s="7">
        <v>44702</v>
      </c>
      <c r="C445" s="7" t="str">
        <f t="shared" si="42"/>
        <v>2022</v>
      </c>
      <c r="D445" s="7" t="str">
        <f t="shared" si="43"/>
        <v>05</v>
      </c>
      <c r="E445" s="7" t="str">
        <f t="shared" si="44"/>
        <v>21</v>
      </c>
      <c r="F445" s="7">
        <v>44752</v>
      </c>
      <c r="G445" s="7" t="str">
        <f t="shared" si="45"/>
        <v>2022</v>
      </c>
      <c r="H445" s="7" t="str">
        <f t="shared" si="46"/>
        <v>07</v>
      </c>
      <c r="I445" s="7" t="str">
        <f t="shared" si="47"/>
        <v>10</v>
      </c>
      <c r="J445" s="6">
        <v>7994</v>
      </c>
      <c r="K445" s="8">
        <v>109.28</v>
      </c>
      <c r="L445" s="8">
        <v>873584.32000000007</v>
      </c>
      <c r="N445" t="str">
        <f t="shared" si="48"/>
        <v>(155916440, '2022-05-21', '2022-07-10', 7994, '109,28', '873584,32'),</v>
      </c>
    </row>
    <row r="446" spans="1:14" x14ac:dyDescent="0.35">
      <c r="A446" s="6">
        <v>834741485</v>
      </c>
      <c r="B446" s="7">
        <v>43872</v>
      </c>
      <c r="C446" s="7" t="str">
        <f t="shared" si="42"/>
        <v>2020</v>
      </c>
      <c r="D446" s="7" t="str">
        <f t="shared" si="43"/>
        <v>02</v>
      </c>
      <c r="E446" s="7" t="str">
        <f t="shared" si="44"/>
        <v>11</v>
      </c>
      <c r="F446" s="7">
        <v>43878</v>
      </c>
      <c r="G446" s="7" t="str">
        <f t="shared" si="45"/>
        <v>2020</v>
      </c>
      <c r="H446" s="7" t="str">
        <f t="shared" si="46"/>
        <v>02</v>
      </c>
      <c r="I446" s="7" t="str">
        <f t="shared" si="47"/>
        <v>17</v>
      </c>
      <c r="J446" s="6">
        <v>7410</v>
      </c>
      <c r="K446" s="8">
        <v>154.06</v>
      </c>
      <c r="L446" s="8">
        <v>1141584.6000000001</v>
      </c>
      <c r="N446" t="str">
        <f t="shared" si="48"/>
        <v>(834741485, '2020-02-11', '2020-02-17', 7410, '154,06', '1141584,6'),</v>
      </c>
    </row>
    <row r="447" spans="1:14" x14ac:dyDescent="0.35">
      <c r="A447" s="6">
        <v>579687440</v>
      </c>
      <c r="B447" s="7">
        <v>44714</v>
      </c>
      <c r="C447" s="7" t="str">
        <f t="shared" si="42"/>
        <v>2022</v>
      </c>
      <c r="D447" s="7" t="str">
        <f t="shared" si="43"/>
        <v>06</v>
      </c>
      <c r="E447" s="7" t="str">
        <f t="shared" si="44"/>
        <v>02</v>
      </c>
      <c r="F447" s="7">
        <v>44717</v>
      </c>
      <c r="G447" s="7" t="str">
        <f t="shared" si="45"/>
        <v>2022</v>
      </c>
      <c r="H447" s="7" t="str">
        <f t="shared" si="46"/>
        <v>06</v>
      </c>
      <c r="I447" s="7" t="str">
        <f t="shared" si="47"/>
        <v>05</v>
      </c>
      <c r="J447" s="6">
        <v>1250</v>
      </c>
      <c r="K447" s="8">
        <v>421.89</v>
      </c>
      <c r="L447" s="8">
        <v>527362.5</v>
      </c>
      <c r="N447" t="str">
        <f t="shared" si="48"/>
        <v>(579687440, '2022-06-02', '2022-06-05', 1250, '421,89', '527362,5'),</v>
      </c>
    </row>
    <row r="448" spans="1:14" x14ac:dyDescent="0.35">
      <c r="A448" s="6">
        <v>456428134</v>
      </c>
      <c r="B448" s="7">
        <v>43857</v>
      </c>
      <c r="C448" s="7" t="str">
        <f t="shared" si="42"/>
        <v>2020</v>
      </c>
      <c r="D448" s="7" t="str">
        <f t="shared" si="43"/>
        <v>01</v>
      </c>
      <c r="E448" s="7" t="str">
        <f t="shared" si="44"/>
        <v>27</v>
      </c>
      <c r="F448" s="7">
        <v>43896</v>
      </c>
      <c r="G448" s="7" t="str">
        <f t="shared" si="45"/>
        <v>2020</v>
      </c>
      <c r="H448" s="7" t="str">
        <f t="shared" si="46"/>
        <v>03</v>
      </c>
      <c r="I448" s="7" t="str">
        <f t="shared" si="47"/>
        <v>06</v>
      </c>
      <c r="J448" s="6">
        <v>6083</v>
      </c>
      <c r="K448" s="8">
        <v>81.73</v>
      </c>
      <c r="L448" s="8">
        <v>497163.59</v>
      </c>
      <c r="N448" t="str">
        <f t="shared" si="48"/>
        <v>(456428134, '2020-01-27', '2020-03-06', 6083, '81,73', '497163,59'),</v>
      </c>
    </row>
    <row r="449" spans="1:14" x14ac:dyDescent="0.35">
      <c r="A449" s="6">
        <v>250949895</v>
      </c>
      <c r="B449" s="7">
        <v>44343</v>
      </c>
      <c r="C449" s="7" t="str">
        <f t="shared" si="42"/>
        <v>2021</v>
      </c>
      <c r="D449" s="7" t="str">
        <f t="shared" si="43"/>
        <v>05</v>
      </c>
      <c r="E449" s="7" t="str">
        <f t="shared" si="44"/>
        <v>27</v>
      </c>
      <c r="F449" s="7">
        <v>44366</v>
      </c>
      <c r="G449" s="7" t="str">
        <f t="shared" si="45"/>
        <v>2021</v>
      </c>
      <c r="H449" s="7" t="str">
        <f t="shared" si="46"/>
        <v>06</v>
      </c>
      <c r="I449" s="7" t="str">
        <f t="shared" si="47"/>
        <v>19</v>
      </c>
      <c r="J449" s="6">
        <v>505</v>
      </c>
      <c r="K449" s="8">
        <v>152.58000000000001</v>
      </c>
      <c r="L449" s="8">
        <v>77052.900000000009</v>
      </c>
      <c r="N449" t="str">
        <f t="shared" si="48"/>
        <v>(250949895, '2021-05-27', '2021-06-19', 505, '152,58', '77052,9'),</v>
      </c>
    </row>
    <row r="450" spans="1:14" x14ac:dyDescent="0.35">
      <c r="A450" s="6">
        <v>719551551</v>
      </c>
      <c r="B450" s="7">
        <v>44660</v>
      </c>
      <c r="C450" s="7" t="str">
        <f t="shared" si="42"/>
        <v>2022</v>
      </c>
      <c r="D450" s="7" t="str">
        <f t="shared" si="43"/>
        <v>04</v>
      </c>
      <c r="E450" s="7" t="str">
        <f t="shared" si="44"/>
        <v>09</v>
      </c>
      <c r="F450" s="7">
        <v>44665</v>
      </c>
      <c r="G450" s="7" t="str">
        <f t="shared" si="45"/>
        <v>2022</v>
      </c>
      <c r="H450" s="7" t="str">
        <f t="shared" si="46"/>
        <v>04</v>
      </c>
      <c r="I450" s="7" t="str">
        <f t="shared" si="47"/>
        <v>14</v>
      </c>
      <c r="J450" s="6">
        <v>149</v>
      </c>
      <c r="K450" s="8">
        <v>154.06</v>
      </c>
      <c r="L450" s="8">
        <v>22954.94</v>
      </c>
      <c r="N450" t="str">
        <f t="shared" si="48"/>
        <v>(719551551, '2022-04-09', '2022-04-14', 149, '154,06', '22954,94'),</v>
      </c>
    </row>
    <row r="451" spans="1:14" x14ac:dyDescent="0.35">
      <c r="A451" s="6">
        <v>438844430</v>
      </c>
      <c r="B451" s="7">
        <v>44489</v>
      </c>
      <c r="C451" s="7" t="str">
        <f t="shared" ref="C451:C514" si="49">TEXT(B451,"AAAA")</f>
        <v>2021</v>
      </c>
      <c r="D451" s="7" t="str">
        <f t="shared" ref="D451:D514" si="50">TEXT(B451,"MM")</f>
        <v>10</v>
      </c>
      <c r="E451" s="7" t="str">
        <f t="shared" ref="E451:E514" si="51">TEXT(B451,"DD")</f>
        <v>20</v>
      </c>
      <c r="F451" s="7">
        <v>44537</v>
      </c>
      <c r="G451" s="7" t="str">
        <f t="shared" ref="G451:G514" si="52">TEXT(F451,"AAAA")</f>
        <v>2021</v>
      </c>
      <c r="H451" s="7" t="str">
        <f t="shared" ref="H451:H514" si="53">TEXT(F451,"MM")</f>
        <v>12</v>
      </c>
      <c r="I451" s="7" t="str">
        <f t="shared" ref="I451:I514" si="54">TEXT(F451,"DD")</f>
        <v>07</v>
      </c>
      <c r="J451" s="6">
        <v>2674</v>
      </c>
      <c r="K451" s="8">
        <v>437.2</v>
      </c>
      <c r="L451" s="8">
        <v>1169072.8</v>
      </c>
      <c r="N451" t="str">
        <f t="shared" ref="N451:N514" si="55">CONCATENATE("(",A451,", ","'",C451,"-",D451,"-",E451,"', ","'",G451,"-",H451,"-",I451,"', ",J451,", ","'",K451,"', ","'",L451,"'),")</f>
        <v>(438844430, '2021-10-20', '2021-12-07', 2674, '437,2', '1169072,8'),</v>
      </c>
    </row>
    <row r="452" spans="1:14" x14ac:dyDescent="0.35">
      <c r="A452" s="6">
        <v>755752360</v>
      </c>
      <c r="B452" s="7">
        <v>44180</v>
      </c>
      <c r="C452" s="7" t="str">
        <f t="shared" si="49"/>
        <v>2020</v>
      </c>
      <c r="D452" s="7" t="str">
        <f t="shared" si="50"/>
        <v>12</v>
      </c>
      <c r="E452" s="7" t="str">
        <f t="shared" si="51"/>
        <v>15</v>
      </c>
      <c r="F452" s="7">
        <v>44230</v>
      </c>
      <c r="G452" s="7" t="str">
        <f t="shared" si="52"/>
        <v>2021</v>
      </c>
      <c r="H452" s="7" t="str">
        <f t="shared" si="53"/>
        <v>02</v>
      </c>
      <c r="I452" s="7" t="str">
        <f t="shared" si="54"/>
        <v>03</v>
      </c>
      <c r="J452" s="6">
        <v>2773</v>
      </c>
      <c r="K452" s="8">
        <v>154.06</v>
      </c>
      <c r="L452" s="8">
        <v>427208.38</v>
      </c>
      <c r="N452" t="str">
        <f t="shared" si="55"/>
        <v>(755752360, '2020-12-15', '2021-02-03', 2773, '154,06', '427208,38'),</v>
      </c>
    </row>
    <row r="453" spans="1:14" x14ac:dyDescent="0.35">
      <c r="A453" s="6">
        <v>837511670</v>
      </c>
      <c r="B453" s="7">
        <v>44228</v>
      </c>
      <c r="C453" s="7" t="str">
        <f t="shared" si="49"/>
        <v>2021</v>
      </c>
      <c r="D453" s="7" t="str">
        <f t="shared" si="50"/>
        <v>02</v>
      </c>
      <c r="E453" s="7" t="str">
        <f t="shared" si="51"/>
        <v>01</v>
      </c>
      <c r="F453" s="7">
        <v>44255</v>
      </c>
      <c r="G453" s="7" t="str">
        <f t="shared" si="52"/>
        <v>2021</v>
      </c>
      <c r="H453" s="7" t="str">
        <f t="shared" si="53"/>
        <v>02</v>
      </c>
      <c r="I453" s="7" t="str">
        <f t="shared" si="54"/>
        <v>28</v>
      </c>
      <c r="J453" s="6">
        <v>7169</v>
      </c>
      <c r="K453" s="8">
        <v>109.28</v>
      </c>
      <c r="L453" s="8">
        <v>783428.32000000007</v>
      </c>
      <c r="N453" t="str">
        <f t="shared" si="55"/>
        <v>(837511670, '2021-02-01', '2021-02-28', 7169, '109,28', '783428,32'),</v>
      </c>
    </row>
    <row r="454" spans="1:14" x14ac:dyDescent="0.35">
      <c r="A454" s="6">
        <v>821671187</v>
      </c>
      <c r="B454" s="7">
        <v>44754</v>
      </c>
      <c r="C454" s="7" t="str">
        <f t="shared" si="49"/>
        <v>2022</v>
      </c>
      <c r="D454" s="7" t="str">
        <f t="shared" si="50"/>
        <v>07</v>
      </c>
      <c r="E454" s="7" t="str">
        <f t="shared" si="51"/>
        <v>12</v>
      </c>
      <c r="F454" s="7">
        <v>44784</v>
      </c>
      <c r="G454" s="7" t="str">
        <f t="shared" si="52"/>
        <v>2022</v>
      </c>
      <c r="H454" s="7" t="str">
        <f t="shared" si="53"/>
        <v>08</v>
      </c>
      <c r="I454" s="7" t="str">
        <f t="shared" si="54"/>
        <v>11</v>
      </c>
      <c r="J454" s="6">
        <v>9619</v>
      </c>
      <c r="K454" s="8">
        <v>437.2</v>
      </c>
      <c r="L454" s="8">
        <v>4205426.8</v>
      </c>
      <c r="N454" t="str">
        <f t="shared" si="55"/>
        <v>(821671187, '2022-07-12', '2022-08-11', 9619, '437,2', '4205426,8'),</v>
      </c>
    </row>
    <row r="455" spans="1:14" x14ac:dyDescent="0.35">
      <c r="A455" s="6">
        <v>466092240</v>
      </c>
      <c r="B455" s="7">
        <v>43938</v>
      </c>
      <c r="C455" s="7" t="str">
        <f t="shared" si="49"/>
        <v>2020</v>
      </c>
      <c r="D455" s="7" t="str">
        <f t="shared" si="50"/>
        <v>04</v>
      </c>
      <c r="E455" s="7" t="str">
        <f t="shared" si="51"/>
        <v>17</v>
      </c>
      <c r="F455" s="7">
        <v>43964</v>
      </c>
      <c r="G455" s="7" t="str">
        <f t="shared" si="52"/>
        <v>2020</v>
      </c>
      <c r="H455" s="7" t="str">
        <f t="shared" si="53"/>
        <v>05</v>
      </c>
      <c r="I455" s="7" t="str">
        <f t="shared" si="54"/>
        <v>13</v>
      </c>
      <c r="J455" s="6">
        <v>5906</v>
      </c>
      <c r="K455" s="8">
        <v>154.06</v>
      </c>
      <c r="L455" s="8">
        <v>909878.36</v>
      </c>
      <c r="N455" t="str">
        <f t="shared" si="55"/>
        <v>(466092240, '2020-04-17', '2020-05-13', 5906, '154,06', '909878,36'),</v>
      </c>
    </row>
    <row r="456" spans="1:14" x14ac:dyDescent="0.35">
      <c r="A456" s="6">
        <v>498948657</v>
      </c>
      <c r="B456" s="7">
        <v>44804</v>
      </c>
      <c r="C456" s="7" t="str">
        <f t="shared" si="49"/>
        <v>2022</v>
      </c>
      <c r="D456" s="7" t="str">
        <f t="shared" si="50"/>
        <v>08</v>
      </c>
      <c r="E456" s="7" t="str">
        <f t="shared" si="51"/>
        <v>31</v>
      </c>
      <c r="F456" s="7">
        <v>44820</v>
      </c>
      <c r="G456" s="7" t="str">
        <f t="shared" si="52"/>
        <v>2022</v>
      </c>
      <c r="H456" s="7" t="str">
        <f t="shared" si="53"/>
        <v>09</v>
      </c>
      <c r="I456" s="7" t="str">
        <f t="shared" si="54"/>
        <v>16</v>
      </c>
      <c r="J456" s="6">
        <v>8850</v>
      </c>
      <c r="K456" s="8">
        <v>255.28</v>
      </c>
      <c r="L456" s="8">
        <v>2259228</v>
      </c>
      <c r="N456" t="str">
        <f t="shared" si="55"/>
        <v>(498948657, '2022-08-31', '2022-09-16', 8850, '255,28', '2259228'),</v>
      </c>
    </row>
    <row r="457" spans="1:14" x14ac:dyDescent="0.35">
      <c r="A457" s="6">
        <v>368726766</v>
      </c>
      <c r="B457" s="7">
        <v>44260</v>
      </c>
      <c r="C457" s="7" t="str">
        <f t="shared" si="49"/>
        <v>2021</v>
      </c>
      <c r="D457" s="7" t="str">
        <f t="shared" si="50"/>
        <v>03</v>
      </c>
      <c r="E457" s="7" t="str">
        <f t="shared" si="51"/>
        <v>05</v>
      </c>
      <c r="F457" s="7">
        <v>44279</v>
      </c>
      <c r="G457" s="7" t="str">
        <f t="shared" si="52"/>
        <v>2021</v>
      </c>
      <c r="H457" s="7" t="str">
        <f t="shared" si="53"/>
        <v>03</v>
      </c>
      <c r="I457" s="7" t="str">
        <f t="shared" si="54"/>
        <v>24</v>
      </c>
      <c r="J457" s="6">
        <v>3299</v>
      </c>
      <c r="K457" s="8">
        <v>668.27</v>
      </c>
      <c r="L457" s="8">
        <v>2204622.73</v>
      </c>
      <c r="N457" t="str">
        <f t="shared" si="55"/>
        <v>(368726766, '2021-03-05', '2021-03-24', 3299, '668,27', '2204622,73'),</v>
      </c>
    </row>
    <row r="458" spans="1:14" x14ac:dyDescent="0.35">
      <c r="A458" s="6">
        <v>494225394</v>
      </c>
      <c r="B458" s="7">
        <v>44058</v>
      </c>
      <c r="C458" s="7" t="str">
        <f t="shared" si="49"/>
        <v>2020</v>
      </c>
      <c r="D458" s="7" t="str">
        <f t="shared" si="50"/>
        <v>08</v>
      </c>
      <c r="E458" s="7" t="str">
        <f t="shared" si="51"/>
        <v>15</v>
      </c>
      <c r="F458" s="7">
        <v>44098</v>
      </c>
      <c r="G458" s="7" t="str">
        <f t="shared" si="52"/>
        <v>2020</v>
      </c>
      <c r="H458" s="7" t="str">
        <f t="shared" si="53"/>
        <v>09</v>
      </c>
      <c r="I458" s="7" t="str">
        <f t="shared" si="54"/>
        <v>24</v>
      </c>
      <c r="J458" s="6">
        <v>1132</v>
      </c>
      <c r="K458" s="8">
        <v>47.45</v>
      </c>
      <c r="L458" s="8">
        <v>53713.4</v>
      </c>
      <c r="N458" t="str">
        <f t="shared" si="55"/>
        <v>(494225394, '2020-08-15', '2020-09-24', 1132, '47,45', '53713,4'),</v>
      </c>
    </row>
    <row r="459" spans="1:14" x14ac:dyDescent="0.35">
      <c r="A459" s="6">
        <v>914555871</v>
      </c>
      <c r="B459" s="7">
        <v>44007</v>
      </c>
      <c r="C459" s="7" t="str">
        <f t="shared" si="49"/>
        <v>2020</v>
      </c>
      <c r="D459" s="7" t="str">
        <f t="shared" si="50"/>
        <v>06</v>
      </c>
      <c r="E459" s="7" t="str">
        <f t="shared" si="51"/>
        <v>25</v>
      </c>
      <c r="F459" s="7">
        <v>44054</v>
      </c>
      <c r="G459" s="7" t="str">
        <f t="shared" si="52"/>
        <v>2020</v>
      </c>
      <c r="H459" s="7" t="str">
        <f t="shared" si="53"/>
        <v>08</v>
      </c>
      <c r="I459" s="7" t="str">
        <f t="shared" si="54"/>
        <v>11</v>
      </c>
      <c r="J459" s="6">
        <v>6261</v>
      </c>
      <c r="K459" s="8">
        <v>437.2</v>
      </c>
      <c r="L459" s="8">
        <v>2737309.1999999997</v>
      </c>
      <c r="N459" t="str">
        <f t="shared" si="55"/>
        <v>(914555871, '2020-06-25', '2020-08-11', 6261, '437,2', '2737309,2'),</v>
      </c>
    </row>
    <row r="460" spans="1:14" x14ac:dyDescent="0.35">
      <c r="A460" s="6">
        <v>839142024</v>
      </c>
      <c r="B460" s="7">
        <v>44589</v>
      </c>
      <c r="C460" s="7" t="str">
        <f t="shared" si="49"/>
        <v>2022</v>
      </c>
      <c r="D460" s="7" t="str">
        <f t="shared" si="50"/>
        <v>01</v>
      </c>
      <c r="E460" s="7" t="str">
        <f t="shared" si="51"/>
        <v>28</v>
      </c>
      <c r="F460" s="7">
        <v>44635</v>
      </c>
      <c r="G460" s="7" t="str">
        <f t="shared" si="52"/>
        <v>2022</v>
      </c>
      <c r="H460" s="7" t="str">
        <f t="shared" si="53"/>
        <v>03</v>
      </c>
      <c r="I460" s="7" t="str">
        <f t="shared" si="54"/>
        <v>15</v>
      </c>
      <c r="J460" s="6">
        <v>9627</v>
      </c>
      <c r="K460" s="8">
        <v>109.28</v>
      </c>
      <c r="L460" s="8">
        <v>1052038.56</v>
      </c>
      <c r="N460" t="str">
        <f t="shared" si="55"/>
        <v>(839142024, '2022-01-28', '2022-03-15', 9627, '109,28', '1052038,56'),</v>
      </c>
    </row>
    <row r="461" spans="1:14" x14ac:dyDescent="0.35">
      <c r="A461" s="6">
        <v>897720181</v>
      </c>
      <c r="B461" s="7">
        <v>44342</v>
      </c>
      <c r="C461" s="7" t="str">
        <f t="shared" si="49"/>
        <v>2021</v>
      </c>
      <c r="D461" s="7" t="str">
        <f t="shared" si="50"/>
        <v>05</v>
      </c>
      <c r="E461" s="7" t="str">
        <f t="shared" si="51"/>
        <v>26</v>
      </c>
      <c r="F461" s="7">
        <v>44349</v>
      </c>
      <c r="G461" s="7" t="str">
        <f t="shared" si="52"/>
        <v>2021</v>
      </c>
      <c r="H461" s="7" t="str">
        <f t="shared" si="53"/>
        <v>06</v>
      </c>
      <c r="I461" s="7" t="str">
        <f t="shared" si="54"/>
        <v>02</v>
      </c>
      <c r="J461" s="6">
        <v>4206</v>
      </c>
      <c r="K461" s="8">
        <v>47.45</v>
      </c>
      <c r="L461" s="8">
        <v>199574.7</v>
      </c>
      <c r="N461" t="str">
        <f t="shared" si="55"/>
        <v>(897720181, '2021-05-26', '2021-06-02', 4206, '47,45', '199574,7'),</v>
      </c>
    </row>
    <row r="462" spans="1:14" x14ac:dyDescent="0.35">
      <c r="A462" s="6">
        <v>890339171</v>
      </c>
      <c r="B462" s="7">
        <v>44560</v>
      </c>
      <c r="C462" s="7" t="str">
        <f t="shared" si="49"/>
        <v>2021</v>
      </c>
      <c r="D462" s="7" t="str">
        <f t="shared" si="50"/>
        <v>12</v>
      </c>
      <c r="E462" s="7" t="str">
        <f t="shared" si="51"/>
        <v>30</v>
      </c>
      <c r="F462" s="7">
        <v>44601</v>
      </c>
      <c r="G462" s="7" t="str">
        <f t="shared" si="52"/>
        <v>2022</v>
      </c>
      <c r="H462" s="7" t="str">
        <f t="shared" si="53"/>
        <v>02</v>
      </c>
      <c r="I462" s="7" t="str">
        <f t="shared" si="54"/>
        <v>09</v>
      </c>
      <c r="J462" s="6">
        <v>1</v>
      </c>
      <c r="K462" s="8">
        <v>47.45</v>
      </c>
      <c r="L462" s="8">
        <v>47.45</v>
      </c>
      <c r="N462" t="str">
        <f t="shared" si="55"/>
        <v>(890339171, '2021-12-30', '2022-02-09', 1, '47,45', '47,45'),</v>
      </c>
    </row>
    <row r="463" spans="1:14" x14ac:dyDescent="0.35">
      <c r="A463" s="6">
        <v>237360322</v>
      </c>
      <c r="B463" s="7">
        <v>44599</v>
      </c>
      <c r="C463" s="7" t="str">
        <f t="shared" si="49"/>
        <v>2022</v>
      </c>
      <c r="D463" s="7" t="str">
        <f t="shared" si="50"/>
        <v>02</v>
      </c>
      <c r="E463" s="7" t="str">
        <f t="shared" si="51"/>
        <v>07</v>
      </c>
      <c r="F463" s="7">
        <v>44616</v>
      </c>
      <c r="G463" s="7" t="str">
        <f t="shared" si="52"/>
        <v>2022</v>
      </c>
      <c r="H463" s="7" t="str">
        <f t="shared" si="53"/>
        <v>02</v>
      </c>
      <c r="I463" s="7" t="str">
        <f t="shared" si="54"/>
        <v>24</v>
      </c>
      <c r="J463" s="6">
        <v>9049</v>
      </c>
      <c r="K463" s="8">
        <v>152.58000000000001</v>
      </c>
      <c r="L463" s="8">
        <v>1380696.4200000002</v>
      </c>
      <c r="N463" t="str">
        <f t="shared" si="55"/>
        <v>(237360322, '2022-02-07', '2022-02-24', 9049, '152,58', '1380696,42'),</v>
      </c>
    </row>
    <row r="464" spans="1:14" x14ac:dyDescent="0.35">
      <c r="A464" s="6">
        <v>229457461</v>
      </c>
      <c r="B464" s="7">
        <v>44480</v>
      </c>
      <c r="C464" s="7" t="str">
        <f t="shared" si="49"/>
        <v>2021</v>
      </c>
      <c r="D464" s="7" t="str">
        <f t="shared" si="50"/>
        <v>10</v>
      </c>
      <c r="E464" s="7" t="str">
        <f t="shared" si="51"/>
        <v>11</v>
      </c>
      <c r="F464" s="7">
        <v>44526</v>
      </c>
      <c r="G464" s="7" t="str">
        <f t="shared" si="52"/>
        <v>2021</v>
      </c>
      <c r="H464" s="7" t="str">
        <f t="shared" si="53"/>
        <v>11</v>
      </c>
      <c r="I464" s="7" t="str">
        <f t="shared" si="54"/>
        <v>26</v>
      </c>
      <c r="J464" s="6">
        <v>417</v>
      </c>
      <c r="K464" s="8">
        <v>109.28</v>
      </c>
      <c r="L464" s="8">
        <v>45569.760000000002</v>
      </c>
      <c r="N464" t="str">
        <f t="shared" si="55"/>
        <v>(229457461, '2021-10-11', '2021-11-26', 417, '109,28', '45569,76'),</v>
      </c>
    </row>
    <row r="465" spans="1:14" x14ac:dyDescent="0.35">
      <c r="A465" s="6">
        <v>877616918</v>
      </c>
      <c r="B465" s="7">
        <v>44375</v>
      </c>
      <c r="C465" s="7" t="str">
        <f t="shared" si="49"/>
        <v>2021</v>
      </c>
      <c r="D465" s="7" t="str">
        <f t="shared" si="50"/>
        <v>06</v>
      </c>
      <c r="E465" s="7" t="str">
        <f t="shared" si="51"/>
        <v>28</v>
      </c>
      <c r="F465" s="7">
        <v>44375</v>
      </c>
      <c r="G465" s="7" t="str">
        <f t="shared" si="52"/>
        <v>2021</v>
      </c>
      <c r="H465" s="7" t="str">
        <f t="shared" si="53"/>
        <v>06</v>
      </c>
      <c r="I465" s="7" t="str">
        <f t="shared" si="54"/>
        <v>28</v>
      </c>
      <c r="J465" s="6">
        <v>5203</v>
      </c>
      <c r="K465" s="8">
        <v>81.73</v>
      </c>
      <c r="L465" s="8">
        <v>425241.19</v>
      </c>
      <c r="N465" t="str">
        <f t="shared" si="55"/>
        <v>(877616918, '2021-06-28', '2021-06-28', 5203, '81,73', '425241,19'),</v>
      </c>
    </row>
    <row r="466" spans="1:14" x14ac:dyDescent="0.35">
      <c r="A466" s="6">
        <v>463137519</v>
      </c>
      <c r="B466" s="7">
        <v>44076</v>
      </c>
      <c r="C466" s="7" t="str">
        <f t="shared" si="49"/>
        <v>2020</v>
      </c>
      <c r="D466" s="7" t="str">
        <f t="shared" si="50"/>
        <v>09</v>
      </c>
      <c r="E466" s="7" t="str">
        <f t="shared" si="51"/>
        <v>02</v>
      </c>
      <c r="F466" s="7">
        <v>44118</v>
      </c>
      <c r="G466" s="7" t="str">
        <f t="shared" si="52"/>
        <v>2020</v>
      </c>
      <c r="H466" s="7" t="str">
        <f t="shared" si="53"/>
        <v>10</v>
      </c>
      <c r="I466" s="7" t="str">
        <f t="shared" si="54"/>
        <v>14</v>
      </c>
      <c r="J466" s="6">
        <v>1539</v>
      </c>
      <c r="K466" s="8">
        <v>154.06</v>
      </c>
      <c r="L466" s="8">
        <v>237098.34</v>
      </c>
      <c r="N466" t="str">
        <f t="shared" si="55"/>
        <v>(463137519, '2020-09-02', '2020-10-14', 1539, '154,06', '237098,34'),</v>
      </c>
    </row>
    <row r="467" spans="1:14" x14ac:dyDescent="0.35">
      <c r="A467" s="6">
        <v>487630593</v>
      </c>
      <c r="B467" s="7">
        <v>44571</v>
      </c>
      <c r="C467" s="7" t="str">
        <f t="shared" si="49"/>
        <v>2022</v>
      </c>
      <c r="D467" s="7" t="str">
        <f t="shared" si="50"/>
        <v>01</v>
      </c>
      <c r="E467" s="7" t="str">
        <f t="shared" si="51"/>
        <v>10</v>
      </c>
      <c r="F467" s="7">
        <v>44617</v>
      </c>
      <c r="G467" s="7" t="str">
        <f t="shared" si="52"/>
        <v>2022</v>
      </c>
      <c r="H467" s="7" t="str">
        <f t="shared" si="53"/>
        <v>02</v>
      </c>
      <c r="I467" s="7" t="str">
        <f t="shared" si="54"/>
        <v>25</v>
      </c>
      <c r="J467" s="6">
        <v>9584</v>
      </c>
      <c r="K467" s="8">
        <v>81.73</v>
      </c>
      <c r="L467" s="8">
        <v>783300.32000000007</v>
      </c>
      <c r="N467" t="str">
        <f t="shared" si="55"/>
        <v>(487630593, '2022-01-10', '2022-02-25', 9584, '81,73', '783300,32'),</v>
      </c>
    </row>
    <row r="468" spans="1:14" x14ac:dyDescent="0.35">
      <c r="A468" s="6">
        <v>723019969</v>
      </c>
      <c r="B468" s="7">
        <v>44380</v>
      </c>
      <c r="C468" s="7" t="str">
        <f t="shared" si="49"/>
        <v>2021</v>
      </c>
      <c r="D468" s="7" t="str">
        <f t="shared" si="50"/>
        <v>07</v>
      </c>
      <c r="E468" s="7" t="str">
        <f t="shared" si="51"/>
        <v>03</v>
      </c>
      <c r="F468" s="7">
        <v>44404</v>
      </c>
      <c r="G468" s="7" t="str">
        <f t="shared" si="52"/>
        <v>2021</v>
      </c>
      <c r="H468" s="7" t="str">
        <f t="shared" si="53"/>
        <v>07</v>
      </c>
      <c r="I468" s="7" t="str">
        <f t="shared" si="54"/>
        <v>27</v>
      </c>
      <c r="J468" s="6">
        <v>6531</v>
      </c>
      <c r="K468" s="8">
        <v>154.06</v>
      </c>
      <c r="L468" s="8">
        <v>1006165.86</v>
      </c>
      <c r="N468" t="str">
        <f t="shared" si="55"/>
        <v>(723019969, '2021-07-03', '2021-07-27', 6531, '154,06', '1006165,86'),</v>
      </c>
    </row>
    <row r="469" spans="1:14" x14ac:dyDescent="0.35">
      <c r="A469" s="6">
        <v>561541974</v>
      </c>
      <c r="B469" s="7">
        <v>44261</v>
      </c>
      <c r="C469" s="7" t="str">
        <f t="shared" si="49"/>
        <v>2021</v>
      </c>
      <c r="D469" s="7" t="str">
        <f t="shared" si="50"/>
        <v>03</v>
      </c>
      <c r="E469" s="7" t="str">
        <f t="shared" si="51"/>
        <v>06</v>
      </c>
      <c r="F469" s="7">
        <v>44265</v>
      </c>
      <c r="G469" s="7" t="str">
        <f t="shared" si="52"/>
        <v>2021</v>
      </c>
      <c r="H469" s="7" t="str">
        <f t="shared" si="53"/>
        <v>03</v>
      </c>
      <c r="I469" s="7" t="str">
        <f t="shared" si="54"/>
        <v>10</v>
      </c>
      <c r="J469" s="6">
        <v>1604</v>
      </c>
      <c r="K469" s="8">
        <v>255.28</v>
      </c>
      <c r="L469" s="8">
        <v>409469.12</v>
      </c>
      <c r="N469" t="str">
        <f t="shared" si="55"/>
        <v>(561541974, '2021-03-06', '2021-03-10', 1604, '255,28', '409469,12'),</v>
      </c>
    </row>
    <row r="470" spans="1:14" x14ac:dyDescent="0.35">
      <c r="A470" s="6">
        <v>365745437</v>
      </c>
      <c r="B470" s="7">
        <v>44596</v>
      </c>
      <c r="C470" s="7" t="str">
        <f t="shared" si="49"/>
        <v>2022</v>
      </c>
      <c r="D470" s="7" t="str">
        <f t="shared" si="50"/>
        <v>02</v>
      </c>
      <c r="E470" s="7" t="str">
        <f t="shared" si="51"/>
        <v>04</v>
      </c>
      <c r="F470" s="7">
        <v>44596</v>
      </c>
      <c r="G470" s="7" t="str">
        <f t="shared" si="52"/>
        <v>2022</v>
      </c>
      <c r="H470" s="7" t="str">
        <f t="shared" si="53"/>
        <v>02</v>
      </c>
      <c r="I470" s="7" t="str">
        <f t="shared" si="54"/>
        <v>04</v>
      </c>
      <c r="J470" s="6">
        <v>1057</v>
      </c>
      <c r="K470" s="8">
        <v>154.06</v>
      </c>
      <c r="L470" s="8">
        <v>162841.42000000001</v>
      </c>
      <c r="N470" t="str">
        <f t="shared" si="55"/>
        <v>(365745437, '2022-02-04', '2022-02-04', 1057, '154,06', '162841,42'),</v>
      </c>
    </row>
    <row r="471" spans="1:14" x14ac:dyDescent="0.35">
      <c r="A471" s="6">
        <v>118491685</v>
      </c>
      <c r="B471" s="7">
        <v>44869</v>
      </c>
      <c r="C471" s="7" t="str">
        <f t="shared" si="49"/>
        <v>2022</v>
      </c>
      <c r="D471" s="7" t="str">
        <f t="shared" si="50"/>
        <v>11</v>
      </c>
      <c r="E471" s="7" t="str">
        <f t="shared" si="51"/>
        <v>04</v>
      </c>
      <c r="F471" s="7">
        <v>44909</v>
      </c>
      <c r="G471" s="7" t="str">
        <f t="shared" si="52"/>
        <v>2022</v>
      </c>
      <c r="H471" s="7" t="str">
        <f t="shared" si="53"/>
        <v>12</v>
      </c>
      <c r="I471" s="7" t="str">
        <f t="shared" si="54"/>
        <v>14</v>
      </c>
      <c r="J471" s="6">
        <v>3178</v>
      </c>
      <c r="K471" s="8">
        <v>668.27</v>
      </c>
      <c r="L471" s="8">
        <v>2123762.06</v>
      </c>
      <c r="N471" t="str">
        <f t="shared" si="55"/>
        <v>(118491685, '2022-11-04', '2022-12-14', 3178, '668,27', '2123762,06'),</v>
      </c>
    </row>
    <row r="472" spans="1:14" x14ac:dyDescent="0.35">
      <c r="A472" s="6">
        <v>772954547</v>
      </c>
      <c r="B472" s="7">
        <v>44190</v>
      </c>
      <c r="C472" s="7" t="str">
        <f t="shared" si="49"/>
        <v>2020</v>
      </c>
      <c r="D472" s="7" t="str">
        <f t="shared" si="50"/>
        <v>12</v>
      </c>
      <c r="E472" s="7" t="str">
        <f t="shared" si="51"/>
        <v>25</v>
      </c>
      <c r="F472" s="7">
        <v>44230</v>
      </c>
      <c r="G472" s="7" t="str">
        <f t="shared" si="52"/>
        <v>2021</v>
      </c>
      <c r="H472" s="7" t="str">
        <f t="shared" si="53"/>
        <v>02</v>
      </c>
      <c r="I472" s="7" t="str">
        <f t="shared" si="54"/>
        <v>03</v>
      </c>
      <c r="J472" s="6">
        <v>3282</v>
      </c>
      <c r="K472" s="8">
        <v>668.27</v>
      </c>
      <c r="L472" s="8">
        <v>2193262.14</v>
      </c>
      <c r="N472" t="str">
        <f t="shared" si="55"/>
        <v>(772954547, '2020-12-25', '2021-02-03', 3282, '668,27', '2193262,14'),</v>
      </c>
    </row>
    <row r="473" spans="1:14" x14ac:dyDescent="0.35">
      <c r="A473" s="6">
        <v>202620351</v>
      </c>
      <c r="B473" s="7">
        <v>43903</v>
      </c>
      <c r="C473" s="7" t="str">
        <f t="shared" si="49"/>
        <v>2020</v>
      </c>
      <c r="D473" s="7" t="str">
        <f t="shared" si="50"/>
        <v>03</v>
      </c>
      <c r="E473" s="7" t="str">
        <f t="shared" si="51"/>
        <v>13</v>
      </c>
      <c r="F473" s="7">
        <v>43932</v>
      </c>
      <c r="G473" s="7" t="str">
        <f t="shared" si="52"/>
        <v>2020</v>
      </c>
      <c r="H473" s="7" t="str">
        <f t="shared" si="53"/>
        <v>04</v>
      </c>
      <c r="I473" s="7" t="str">
        <f t="shared" si="54"/>
        <v>11</v>
      </c>
      <c r="J473" s="6">
        <v>8719</v>
      </c>
      <c r="K473" s="8">
        <v>154.06</v>
      </c>
      <c r="L473" s="8">
        <v>1343249.1400000001</v>
      </c>
      <c r="N473" t="str">
        <f t="shared" si="55"/>
        <v>(202620351, '2020-03-13', '2020-04-11', 8719, '154,06', '1343249,14'),</v>
      </c>
    </row>
    <row r="474" spans="1:14" x14ac:dyDescent="0.35">
      <c r="A474" s="6">
        <v>851287925</v>
      </c>
      <c r="B474" s="7">
        <v>43933</v>
      </c>
      <c r="C474" s="7" t="str">
        <f t="shared" si="49"/>
        <v>2020</v>
      </c>
      <c r="D474" s="7" t="str">
        <f t="shared" si="50"/>
        <v>04</v>
      </c>
      <c r="E474" s="7" t="str">
        <f t="shared" si="51"/>
        <v>12</v>
      </c>
      <c r="F474" s="7">
        <v>43957</v>
      </c>
      <c r="G474" s="7" t="str">
        <f t="shared" si="52"/>
        <v>2020</v>
      </c>
      <c r="H474" s="7" t="str">
        <f t="shared" si="53"/>
        <v>05</v>
      </c>
      <c r="I474" s="7" t="str">
        <f t="shared" si="54"/>
        <v>06</v>
      </c>
      <c r="J474" s="6">
        <v>3869</v>
      </c>
      <c r="K474" s="8">
        <v>9.33</v>
      </c>
      <c r="L474" s="8">
        <v>36097.769999999997</v>
      </c>
      <c r="N474" t="str">
        <f t="shared" si="55"/>
        <v>(851287925, '2020-04-12', '2020-05-06', 3869, '9,33', '36097,77'),</v>
      </c>
    </row>
    <row r="475" spans="1:14" x14ac:dyDescent="0.35">
      <c r="A475" s="6">
        <v>283068597</v>
      </c>
      <c r="B475" s="7">
        <v>44352</v>
      </c>
      <c r="C475" s="7" t="str">
        <f t="shared" si="49"/>
        <v>2021</v>
      </c>
      <c r="D475" s="7" t="str">
        <f t="shared" si="50"/>
        <v>06</v>
      </c>
      <c r="E475" s="7" t="str">
        <f t="shared" si="51"/>
        <v>05</v>
      </c>
      <c r="F475" s="7">
        <v>44360</v>
      </c>
      <c r="G475" s="7" t="str">
        <f t="shared" si="52"/>
        <v>2021</v>
      </c>
      <c r="H475" s="7" t="str">
        <f t="shared" si="53"/>
        <v>06</v>
      </c>
      <c r="I475" s="7" t="str">
        <f t="shared" si="54"/>
        <v>13</v>
      </c>
      <c r="J475" s="6">
        <v>5143</v>
      </c>
      <c r="K475" s="8">
        <v>154.06</v>
      </c>
      <c r="L475" s="8">
        <v>792330.58</v>
      </c>
      <c r="N475" t="str">
        <f t="shared" si="55"/>
        <v>(283068597, '2021-06-05', '2021-06-13', 5143, '154,06', '792330,58'),</v>
      </c>
    </row>
    <row r="476" spans="1:14" x14ac:dyDescent="0.35">
      <c r="A476" s="6">
        <v>632386195</v>
      </c>
      <c r="B476" s="7">
        <v>44857</v>
      </c>
      <c r="C476" s="7" t="str">
        <f t="shared" si="49"/>
        <v>2022</v>
      </c>
      <c r="D476" s="7" t="str">
        <f t="shared" si="50"/>
        <v>10</v>
      </c>
      <c r="E476" s="7" t="str">
        <f t="shared" si="51"/>
        <v>23</v>
      </c>
      <c r="F476" s="7">
        <v>44907</v>
      </c>
      <c r="G476" s="7" t="str">
        <f t="shared" si="52"/>
        <v>2022</v>
      </c>
      <c r="H476" s="7" t="str">
        <f t="shared" si="53"/>
        <v>12</v>
      </c>
      <c r="I476" s="7" t="str">
        <f t="shared" si="54"/>
        <v>12</v>
      </c>
      <c r="J476" s="6">
        <v>5983</v>
      </c>
      <c r="K476" s="8">
        <v>47.45</v>
      </c>
      <c r="L476" s="8">
        <v>283893.35000000003</v>
      </c>
      <c r="N476" t="str">
        <f t="shared" si="55"/>
        <v>(632386195, '2022-10-23', '2022-12-12', 5983, '47,45', '283893,35'),</v>
      </c>
    </row>
    <row r="477" spans="1:14" x14ac:dyDescent="0.35">
      <c r="A477" s="6">
        <v>953977048</v>
      </c>
      <c r="B477" s="7">
        <v>44247</v>
      </c>
      <c r="C477" s="7" t="str">
        <f t="shared" si="49"/>
        <v>2021</v>
      </c>
      <c r="D477" s="7" t="str">
        <f t="shared" si="50"/>
        <v>02</v>
      </c>
      <c r="E477" s="7" t="str">
        <f t="shared" si="51"/>
        <v>20</v>
      </c>
      <c r="F477" s="7">
        <v>44277</v>
      </c>
      <c r="G477" s="7" t="str">
        <f t="shared" si="52"/>
        <v>2021</v>
      </c>
      <c r="H477" s="7" t="str">
        <f t="shared" si="53"/>
        <v>03</v>
      </c>
      <c r="I477" s="7" t="str">
        <f t="shared" si="54"/>
        <v>22</v>
      </c>
      <c r="J477" s="6">
        <v>1863</v>
      </c>
      <c r="K477" s="8">
        <v>152.58000000000001</v>
      </c>
      <c r="L477" s="8">
        <v>284256.54000000004</v>
      </c>
      <c r="N477" t="str">
        <f t="shared" si="55"/>
        <v>(953977048, '2021-02-20', '2021-03-22', 1863, '152,58', '284256,54'),</v>
      </c>
    </row>
    <row r="478" spans="1:14" x14ac:dyDescent="0.35">
      <c r="A478" s="6">
        <v>372889983</v>
      </c>
      <c r="B478" s="7">
        <v>44078</v>
      </c>
      <c r="C478" s="7" t="str">
        <f t="shared" si="49"/>
        <v>2020</v>
      </c>
      <c r="D478" s="7" t="str">
        <f t="shared" si="50"/>
        <v>09</v>
      </c>
      <c r="E478" s="7" t="str">
        <f t="shared" si="51"/>
        <v>04</v>
      </c>
      <c r="F478" s="7">
        <v>44099</v>
      </c>
      <c r="G478" s="7" t="str">
        <f t="shared" si="52"/>
        <v>2020</v>
      </c>
      <c r="H478" s="7" t="str">
        <f t="shared" si="53"/>
        <v>09</v>
      </c>
      <c r="I478" s="7" t="str">
        <f t="shared" si="54"/>
        <v>25</v>
      </c>
      <c r="J478" s="6">
        <v>5287</v>
      </c>
      <c r="K478" s="8">
        <v>437.2</v>
      </c>
      <c r="L478" s="8">
        <v>2311476.4</v>
      </c>
      <c r="N478" t="str">
        <f t="shared" si="55"/>
        <v>(372889983, '2020-09-04', '2020-09-25', 5287, '437,2', '2311476,4'),</v>
      </c>
    </row>
    <row r="479" spans="1:14" x14ac:dyDescent="0.35">
      <c r="A479" s="6">
        <v>334486329</v>
      </c>
      <c r="B479" s="7">
        <v>43966</v>
      </c>
      <c r="C479" s="7" t="str">
        <f t="shared" si="49"/>
        <v>2020</v>
      </c>
      <c r="D479" s="7" t="str">
        <f t="shared" si="50"/>
        <v>05</v>
      </c>
      <c r="E479" s="7" t="str">
        <f t="shared" si="51"/>
        <v>15</v>
      </c>
      <c r="F479" s="7">
        <v>43973</v>
      </c>
      <c r="G479" s="7" t="str">
        <f t="shared" si="52"/>
        <v>2020</v>
      </c>
      <c r="H479" s="7" t="str">
        <f t="shared" si="53"/>
        <v>05</v>
      </c>
      <c r="I479" s="7" t="str">
        <f t="shared" si="54"/>
        <v>22</v>
      </c>
      <c r="J479" s="6">
        <v>793</v>
      </c>
      <c r="K479" s="8">
        <v>109.28</v>
      </c>
      <c r="L479" s="8">
        <v>86659.040000000008</v>
      </c>
      <c r="N479" t="str">
        <f t="shared" si="55"/>
        <v>(334486329, '2020-05-15', '2020-05-22', 793, '109,28', '86659,04'),</v>
      </c>
    </row>
    <row r="480" spans="1:14" x14ac:dyDescent="0.35">
      <c r="A480" s="6">
        <v>554439914</v>
      </c>
      <c r="B480" s="7">
        <v>44194</v>
      </c>
      <c r="C480" s="7" t="str">
        <f t="shared" si="49"/>
        <v>2020</v>
      </c>
      <c r="D480" s="7" t="str">
        <f t="shared" si="50"/>
        <v>12</v>
      </c>
      <c r="E480" s="7" t="str">
        <f t="shared" si="51"/>
        <v>29</v>
      </c>
      <c r="F480" s="7">
        <v>44204</v>
      </c>
      <c r="G480" s="7" t="str">
        <f t="shared" si="52"/>
        <v>2021</v>
      </c>
      <c r="H480" s="7" t="str">
        <f t="shared" si="53"/>
        <v>01</v>
      </c>
      <c r="I480" s="7" t="str">
        <f t="shared" si="54"/>
        <v>08</v>
      </c>
      <c r="J480" s="6">
        <v>9946</v>
      </c>
      <c r="K480" s="8">
        <v>154.06</v>
      </c>
      <c r="L480" s="8">
        <v>1532280.76</v>
      </c>
      <c r="N480" t="str">
        <f t="shared" si="55"/>
        <v>(554439914, '2020-12-29', '2021-01-08', 9946, '154,06', '1532280,76'),</v>
      </c>
    </row>
    <row r="481" spans="1:14" x14ac:dyDescent="0.35">
      <c r="A481" s="6">
        <v>368737065</v>
      </c>
      <c r="B481" s="7">
        <v>44150</v>
      </c>
      <c r="C481" s="7" t="str">
        <f t="shared" si="49"/>
        <v>2020</v>
      </c>
      <c r="D481" s="7" t="str">
        <f t="shared" si="50"/>
        <v>11</v>
      </c>
      <c r="E481" s="7" t="str">
        <f t="shared" si="51"/>
        <v>15</v>
      </c>
      <c r="F481" s="7">
        <v>44166</v>
      </c>
      <c r="G481" s="7" t="str">
        <f t="shared" si="52"/>
        <v>2020</v>
      </c>
      <c r="H481" s="7" t="str">
        <f t="shared" si="53"/>
        <v>12</v>
      </c>
      <c r="I481" s="7" t="str">
        <f t="shared" si="54"/>
        <v>01</v>
      </c>
      <c r="J481" s="6">
        <v>6347</v>
      </c>
      <c r="K481" s="8">
        <v>668.27</v>
      </c>
      <c r="L481" s="8">
        <v>4241509.6899999995</v>
      </c>
      <c r="N481" t="str">
        <f t="shared" si="55"/>
        <v>(368737065, '2020-11-15', '2020-12-01', 6347, '668,27', '4241509,69'),</v>
      </c>
    </row>
    <row r="482" spans="1:14" x14ac:dyDescent="0.35">
      <c r="A482" s="6">
        <v>983676612</v>
      </c>
      <c r="B482" s="7">
        <v>43889</v>
      </c>
      <c r="C482" s="7" t="str">
        <f t="shared" si="49"/>
        <v>2020</v>
      </c>
      <c r="D482" s="7" t="str">
        <f t="shared" si="50"/>
        <v>02</v>
      </c>
      <c r="E482" s="7" t="str">
        <f t="shared" si="51"/>
        <v>28</v>
      </c>
      <c r="F482" s="7">
        <v>43939</v>
      </c>
      <c r="G482" s="7" t="str">
        <f t="shared" si="52"/>
        <v>2020</v>
      </c>
      <c r="H482" s="7" t="str">
        <f t="shared" si="53"/>
        <v>04</v>
      </c>
      <c r="I482" s="7" t="str">
        <f t="shared" si="54"/>
        <v>18</v>
      </c>
      <c r="J482" s="6">
        <v>624</v>
      </c>
      <c r="K482" s="8">
        <v>651.21</v>
      </c>
      <c r="L482" s="8">
        <v>406355.04000000004</v>
      </c>
      <c r="N482" t="str">
        <f t="shared" si="55"/>
        <v>(983676612, '2020-02-28', '2020-04-18', 624, '651,21', '406355,04'),</v>
      </c>
    </row>
    <row r="483" spans="1:14" x14ac:dyDescent="0.35">
      <c r="A483" s="6">
        <v>525869882</v>
      </c>
      <c r="B483" s="7">
        <v>44657</v>
      </c>
      <c r="C483" s="7" t="str">
        <f t="shared" si="49"/>
        <v>2022</v>
      </c>
      <c r="D483" s="7" t="str">
        <f t="shared" si="50"/>
        <v>04</v>
      </c>
      <c r="E483" s="7" t="str">
        <f t="shared" si="51"/>
        <v>06</v>
      </c>
      <c r="F483" s="7">
        <v>44703</v>
      </c>
      <c r="G483" s="7" t="str">
        <f t="shared" si="52"/>
        <v>2022</v>
      </c>
      <c r="H483" s="7" t="str">
        <f t="shared" si="53"/>
        <v>05</v>
      </c>
      <c r="I483" s="7" t="str">
        <f t="shared" si="54"/>
        <v>22</v>
      </c>
      <c r="J483" s="6">
        <v>5439</v>
      </c>
      <c r="K483" s="8">
        <v>205.7</v>
      </c>
      <c r="L483" s="8">
        <v>1118802.3</v>
      </c>
      <c r="N483" t="str">
        <f t="shared" si="55"/>
        <v>(525869882, '2022-04-06', '2022-05-22', 5439, '205,7', '1118802,3'),</v>
      </c>
    </row>
    <row r="484" spans="1:14" x14ac:dyDescent="0.35">
      <c r="A484" s="6">
        <v>792240703</v>
      </c>
      <c r="B484" s="7">
        <v>44193</v>
      </c>
      <c r="C484" s="7" t="str">
        <f t="shared" si="49"/>
        <v>2020</v>
      </c>
      <c r="D484" s="7" t="str">
        <f t="shared" si="50"/>
        <v>12</v>
      </c>
      <c r="E484" s="7" t="str">
        <f t="shared" si="51"/>
        <v>28</v>
      </c>
      <c r="F484" s="7">
        <v>44225</v>
      </c>
      <c r="G484" s="7" t="str">
        <f t="shared" si="52"/>
        <v>2021</v>
      </c>
      <c r="H484" s="7" t="str">
        <f t="shared" si="53"/>
        <v>01</v>
      </c>
      <c r="I484" s="7" t="str">
        <f t="shared" si="54"/>
        <v>29</v>
      </c>
      <c r="J484" s="6">
        <v>484</v>
      </c>
      <c r="K484" s="8">
        <v>9.33</v>
      </c>
      <c r="L484" s="8">
        <v>4515.72</v>
      </c>
      <c r="N484" t="str">
        <f t="shared" si="55"/>
        <v>(792240703, '2020-12-28', '2021-01-29', 484, '9,33', '4515,72'),</v>
      </c>
    </row>
    <row r="485" spans="1:14" x14ac:dyDescent="0.35">
      <c r="A485" s="6">
        <v>500025403</v>
      </c>
      <c r="B485" s="7">
        <v>44560</v>
      </c>
      <c r="C485" s="7" t="str">
        <f t="shared" si="49"/>
        <v>2021</v>
      </c>
      <c r="D485" s="7" t="str">
        <f t="shared" si="50"/>
        <v>12</v>
      </c>
      <c r="E485" s="7" t="str">
        <f t="shared" si="51"/>
        <v>30</v>
      </c>
      <c r="F485" s="7">
        <v>44607</v>
      </c>
      <c r="G485" s="7" t="str">
        <f t="shared" si="52"/>
        <v>2022</v>
      </c>
      <c r="H485" s="7" t="str">
        <f t="shared" si="53"/>
        <v>02</v>
      </c>
      <c r="I485" s="7" t="str">
        <f t="shared" si="54"/>
        <v>15</v>
      </c>
      <c r="J485" s="6">
        <v>7483</v>
      </c>
      <c r="K485" s="8">
        <v>205.7</v>
      </c>
      <c r="L485" s="8">
        <v>1539253.0999999999</v>
      </c>
      <c r="N485" t="str">
        <f t="shared" si="55"/>
        <v>(500025403, '2021-12-30', '2022-02-15', 7483, '205,7', '1539253,1'),</v>
      </c>
    </row>
    <row r="486" spans="1:14" x14ac:dyDescent="0.35">
      <c r="A486" s="6">
        <v>236772811</v>
      </c>
      <c r="B486" s="7">
        <v>44311</v>
      </c>
      <c r="C486" s="7" t="str">
        <f t="shared" si="49"/>
        <v>2021</v>
      </c>
      <c r="D486" s="7" t="str">
        <f t="shared" si="50"/>
        <v>04</v>
      </c>
      <c r="E486" s="7" t="str">
        <f t="shared" si="51"/>
        <v>25</v>
      </c>
      <c r="F486" s="7">
        <v>44327</v>
      </c>
      <c r="G486" s="7" t="str">
        <f t="shared" si="52"/>
        <v>2021</v>
      </c>
      <c r="H486" s="7" t="str">
        <f t="shared" si="53"/>
        <v>05</v>
      </c>
      <c r="I486" s="7" t="str">
        <f t="shared" si="54"/>
        <v>11</v>
      </c>
      <c r="J486" s="6">
        <v>5191</v>
      </c>
      <c r="K486" s="8">
        <v>9.33</v>
      </c>
      <c r="L486" s="8">
        <v>48432.03</v>
      </c>
      <c r="N486" t="str">
        <f t="shared" si="55"/>
        <v>(236772811, '2021-04-25', '2021-05-11', 5191, '9,33', '48432,03'),</v>
      </c>
    </row>
    <row r="487" spans="1:14" x14ac:dyDescent="0.35">
      <c r="A487" s="6">
        <v>210344254</v>
      </c>
      <c r="B487" s="7">
        <v>44238</v>
      </c>
      <c r="C487" s="7" t="str">
        <f t="shared" si="49"/>
        <v>2021</v>
      </c>
      <c r="D487" s="7" t="str">
        <f t="shared" si="50"/>
        <v>02</v>
      </c>
      <c r="E487" s="7" t="str">
        <f t="shared" si="51"/>
        <v>11</v>
      </c>
      <c r="F487" s="7">
        <v>44270</v>
      </c>
      <c r="G487" s="7" t="str">
        <f t="shared" si="52"/>
        <v>2021</v>
      </c>
      <c r="H487" s="7" t="str">
        <f t="shared" si="53"/>
        <v>03</v>
      </c>
      <c r="I487" s="7" t="str">
        <f t="shared" si="54"/>
        <v>15</v>
      </c>
      <c r="J487" s="6">
        <v>4394</v>
      </c>
      <c r="K487" s="8">
        <v>668.27</v>
      </c>
      <c r="L487" s="8">
        <v>2936378.38</v>
      </c>
      <c r="N487" t="str">
        <f t="shared" si="55"/>
        <v>(210344254, '2021-02-11', '2021-03-15', 4394, '668,27', '2936378,38'),</v>
      </c>
    </row>
    <row r="488" spans="1:14" x14ac:dyDescent="0.35">
      <c r="A488" s="6">
        <v>698913562</v>
      </c>
      <c r="B488" s="7">
        <v>44754</v>
      </c>
      <c r="C488" s="7" t="str">
        <f t="shared" si="49"/>
        <v>2022</v>
      </c>
      <c r="D488" s="7" t="str">
        <f t="shared" si="50"/>
        <v>07</v>
      </c>
      <c r="E488" s="7" t="str">
        <f t="shared" si="51"/>
        <v>12</v>
      </c>
      <c r="F488" s="7">
        <v>44775</v>
      </c>
      <c r="G488" s="7" t="str">
        <f t="shared" si="52"/>
        <v>2022</v>
      </c>
      <c r="H488" s="7" t="str">
        <f t="shared" si="53"/>
        <v>08</v>
      </c>
      <c r="I488" s="7" t="str">
        <f t="shared" si="54"/>
        <v>02</v>
      </c>
      <c r="J488" s="6">
        <v>2909</v>
      </c>
      <c r="K488" s="8">
        <v>109.28</v>
      </c>
      <c r="L488" s="8">
        <v>317895.52</v>
      </c>
      <c r="N488" t="str">
        <f t="shared" si="55"/>
        <v>(698913562, '2022-07-12', '2022-08-02', 2909, '109,28', '317895,52'),</v>
      </c>
    </row>
    <row r="489" spans="1:14" x14ac:dyDescent="0.35">
      <c r="A489" s="6">
        <v>700967061</v>
      </c>
      <c r="B489" s="7">
        <v>44333</v>
      </c>
      <c r="C489" s="7" t="str">
        <f t="shared" si="49"/>
        <v>2021</v>
      </c>
      <c r="D489" s="7" t="str">
        <f t="shared" si="50"/>
        <v>05</v>
      </c>
      <c r="E489" s="7" t="str">
        <f t="shared" si="51"/>
        <v>17</v>
      </c>
      <c r="F489" s="7">
        <v>44360</v>
      </c>
      <c r="G489" s="7" t="str">
        <f t="shared" si="52"/>
        <v>2021</v>
      </c>
      <c r="H489" s="7" t="str">
        <f t="shared" si="53"/>
        <v>06</v>
      </c>
      <c r="I489" s="7" t="str">
        <f t="shared" si="54"/>
        <v>13</v>
      </c>
      <c r="J489" s="6">
        <v>585</v>
      </c>
      <c r="K489" s="8">
        <v>154.06</v>
      </c>
      <c r="L489" s="8">
        <v>90125.1</v>
      </c>
      <c r="N489" t="str">
        <f t="shared" si="55"/>
        <v>(700967061, '2021-05-17', '2021-06-13', 585, '154,06', '90125,1'),</v>
      </c>
    </row>
    <row r="490" spans="1:14" x14ac:dyDescent="0.35">
      <c r="A490" s="6">
        <v>185303580</v>
      </c>
      <c r="B490" s="7">
        <v>44204</v>
      </c>
      <c r="C490" s="7" t="str">
        <f t="shared" si="49"/>
        <v>2021</v>
      </c>
      <c r="D490" s="7" t="str">
        <f t="shared" si="50"/>
        <v>01</v>
      </c>
      <c r="E490" s="7" t="str">
        <f t="shared" si="51"/>
        <v>08</v>
      </c>
      <c r="F490" s="7">
        <v>44234</v>
      </c>
      <c r="G490" s="7" t="str">
        <f t="shared" si="52"/>
        <v>2021</v>
      </c>
      <c r="H490" s="7" t="str">
        <f t="shared" si="53"/>
        <v>02</v>
      </c>
      <c r="I490" s="7" t="str">
        <f t="shared" si="54"/>
        <v>07</v>
      </c>
      <c r="J490" s="6">
        <v>4302</v>
      </c>
      <c r="K490" s="8">
        <v>109.28</v>
      </c>
      <c r="L490" s="8">
        <v>470122.56</v>
      </c>
      <c r="N490" t="str">
        <f t="shared" si="55"/>
        <v>(185303580, '2021-01-08', '2021-02-07', 4302, '109,28', '470122,56'),</v>
      </c>
    </row>
    <row r="491" spans="1:14" x14ac:dyDescent="0.35">
      <c r="A491" s="6">
        <v>541034448</v>
      </c>
      <c r="B491" s="7">
        <v>44701</v>
      </c>
      <c r="C491" s="7" t="str">
        <f t="shared" si="49"/>
        <v>2022</v>
      </c>
      <c r="D491" s="7" t="str">
        <f t="shared" si="50"/>
        <v>05</v>
      </c>
      <c r="E491" s="7" t="str">
        <f t="shared" si="51"/>
        <v>20</v>
      </c>
      <c r="F491" s="7">
        <v>44723</v>
      </c>
      <c r="G491" s="7" t="str">
        <f t="shared" si="52"/>
        <v>2022</v>
      </c>
      <c r="H491" s="7" t="str">
        <f t="shared" si="53"/>
        <v>06</v>
      </c>
      <c r="I491" s="7" t="str">
        <f t="shared" si="54"/>
        <v>11</v>
      </c>
      <c r="J491" s="6">
        <v>2971</v>
      </c>
      <c r="K491" s="8">
        <v>81.73</v>
      </c>
      <c r="L491" s="8">
        <v>242819.83000000002</v>
      </c>
      <c r="N491" t="str">
        <f t="shared" si="55"/>
        <v>(541034448, '2022-05-20', '2022-06-11', 2971, '81,73', '242819,83'),</v>
      </c>
    </row>
    <row r="492" spans="1:14" x14ac:dyDescent="0.35">
      <c r="A492" s="6">
        <v>527583491</v>
      </c>
      <c r="B492" s="7">
        <v>44737</v>
      </c>
      <c r="C492" s="7" t="str">
        <f t="shared" si="49"/>
        <v>2022</v>
      </c>
      <c r="D492" s="7" t="str">
        <f t="shared" si="50"/>
        <v>06</v>
      </c>
      <c r="E492" s="7" t="str">
        <f t="shared" si="51"/>
        <v>25</v>
      </c>
      <c r="F492" s="7">
        <v>44773</v>
      </c>
      <c r="G492" s="7" t="str">
        <f t="shared" si="52"/>
        <v>2022</v>
      </c>
      <c r="H492" s="7" t="str">
        <f t="shared" si="53"/>
        <v>07</v>
      </c>
      <c r="I492" s="7" t="str">
        <f t="shared" si="54"/>
        <v>31</v>
      </c>
      <c r="J492" s="6">
        <v>2534</v>
      </c>
      <c r="K492" s="8">
        <v>255.28</v>
      </c>
      <c r="L492" s="8">
        <v>646879.52</v>
      </c>
      <c r="N492" t="str">
        <f t="shared" si="55"/>
        <v>(527583491, '2022-06-25', '2022-07-31', 2534, '255,28', '646879,52'),</v>
      </c>
    </row>
    <row r="493" spans="1:14" x14ac:dyDescent="0.35">
      <c r="A493" s="6">
        <v>324687039</v>
      </c>
      <c r="B493" s="7">
        <v>44417</v>
      </c>
      <c r="C493" s="7" t="str">
        <f t="shared" si="49"/>
        <v>2021</v>
      </c>
      <c r="D493" s="7" t="str">
        <f t="shared" si="50"/>
        <v>08</v>
      </c>
      <c r="E493" s="7" t="str">
        <f t="shared" si="51"/>
        <v>09</v>
      </c>
      <c r="F493" s="7">
        <v>44433</v>
      </c>
      <c r="G493" s="7" t="str">
        <f t="shared" si="52"/>
        <v>2021</v>
      </c>
      <c r="H493" s="7" t="str">
        <f t="shared" si="53"/>
        <v>08</v>
      </c>
      <c r="I493" s="7" t="str">
        <f t="shared" si="54"/>
        <v>25</v>
      </c>
      <c r="J493" s="6">
        <v>965</v>
      </c>
      <c r="K493" s="8">
        <v>81.73</v>
      </c>
      <c r="L493" s="8">
        <v>78869.45</v>
      </c>
      <c r="N493" t="str">
        <f t="shared" si="55"/>
        <v>(324687039, '2021-08-09', '2021-08-25', 965, '81,73', '78869,45'),</v>
      </c>
    </row>
    <row r="494" spans="1:14" x14ac:dyDescent="0.35">
      <c r="A494" s="6">
        <v>182393920</v>
      </c>
      <c r="B494" s="7">
        <v>44513</v>
      </c>
      <c r="C494" s="7" t="str">
        <f t="shared" si="49"/>
        <v>2021</v>
      </c>
      <c r="D494" s="7" t="str">
        <f t="shared" si="50"/>
        <v>11</v>
      </c>
      <c r="E494" s="7" t="str">
        <f t="shared" si="51"/>
        <v>13</v>
      </c>
      <c r="F494" s="7">
        <v>44561</v>
      </c>
      <c r="G494" s="7" t="str">
        <f t="shared" si="52"/>
        <v>2021</v>
      </c>
      <c r="H494" s="7" t="str">
        <f t="shared" si="53"/>
        <v>12</v>
      </c>
      <c r="I494" s="7" t="str">
        <f t="shared" si="54"/>
        <v>31</v>
      </c>
      <c r="J494" s="6">
        <v>3269</v>
      </c>
      <c r="K494" s="8">
        <v>437.2</v>
      </c>
      <c r="L494" s="8">
        <v>1429206.8</v>
      </c>
      <c r="N494" t="str">
        <f t="shared" si="55"/>
        <v>(182393920, '2021-11-13', '2021-12-31', 3269, '437,2', '1429206,8'),</v>
      </c>
    </row>
    <row r="495" spans="1:14" x14ac:dyDescent="0.35">
      <c r="A495" s="6">
        <v>871065461</v>
      </c>
      <c r="B495" s="7">
        <v>43859</v>
      </c>
      <c r="C495" s="7" t="str">
        <f t="shared" si="49"/>
        <v>2020</v>
      </c>
      <c r="D495" s="7" t="str">
        <f t="shared" si="50"/>
        <v>01</v>
      </c>
      <c r="E495" s="7" t="str">
        <f t="shared" si="51"/>
        <v>29</v>
      </c>
      <c r="F495" s="7">
        <v>43884</v>
      </c>
      <c r="G495" s="7" t="str">
        <f t="shared" si="52"/>
        <v>2020</v>
      </c>
      <c r="H495" s="7" t="str">
        <f t="shared" si="53"/>
        <v>02</v>
      </c>
      <c r="I495" s="7" t="str">
        <f t="shared" si="54"/>
        <v>23</v>
      </c>
      <c r="J495" s="6">
        <v>6482</v>
      </c>
      <c r="K495" s="8">
        <v>9.33</v>
      </c>
      <c r="L495" s="8">
        <v>60477.06</v>
      </c>
      <c r="N495" t="str">
        <f t="shared" si="55"/>
        <v>(871065461, '2020-01-29', '2020-02-23', 6482, '9,33', '60477,06'),</v>
      </c>
    </row>
    <row r="496" spans="1:14" x14ac:dyDescent="0.35">
      <c r="A496" s="6">
        <v>531375491</v>
      </c>
      <c r="B496" s="7">
        <v>44043</v>
      </c>
      <c r="C496" s="7" t="str">
        <f t="shared" si="49"/>
        <v>2020</v>
      </c>
      <c r="D496" s="7" t="str">
        <f t="shared" si="50"/>
        <v>07</v>
      </c>
      <c r="E496" s="7" t="str">
        <f t="shared" si="51"/>
        <v>31</v>
      </c>
      <c r="F496" s="7">
        <v>44077</v>
      </c>
      <c r="G496" s="7" t="str">
        <f t="shared" si="52"/>
        <v>2020</v>
      </c>
      <c r="H496" s="7" t="str">
        <f t="shared" si="53"/>
        <v>09</v>
      </c>
      <c r="I496" s="7" t="str">
        <f t="shared" si="54"/>
        <v>03</v>
      </c>
      <c r="J496" s="6">
        <v>4671</v>
      </c>
      <c r="K496" s="8">
        <v>651.21</v>
      </c>
      <c r="L496" s="8">
        <v>3041801.91</v>
      </c>
      <c r="N496" t="str">
        <f t="shared" si="55"/>
        <v>(531375491, '2020-07-31', '2020-09-03', 4671, '651,21', '3041801,91'),</v>
      </c>
    </row>
    <row r="497" spans="1:14" x14ac:dyDescent="0.35">
      <c r="A497" s="6">
        <v>524310338</v>
      </c>
      <c r="B497" s="7">
        <v>44713</v>
      </c>
      <c r="C497" s="7" t="str">
        <f t="shared" si="49"/>
        <v>2022</v>
      </c>
      <c r="D497" s="7" t="str">
        <f t="shared" si="50"/>
        <v>06</v>
      </c>
      <c r="E497" s="7" t="str">
        <f t="shared" si="51"/>
        <v>01</v>
      </c>
      <c r="F497" s="7">
        <v>44735</v>
      </c>
      <c r="G497" s="7" t="str">
        <f t="shared" si="52"/>
        <v>2022</v>
      </c>
      <c r="H497" s="7" t="str">
        <f t="shared" si="53"/>
        <v>06</v>
      </c>
      <c r="I497" s="7" t="str">
        <f t="shared" si="54"/>
        <v>23</v>
      </c>
      <c r="J497" s="6">
        <v>3935</v>
      </c>
      <c r="K497" s="8">
        <v>205.7</v>
      </c>
      <c r="L497" s="8">
        <v>809429.5</v>
      </c>
      <c r="N497" t="str">
        <f t="shared" si="55"/>
        <v>(524310338, '2022-06-01', '2022-06-23', 3935, '205,7', '809429,5'),</v>
      </c>
    </row>
    <row r="498" spans="1:14" x14ac:dyDescent="0.35">
      <c r="A498" s="6">
        <v>481168830</v>
      </c>
      <c r="B498" s="7">
        <v>44097</v>
      </c>
      <c r="C498" s="7" t="str">
        <f t="shared" si="49"/>
        <v>2020</v>
      </c>
      <c r="D498" s="7" t="str">
        <f t="shared" si="50"/>
        <v>09</v>
      </c>
      <c r="E498" s="7" t="str">
        <f t="shared" si="51"/>
        <v>23</v>
      </c>
      <c r="F498" s="7">
        <v>44124</v>
      </c>
      <c r="G498" s="7" t="str">
        <f t="shared" si="52"/>
        <v>2020</v>
      </c>
      <c r="H498" s="7" t="str">
        <f t="shared" si="53"/>
        <v>10</v>
      </c>
      <c r="I498" s="7" t="str">
        <f t="shared" si="54"/>
        <v>20</v>
      </c>
      <c r="J498" s="6">
        <v>7404</v>
      </c>
      <c r="K498" s="8">
        <v>152.58000000000001</v>
      </c>
      <c r="L498" s="8">
        <v>1129702.32</v>
      </c>
      <c r="N498" t="str">
        <f t="shared" si="55"/>
        <v>(481168830, '2020-09-23', '2020-10-20', 7404, '152,58', '1129702,32'),</v>
      </c>
    </row>
    <row r="499" spans="1:14" x14ac:dyDescent="0.35">
      <c r="A499" s="6">
        <v>553562295</v>
      </c>
      <c r="B499" s="7">
        <v>44747</v>
      </c>
      <c r="C499" s="7" t="str">
        <f t="shared" si="49"/>
        <v>2022</v>
      </c>
      <c r="D499" s="7" t="str">
        <f t="shared" si="50"/>
        <v>07</v>
      </c>
      <c r="E499" s="7" t="str">
        <f t="shared" si="51"/>
        <v>05</v>
      </c>
      <c r="F499" s="7">
        <v>44795</v>
      </c>
      <c r="G499" s="7" t="str">
        <f t="shared" si="52"/>
        <v>2022</v>
      </c>
      <c r="H499" s="7" t="str">
        <f t="shared" si="53"/>
        <v>08</v>
      </c>
      <c r="I499" s="7" t="str">
        <f t="shared" si="54"/>
        <v>22</v>
      </c>
      <c r="J499" s="6">
        <v>239</v>
      </c>
      <c r="K499" s="8">
        <v>668.27</v>
      </c>
      <c r="L499" s="8">
        <v>159716.53</v>
      </c>
      <c r="N499" t="str">
        <f t="shared" si="55"/>
        <v>(553562295, '2022-07-05', '2022-08-22', 239, '668,27', '159716,53'),</v>
      </c>
    </row>
    <row r="500" spans="1:14" x14ac:dyDescent="0.35">
      <c r="A500" s="6">
        <v>963414561</v>
      </c>
      <c r="B500" s="7">
        <v>44662</v>
      </c>
      <c r="C500" s="7" t="str">
        <f t="shared" si="49"/>
        <v>2022</v>
      </c>
      <c r="D500" s="7" t="str">
        <f t="shared" si="50"/>
        <v>04</v>
      </c>
      <c r="E500" s="7" t="str">
        <f t="shared" si="51"/>
        <v>11</v>
      </c>
      <c r="F500" s="7">
        <v>44685</v>
      </c>
      <c r="G500" s="7" t="str">
        <f t="shared" si="52"/>
        <v>2022</v>
      </c>
      <c r="H500" s="7" t="str">
        <f t="shared" si="53"/>
        <v>05</v>
      </c>
      <c r="I500" s="7" t="str">
        <f t="shared" si="54"/>
        <v>04</v>
      </c>
      <c r="J500" s="6">
        <v>4633</v>
      </c>
      <c r="K500" s="8">
        <v>205.7</v>
      </c>
      <c r="L500" s="8">
        <v>953008.1</v>
      </c>
      <c r="N500" t="str">
        <f t="shared" si="55"/>
        <v>(963414561, '2022-04-11', '2022-05-04', 4633, '205,7', '953008,1'),</v>
      </c>
    </row>
    <row r="501" spans="1:14" x14ac:dyDescent="0.35">
      <c r="A501" s="6">
        <v>652961957</v>
      </c>
      <c r="B501" s="7">
        <v>44079</v>
      </c>
      <c r="C501" s="7" t="str">
        <f t="shared" si="49"/>
        <v>2020</v>
      </c>
      <c r="D501" s="7" t="str">
        <f t="shared" si="50"/>
        <v>09</v>
      </c>
      <c r="E501" s="7" t="str">
        <f t="shared" si="51"/>
        <v>05</v>
      </c>
      <c r="F501" s="7">
        <v>44081</v>
      </c>
      <c r="G501" s="7" t="str">
        <f t="shared" si="52"/>
        <v>2020</v>
      </c>
      <c r="H501" s="7" t="str">
        <f t="shared" si="53"/>
        <v>09</v>
      </c>
      <c r="I501" s="7" t="str">
        <f t="shared" si="54"/>
        <v>07</v>
      </c>
      <c r="J501" s="6">
        <v>4808</v>
      </c>
      <c r="K501" s="8">
        <v>205.7</v>
      </c>
      <c r="L501" s="8">
        <v>989005.6</v>
      </c>
      <c r="N501" t="str">
        <f t="shared" si="55"/>
        <v>(652961957, '2020-09-05', '2020-09-07', 4808, '205,7', '989005,6'),</v>
      </c>
    </row>
    <row r="502" spans="1:14" x14ac:dyDescent="0.35">
      <c r="A502" s="6">
        <v>434753310</v>
      </c>
      <c r="B502" s="7">
        <v>43901</v>
      </c>
      <c r="C502" s="7" t="str">
        <f t="shared" si="49"/>
        <v>2020</v>
      </c>
      <c r="D502" s="7" t="str">
        <f t="shared" si="50"/>
        <v>03</v>
      </c>
      <c r="E502" s="7" t="str">
        <f t="shared" si="51"/>
        <v>11</v>
      </c>
      <c r="F502" s="7">
        <v>43928</v>
      </c>
      <c r="G502" s="7" t="str">
        <f t="shared" si="52"/>
        <v>2020</v>
      </c>
      <c r="H502" s="7" t="str">
        <f t="shared" si="53"/>
        <v>04</v>
      </c>
      <c r="I502" s="7" t="str">
        <f t="shared" si="54"/>
        <v>07</v>
      </c>
      <c r="J502" s="6">
        <v>2021</v>
      </c>
      <c r="K502" s="8">
        <v>152.58000000000001</v>
      </c>
      <c r="L502" s="8">
        <v>308364.18000000005</v>
      </c>
      <c r="N502" t="str">
        <f t="shared" si="55"/>
        <v>(434753310, '2020-03-11', '2020-04-07', 2021, '152,58', '308364,18'),</v>
      </c>
    </row>
    <row r="503" spans="1:14" x14ac:dyDescent="0.35">
      <c r="A503" s="6">
        <v>741649949</v>
      </c>
      <c r="B503" s="7">
        <v>44133</v>
      </c>
      <c r="C503" s="7" t="str">
        <f t="shared" si="49"/>
        <v>2020</v>
      </c>
      <c r="D503" s="7" t="str">
        <f t="shared" si="50"/>
        <v>10</v>
      </c>
      <c r="E503" s="7" t="str">
        <f t="shared" si="51"/>
        <v>29</v>
      </c>
      <c r="F503" s="7">
        <v>44183</v>
      </c>
      <c r="G503" s="7" t="str">
        <f t="shared" si="52"/>
        <v>2020</v>
      </c>
      <c r="H503" s="7" t="str">
        <f t="shared" si="53"/>
        <v>12</v>
      </c>
      <c r="I503" s="7" t="str">
        <f t="shared" si="54"/>
        <v>18</v>
      </c>
      <c r="J503" s="6">
        <v>9556</v>
      </c>
      <c r="K503" s="8">
        <v>437.2</v>
      </c>
      <c r="L503" s="8">
        <v>4177883.1999999997</v>
      </c>
      <c r="N503" t="str">
        <f t="shared" si="55"/>
        <v>(741649949, '2020-10-29', '2020-12-18', 9556, '437,2', '4177883,2'),</v>
      </c>
    </row>
    <row r="504" spans="1:14" x14ac:dyDescent="0.35">
      <c r="A504" s="6">
        <v>276825702</v>
      </c>
      <c r="B504" s="7">
        <v>44409</v>
      </c>
      <c r="C504" s="7" t="str">
        <f t="shared" si="49"/>
        <v>2021</v>
      </c>
      <c r="D504" s="7" t="str">
        <f t="shared" si="50"/>
        <v>08</v>
      </c>
      <c r="E504" s="7" t="str">
        <f t="shared" si="51"/>
        <v>01</v>
      </c>
      <c r="F504" s="7">
        <v>44419</v>
      </c>
      <c r="G504" s="7" t="str">
        <f t="shared" si="52"/>
        <v>2021</v>
      </c>
      <c r="H504" s="7" t="str">
        <f t="shared" si="53"/>
        <v>08</v>
      </c>
      <c r="I504" s="7" t="str">
        <f t="shared" si="54"/>
        <v>11</v>
      </c>
      <c r="J504" s="6">
        <v>7732</v>
      </c>
      <c r="K504" s="8">
        <v>9.33</v>
      </c>
      <c r="L504" s="8">
        <v>72139.56</v>
      </c>
      <c r="N504" t="str">
        <f t="shared" si="55"/>
        <v>(276825702, '2021-08-01', '2021-08-11', 7732, '9,33', '72139,56'),</v>
      </c>
    </row>
    <row r="505" spans="1:14" x14ac:dyDescent="0.35">
      <c r="A505" s="6">
        <v>963766896</v>
      </c>
      <c r="B505" s="7">
        <v>44506</v>
      </c>
      <c r="C505" s="7" t="str">
        <f t="shared" si="49"/>
        <v>2021</v>
      </c>
      <c r="D505" s="7" t="str">
        <f t="shared" si="50"/>
        <v>11</v>
      </c>
      <c r="E505" s="7" t="str">
        <f t="shared" si="51"/>
        <v>06</v>
      </c>
      <c r="F505" s="7">
        <v>44521</v>
      </c>
      <c r="G505" s="7" t="str">
        <f t="shared" si="52"/>
        <v>2021</v>
      </c>
      <c r="H505" s="7" t="str">
        <f t="shared" si="53"/>
        <v>11</v>
      </c>
      <c r="I505" s="7" t="str">
        <f t="shared" si="54"/>
        <v>21</v>
      </c>
      <c r="J505" s="6">
        <v>8896</v>
      </c>
      <c r="K505" s="8">
        <v>668.27</v>
      </c>
      <c r="L505" s="8">
        <v>5944929.9199999999</v>
      </c>
      <c r="N505" t="str">
        <f t="shared" si="55"/>
        <v>(963766896, '2021-11-06', '2021-11-21', 8896, '668,27', '5944929,92'),</v>
      </c>
    </row>
    <row r="506" spans="1:14" x14ac:dyDescent="0.35">
      <c r="A506" s="6">
        <v>296272361</v>
      </c>
      <c r="B506" s="7">
        <v>44871</v>
      </c>
      <c r="C506" s="7" t="str">
        <f t="shared" si="49"/>
        <v>2022</v>
      </c>
      <c r="D506" s="7" t="str">
        <f t="shared" si="50"/>
        <v>11</v>
      </c>
      <c r="E506" s="7" t="str">
        <f t="shared" si="51"/>
        <v>06</v>
      </c>
      <c r="F506" s="7">
        <v>44876</v>
      </c>
      <c r="G506" s="7" t="str">
        <f t="shared" si="52"/>
        <v>2022</v>
      </c>
      <c r="H506" s="7" t="str">
        <f t="shared" si="53"/>
        <v>11</v>
      </c>
      <c r="I506" s="7" t="str">
        <f t="shared" si="54"/>
        <v>11</v>
      </c>
      <c r="J506" s="6">
        <v>2430</v>
      </c>
      <c r="K506" s="8">
        <v>651.21</v>
      </c>
      <c r="L506" s="8">
        <v>1582440.3</v>
      </c>
      <c r="N506" t="str">
        <f t="shared" si="55"/>
        <v>(296272361, '2022-11-06', '2022-11-11', 2430, '651,21', '1582440,3'),</v>
      </c>
    </row>
    <row r="507" spans="1:14" x14ac:dyDescent="0.35">
      <c r="A507" s="6">
        <v>788453423</v>
      </c>
      <c r="B507" s="7">
        <v>44010</v>
      </c>
      <c r="C507" s="7" t="str">
        <f t="shared" si="49"/>
        <v>2020</v>
      </c>
      <c r="D507" s="7" t="str">
        <f t="shared" si="50"/>
        <v>06</v>
      </c>
      <c r="E507" s="7" t="str">
        <f t="shared" si="51"/>
        <v>28</v>
      </c>
      <c r="F507" s="7">
        <v>44047</v>
      </c>
      <c r="G507" s="7" t="str">
        <f t="shared" si="52"/>
        <v>2020</v>
      </c>
      <c r="H507" s="7" t="str">
        <f t="shared" si="53"/>
        <v>08</v>
      </c>
      <c r="I507" s="7" t="str">
        <f t="shared" si="54"/>
        <v>04</v>
      </c>
      <c r="J507" s="6">
        <v>9744</v>
      </c>
      <c r="K507" s="8">
        <v>255.28</v>
      </c>
      <c r="L507" s="8">
        <v>2487448.3199999998</v>
      </c>
      <c r="N507" t="str">
        <f t="shared" si="55"/>
        <v>(788453423, '2020-06-28', '2020-08-04', 9744, '255,28', '2487448,32'),</v>
      </c>
    </row>
    <row r="508" spans="1:14" x14ac:dyDescent="0.35">
      <c r="A508" s="6">
        <v>524733912</v>
      </c>
      <c r="B508" s="7">
        <v>44230</v>
      </c>
      <c r="C508" s="7" t="str">
        <f t="shared" si="49"/>
        <v>2021</v>
      </c>
      <c r="D508" s="7" t="str">
        <f t="shared" si="50"/>
        <v>02</v>
      </c>
      <c r="E508" s="7" t="str">
        <f t="shared" si="51"/>
        <v>03</v>
      </c>
      <c r="F508" s="7">
        <v>44235</v>
      </c>
      <c r="G508" s="7" t="str">
        <f t="shared" si="52"/>
        <v>2021</v>
      </c>
      <c r="H508" s="7" t="str">
        <f t="shared" si="53"/>
        <v>02</v>
      </c>
      <c r="I508" s="7" t="str">
        <f t="shared" si="54"/>
        <v>08</v>
      </c>
      <c r="J508" s="6">
        <v>9280</v>
      </c>
      <c r="K508" s="8">
        <v>205.7</v>
      </c>
      <c r="L508" s="8">
        <v>1908896</v>
      </c>
      <c r="N508" t="str">
        <f t="shared" si="55"/>
        <v>(524733912, '2021-02-03', '2021-02-08', 9280, '205,7', '1908896'),</v>
      </c>
    </row>
    <row r="509" spans="1:14" x14ac:dyDescent="0.35">
      <c r="A509" s="6">
        <v>809850156</v>
      </c>
      <c r="B509" s="7">
        <v>44852</v>
      </c>
      <c r="C509" s="7" t="str">
        <f t="shared" si="49"/>
        <v>2022</v>
      </c>
      <c r="D509" s="7" t="str">
        <f t="shared" si="50"/>
        <v>10</v>
      </c>
      <c r="E509" s="7" t="str">
        <f t="shared" si="51"/>
        <v>18</v>
      </c>
      <c r="F509" s="7">
        <v>44869</v>
      </c>
      <c r="G509" s="7" t="str">
        <f t="shared" si="52"/>
        <v>2022</v>
      </c>
      <c r="H509" s="7" t="str">
        <f t="shared" si="53"/>
        <v>11</v>
      </c>
      <c r="I509" s="7" t="str">
        <f t="shared" si="54"/>
        <v>04</v>
      </c>
      <c r="J509" s="6">
        <v>1513</v>
      </c>
      <c r="K509" s="8">
        <v>9.33</v>
      </c>
      <c r="L509" s="8">
        <v>14116.29</v>
      </c>
      <c r="N509" t="str">
        <f t="shared" si="55"/>
        <v>(809850156, '2022-10-18', '2022-11-04', 1513, '9,33', '14116,29'),</v>
      </c>
    </row>
    <row r="510" spans="1:14" x14ac:dyDescent="0.35">
      <c r="A510" s="6">
        <v>318850982</v>
      </c>
      <c r="B510" s="7">
        <v>44822</v>
      </c>
      <c r="C510" s="7" t="str">
        <f t="shared" si="49"/>
        <v>2022</v>
      </c>
      <c r="D510" s="7" t="str">
        <f t="shared" si="50"/>
        <v>09</v>
      </c>
      <c r="E510" s="7" t="str">
        <f t="shared" si="51"/>
        <v>18</v>
      </c>
      <c r="F510" s="7">
        <v>44840</v>
      </c>
      <c r="G510" s="7" t="str">
        <f t="shared" si="52"/>
        <v>2022</v>
      </c>
      <c r="H510" s="7" t="str">
        <f t="shared" si="53"/>
        <v>10</v>
      </c>
      <c r="I510" s="7" t="str">
        <f t="shared" si="54"/>
        <v>06</v>
      </c>
      <c r="J510" s="6">
        <v>3946</v>
      </c>
      <c r="K510" s="8">
        <v>152.58000000000001</v>
      </c>
      <c r="L510" s="8">
        <v>602080.68000000005</v>
      </c>
      <c r="N510" t="str">
        <f t="shared" si="55"/>
        <v>(318850982, '2022-09-18', '2022-10-06', 3946, '152,58', '602080,68'),</v>
      </c>
    </row>
    <row r="511" spans="1:14" x14ac:dyDescent="0.35">
      <c r="A511" s="6">
        <v>947097718</v>
      </c>
      <c r="B511" s="7">
        <v>44278</v>
      </c>
      <c r="C511" s="7" t="str">
        <f t="shared" si="49"/>
        <v>2021</v>
      </c>
      <c r="D511" s="7" t="str">
        <f t="shared" si="50"/>
        <v>03</v>
      </c>
      <c r="E511" s="7" t="str">
        <f t="shared" si="51"/>
        <v>23</v>
      </c>
      <c r="F511" s="7">
        <v>44296</v>
      </c>
      <c r="G511" s="7" t="str">
        <f t="shared" si="52"/>
        <v>2021</v>
      </c>
      <c r="H511" s="7" t="str">
        <f t="shared" si="53"/>
        <v>04</v>
      </c>
      <c r="I511" s="7" t="str">
        <f t="shared" si="54"/>
        <v>10</v>
      </c>
      <c r="J511" s="6">
        <v>6116</v>
      </c>
      <c r="K511" s="8">
        <v>9.33</v>
      </c>
      <c r="L511" s="8">
        <v>57062.28</v>
      </c>
      <c r="N511" t="str">
        <f t="shared" si="55"/>
        <v>(947097718, '2021-03-23', '2021-04-10', 6116, '9,33', '57062,28'),</v>
      </c>
    </row>
    <row r="512" spans="1:14" x14ac:dyDescent="0.35">
      <c r="A512" s="6">
        <v>160264194</v>
      </c>
      <c r="B512" s="7">
        <v>44026</v>
      </c>
      <c r="C512" s="7" t="str">
        <f t="shared" si="49"/>
        <v>2020</v>
      </c>
      <c r="D512" s="7" t="str">
        <f t="shared" si="50"/>
        <v>07</v>
      </c>
      <c r="E512" s="7" t="str">
        <f t="shared" si="51"/>
        <v>14</v>
      </c>
      <c r="F512" s="7">
        <v>44040</v>
      </c>
      <c r="G512" s="7" t="str">
        <f t="shared" si="52"/>
        <v>2020</v>
      </c>
      <c r="H512" s="7" t="str">
        <f t="shared" si="53"/>
        <v>07</v>
      </c>
      <c r="I512" s="7" t="str">
        <f t="shared" si="54"/>
        <v>28</v>
      </c>
      <c r="J512" s="6">
        <v>4591</v>
      </c>
      <c r="K512" s="8">
        <v>47.45</v>
      </c>
      <c r="L512" s="8">
        <v>217842.95</v>
      </c>
      <c r="N512" t="str">
        <f t="shared" si="55"/>
        <v>(160264194, '2020-07-14', '2020-07-28', 4591, '47,45', '217842,95'),</v>
      </c>
    </row>
    <row r="513" spans="1:14" x14ac:dyDescent="0.35">
      <c r="A513" s="6">
        <v>444336736</v>
      </c>
      <c r="B513" s="7">
        <v>43974</v>
      </c>
      <c r="C513" s="7" t="str">
        <f t="shared" si="49"/>
        <v>2020</v>
      </c>
      <c r="D513" s="7" t="str">
        <f t="shared" si="50"/>
        <v>05</v>
      </c>
      <c r="E513" s="7" t="str">
        <f t="shared" si="51"/>
        <v>23</v>
      </c>
      <c r="F513" s="7">
        <v>43991</v>
      </c>
      <c r="G513" s="7" t="str">
        <f t="shared" si="52"/>
        <v>2020</v>
      </c>
      <c r="H513" s="7" t="str">
        <f t="shared" si="53"/>
        <v>06</v>
      </c>
      <c r="I513" s="7" t="str">
        <f t="shared" si="54"/>
        <v>09</v>
      </c>
      <c r="J513" s="6">
        <v>7969</v>
      </c>
      <c r="K513" s="8">
        <v>152.58000000000001</v>
      </c>
      <c r="L513" s="8">
        <v>1215910.02</v>
      </c>
      <c r="N513" t="str">
        <f t="shared" si="55"/>
        <v>(444336736, '2020-05-23', '2020-06-09', 7969, '152,58', '1215910,02'),</v>
      </c>
    </row>
    <row r="514" spans="1:14" x14ac:dyDescent="0.35">
      <c r="A514" s="6">
        <v>755614173</v>
      </c>
      <c r="B514" s="7">
        <v>44700</v>
      </c>
      <c r="C514" s="7" t="str">
        <f t="shared" si="49"/>
        <v>2022</v>
      </c>
      <c r="D514" s="7" t="str">
        <f t="shared" si="50"/>
        <v>05</v>
      </c>
      <c r="E514" s="7" t="str">
        <f t="shared" si="51"/>
        <v>19</v>
      </c>
      <c r="F514" s="7">
        <v>44726</v>
      </c>
      <c r="G514" s="7" t="str">
        <f t="shared" si="52"/>
        <v>2022</v>
      </c>
      <c r="H514" s="7" t="str">
        <f t="shared" si="53"/>
        <v>06</v>
      </c>
      <c r="I514" s="7" t="str">
        <f t="shared" si="54"/>
        <v>14</v>
      </c>
      <c r="J514" s="6">
        <v>1880</v>
      </c>
      <c r="K514" s="8">
        <v>154.06</v>
      </c>
      <c r="L514" s="8">
        <v>289632.8</v>
      </c>
      <c r="N514" t="str">
        <f t="shared" si="55"/>
        <v>(755614173, '2022-05-19', '2022-06-14', 1880, '154,06', '289632,8'),</v>
      </c>
    </row>
    <row r="515" spans="1:14" x14ac:dyDescent="0.35">
      <c r="A515" s="6">
        <v>570707833</v>
      </c>
      <c r="B515" s="7">
        <v>44840</v>
      </c>
      <c r="C515" s="7" t="str">
        <f t="shared" ref="C515:C578" si="56">TEXT(B515,"AAAA")</f>
        <v>2022</v>
      </c>
      <c r="D515" s="7" t="str">
        <f t="shared" ref="D515:D578" si="57">TEXT(B515,"MM")</f>
        <v>10</v>
      </c>
      <c r="E515" s="7" t="str">
        <f t="shared" ref="E515:E578" si="58">TEXT(B515,"DD")</f>
        <v>06</v>
      </c>
      <c r="F515" s="7">
        <v>44841</v>
      </c>
      <c r="G515" s="7" t="str">
        <f t="shared" ref="G515:G578" si="59">TEXT(F515,"AAAA")</f>
        <v>2022</v>
      </c>
      <c r="H515" s="7" t="str">
        <f t="shared" ref="H515:H578" si="60">TEXT(F515,"MM")</f>
        <v>10</v>
      </c>
      <c r="I515" s="7" t="str">
        <f t="shared" ref="I515:I578" si="61">TEXT(F515,"DD")</f>
        <v>07</v>
      </c>
      <c r="J515" s="6">
        <v>3985</v>
      </c>
      <c r="K515" s="8">
        <v>154.06</v>
      </c>
      <c r="L515" s="8">
        <v>613929.1</v>
      </c>
      <c r="N515" t="str">
        <f t="shared" ref="N515:N578" si="62">CONCATENATE("(",A515,", ","'",C515,"-",D515,"-",E515,"', ","'",G515,"-",H515,"-",I515,"', ",J515,", ","'",K515,"', ","'",L515,"'),")</f>
        <v>(570707833, '2022-10-06', '2022-10-07', 3985, '154,06', '613929,1'),</v>
      </c>
    </row>
    <row r="516" spans="1:14" x14ac:dyDescent="0.35">
      <c r="A516" s="6">
        <v>336541545</v>
      </c>
      <c r="B516" s="7">
        <v>44744</v>
      </c>
      <c r="C516" s="7" t="str">
        <f t="shared" si="56"/>
        <v>2022</v>
      </c>
      <c r="D516" s="7" t="str">
        <f t="shared" si="57"/>
        <v>07</v>
      </c>
      <c r="E516" s="7" t="str">
        <f t="shared" si="58"/>
        <v>02</v>
      </c>
      <c r="F516" s="7">
        <v>44791</v>
      </c>
      <c r="G516" s="7" t="str">
        <f t="shared" si="59"/>
        <v>2022</v>
      </c>
      <c r="H516" s="7" t="str">
        <f t="shared" si="60"/>
        <v>08</v>
      </c>
      <c r="I516" s="7" t="str">
        <f t="shared" si="61"/>
        <v>18</v>
      </c>
      <c r="J516" s="6">
        <v>8977</v>
      </c>
      <c r="K516" s="8">
        <v>47.45</v>
      </c>
      <c r="L516" s="8">
        <v>425958.65</v>
      </c>
      <c r="N516" t="str">
        <f t="shared" si="62"/>
        <v>(336541545, '2022-07-02', '2022-08-18', 8977, '47,45', '425958,65'),</v>
      </c>
    </row>
    <row r="517" spans="1:14" x14ac:dyDescent="0.35">
      <c r="A517" s="6">
        <v>120351636</v>
      </c>
      <c r="B517" s="7">
        <v>43864</v>
      </c>
      <c r="C517" s="7" t="str">
        <f t="shared" si="56"/>
        <v>2020</v>
      </c>
      <c r="D517" s="7" t="str">
        <f t="shared" si="57"/>
        <v>02</v>
      </c>
      <c r="E517" s="7" t="str">
        <f t="shared" si="58"/>
        <v>03</v>
      </c>
      <c r="F517" s="7">
        <v>43887</v>
      </c>
      <c r="G517" s="7" t="str">
        <f t="shared" si="59"/>
        <v>2020</v>
      </c>
      <c r="H517" s="7" t="str">
        <f t="shared" si="60"/>
        <v>02</v>
      </c>
      <c r="I517" s="7" t="str">
        <f t="shared" si="61"/>
        <v>26</v>
      </c>
      <c r="J517" s="6">
        <v>3578</v>
      </c>
      <c r="K517" s="8">
        <v>152.58000000000001</v>
      </c>
      <c r="L517" s="8">
        <v>545931.24</v>
      </c>
      <c r="N517" t="str">
        <f t="shared" si="62"/>
        <v>(120351636, '2020-02-03', '2020-02-26', 3578, '152,58', '545931,24'),</v>
      </c>
    </row>
    <row r="518" spans="1:14" x14ac:dyDescent="0.35">
      <c r="A518" s="6">
        <v>959686934</v>
      </c>
      <c r="B518" s="7">
        <v>44407</v>
      </c>
      <c r="C518" s="7" t="str">
        <f t="shared" si="56"/>
        <v>2021</v>
      </c>
      <c r="D518" s="7" t="str">
        <f t="shared" si="57"/>
        <v>07</v>
      </c>
      <c r="E518" s="7" t="str">
        <f t="shared" si="58"/>
        <v>30</v>
      </c>
      <c r="F518" s="7">
        <v>44441</v>
      </c>
      <c r="G518" s="7" t="str">
        <f t="shared" si="59"/>
        <v>2021</v>
      </c>
      <c r="H518" s="7" t="str">
        <f t="shared" si="60"/>
        <v>09</v>
      </c>
      <c r="I518" s="7" t="str">
        <f t="shared" si="61"/>
        <v>02</v>
      </c>
      <c r="J518" s="6">
        <v>1545</v>
      </c>
      <c r="K518" s="8">
        <v>205.7</v>
      </c>
      <c r="L518" s="8">
        <v>317806.5</v>
      </c>
      <c r="N518" t="str">
        <f t="shared" si="62"/>
        <v>(959686934, '2021-07-30', '2021-09-02', 1545, '205,7', '317806,5'),</v>
      </c>
    </row>
    <row r="519" spans="1:14" x14ac:dyDescent="0.35">
      <c r="A519" s="6">
        <v>812408769</v>
      </c>
      <c r="B519" s="7">
        <v>44555</v>
      </c>
      <c r="C519" s="7" t="str">
        <f t="shared" si="56"/>
        <v>2021</v>
      </c>
      <c r="D519" s="7" t="str">
        <f t="shared" si="57"/>
        <v>12</v>
      </c>
      <c r="E519" s="7" t="str">
        <f t="shared" si="58"/>
        <v>25</v>
      </c>
      <c r="F519" s="7">
        <v>44600</v>
      </c>
      <c r="G519" s="7" t="str">
        <f t="shared" si="59"/>
        <v>2022</v>
      </c>
      <c r="H519" s="7" t="str">
        <f t="shared" si="60"/>
        <v>02</v>
      </c>
      <c r="I519" s="7" t="str">
        <f t="shared" si="61"/>
        <v>08</v>
      </c>
      <c r="J519" s="6">
        <v>8663</v>
      </c>
      <c r="K519" s="8">
        <v>9.33</v>
      </c>
      <c r="L519" s="8">
        <v>80825.789999999994</v>
      </c>
      <c r="N519" t="str">
        <f t="shared" si="62"/>
        <v>(812408769, '2021-12-25', '2022-02-08', 8663, '9,33', '80825,79'),</v>
      </c>
    </row>
    <row r="520" spans="1:14" x14ac:dyDescent="0.35">
      <c r="A520" s="6">
        <v>406690967</v>
      </c>
      <c r="B520" s="7">
        <v>44199</v>
      </c>
      <c r="C520" s="7" t="str">
        <f t="shared" si="56"/>
        <v>2021</v>
      </c>
      <c r="D520" s="7" t="str">
        <f t="shared" si="57"/>
        <v>01</v>
      </c>
      <c r="E520" s="7" t="str">
        <f t="shared" si="58"/>
        <v>03</v>
      </c>
      <c r="F520" s="7">
        <v>44207</v>
      </c>
      <c r="G520" s="7" t="str">
        <f t="shared" si="59"/>
        <v>2021</v>
      </c>
      <c r="H520" s="7" t="str">
        <f t="shared" si="60"/>
        <v>01</v>
      </c>
      <c r="I520" s="7" t="str">
        <f t="shared" si="61"/>
        <v>11</v>
      </c>
      <c r="J520" s="6">
        <v>7749</v>
      </c>
      <c r="K520" s="8">
        <v>9.33</v>
      </c>
      <c r="L520" s="8">
        <v>72298.17</v>
      </c>
      <c r="N520" t="str">
        <f t="shared" si="62"/>
        <v>(406690967, '2021-01-03', '2021-01-11', 7749, '9,33', '72298,17'),</v>
      </c>
    </row>
    <row r="521" spans="1:14" x14ac:dyDescent="0.35">
      <c r="A521" s="6">
        <v>991019856</v>
      </c>
      <c r="B521" s="7">
        <v>44422</v>
      </c>
      <c r="C521" s="7" t="str">
        <f t="shared" si="56"/>
        <v>2021</v>
      </c>
      <c r="D521" s="7" t="str">
        <f t="shared" si="57"/>
        <v>08</v>
      </c>
      <c r="E521" s="7" t="str">
        <f t="shared" si="58"/>
        <v>14</v>
      </c>
      <c r="F521" s="7">
        <v>44464</v>
      </c>
      <c r="G521" s="7" t="str">
        <f t="shared" si="59"/>
        <v>2021</v>
      </c>
      <c r="H521" s="7" t="str">
        <f t="shared" si="60"/>
        <v>09</v>
      </c>
      <c r="I521" s="7" t="str">
        <f t="shared" si="61"/>
        <v>25</v>
      </c>
      <c r="J521" s="6">
        <v>3653</v>
      </c>
      <c r="K521" s="8">
        <v>154.06</v>
      </c>
      <c r="L521" s="8">
        <v>562781.18000000005</v>
      </c>
      <c r="N521" t="str">
        <f t="shared" si="62"/>
        <v>(991019856, '2021-08-14', '2021-09-25', 3653, '154,06', '562781,18'),</v>
      </c>
    </row>
    <row r="522" spans="1:14" x14ac:dyDescent="0.35">
      <c r="A522" s="6">
        <v>284194266</v>
      </c>
      <c r="B522" s="7">
        <v>43845</v>
      </c>
      <c r="C522" s="7" t="str">
        <f t="shared" si="56"/>
        <v>2020</v>
      </c>
      <c r="D522" s="7" t="str">
        <f t="shared" si="57"/>
        <v>01</v>
      </c>
      <c r="E522" s="7" t="str">
        <f t="shared" si="58"/>
        <v>15</v>
      </c>
      <c r="F522" s="7">
        <v>43846</v>
      </c>
      <c r="G522" s="7" t="str">
        <f t="shared" si="59"/>
        <v>2020</v>
      </c>
      <c r="H522" s="7" t="str">
        <f t="shared" si="60"/>
        <v>01</v>
      </c>
      <c r="I522" s="7" t="str">
        <f t="shared" si="61"/>
        <v>16</v>
      </c>
      <c r="J522" s="6">
        <v>8254</v>
      </c>
      <c r="K522" s="8">
        <v>154.06</v>
      </c>
      <c r="L522" s="8">
        <v>1271611.24</v>
      </c>
      <c r="N522" t="str">
        <f t="shared" si="62"/>
        <v>(284194266, '2020-01-15', '2020-01-16', 8254, '154,06', '1271611,24'),</v>
      </c>
    </row>
    <row r="523" spans="1:14" x14ac:dyDescent="0.35">
      <c r="A523" s="6">
        <v>125325524</v>
      </c>
      <c r="B523" s="7">
        <v>44367</v>
      </c>
      <c r="C523" s="7" t="str">
        <f t="shared" si="56"/>
        <v>2021</v>
      </c>
      <c r="D523" s="7" t="str">
        <f t="shared" si="57"/>
        <v>06</v>
      </c>
      <c r="E523" s="7" t="str">
        <f t="shared" si="58"/>
        <v>20</v>
      </c>
      <c r="F523" s="7">
        <v>44371</v>
      </c>
      <c r="G523" s="7" t="str">
        <f t="shared" si="59"/>
        <v>2021</v>
      </c>
      <c r="H523" s="7" t="str">
        <f t="shared" si="60"/>
        <v>06</v>
      </c>
      <c r="I523" s="7" t="str">
        <f t="shared" si="61"/>
        <v>24</v>
      </c>
      <c r="J523" s="6">
        <v>5463</v>
      </c>
      <c r="K523" s="8">
        <v>651.21</v>
      </c>
      <c r="L523" s="8">
        <v>3557560.23</v>
      </c>
      <c r="N523" t="str">
        <f t="shared" si="62"/>
        <v>(125325524, '2021-06-20', '2021-06-24', 5463, '651,21', '3557560,23'),</v>
      </c>
    </row>
    <row r="524" spans="1:14" x14ac:dyDescent="0.35">
      <c r="A524" s="6">
        <v>623837459</v>
      </c>
      <c r="B524" s="7">
        <v>44379</v>
      </c>
      <c r="C524" s="7" t="str">
        <f t="shared" si="56"/>
        <v>2021</v>
      </c>
      <c r="D524" s="7" t="str">
        <f t="shared" si="57"/>
        <v>07</v>
      </c>
      <c r="E524" s="7" t="str">
        <f t="shared" si="58"/>
        <v>02</v>
      </c>
      <c r="F524" s="7">
        <v>44387</v>
      </c>
      <c r="G524" s="7" t="str">
        <f t="shared" si="59"/>
        <v>2021</v>
      </c>
      <c r="H524" s="7" t="str">
        <f t="shared" si="60"/>
        <v>07</v>
      </c>
      <c r="I524" s="7" t="str">
        <f t="shared" si="61"/>
        <v>10</v>
      </c>
      <c r="J524" s="6">
        <v>6222</v>
      </c>
      <c r="K524" s="8">
        <v>437.2</v>
      </c>
      <c r="L524" s="8">
        <v>2720258.4</v>
      </c>
      <c r="N524" t="str">
        <f t="shared" si="62"/>
        <v>(623837459, '2021-07-02', '2021-07-10', 6222, '437,2', '2720258,4'),</v>
      </c>
    </row>
    <row r="525" spans="1:14" x14ac:dyDescent="0.35">
      <c r="A525" s="6">
        <v>609466397</v>
      </c>
      <c r="B525" s="7">
        <v>44508</v>
      </c>
      <c r="C525" s="7" t="str">
        <f t="shared" si="56"/>
        <v>2021</v>
      </c>
      <c r="D525" s="7" t="str">
        <f t="shared" si="57"/>
        <v>11</v>
      </c>
      <c r="E525" s="7" t="str">
        <f t="shared" si="58"/>
        <v>08</v>
      </c>
      <c r="F525" s="7">
        <v>44540</v>
      </c>
      <c r="G525" s="7" t="str">
        <f t="shared" si="59"/>
        <v>2021</v>
      </c>
      <c r="H525" s="7" t="str">
        <f t="shared" si="60"/>
        <v>12</v>
      </c>
      <c r="I525" s="7" t="str">
        <f t="shared" si="61"/>
        <v>10</v>
      </c>
      <c r="J525" s="6">
        <v>3506</v>
      </c>
      <c r="K525" s="8">
        <v>668.27</v>
      </c>
      <c r="L525" s="8">
        <v>2342954.62</v>
      </c>
      <c r="N525" t="str">
        <f t="shared" si="62"/>
        <v>(609466397, '2021-11-08', '2021-12-10', 3506, '668,27', '2342954,62'),</v>
      </c>
    </row>
    <row r="526" spans="1:14" x14ac:dyDescent="0.35">
      <c r="A526" s="6">
        <v>782261168</v>
      </c>
      <c r="B526" s="7">
        <v>43961</v>
      </c>
      <c r="C526" s="7" t="str">
        <f t="shared" si="56"/>
        <v>2020</v>
      </c>
      <c r="D526" s="7" t="str">
        <f t="shared" si="57"/>
        <v>05</v>
      </c>
      <c r="E526" s="7" t="str">
        <f t="shared" si="58"/>
        <v>10</v>
      </c>
      <c r="F526" s="7">
        <v>43997</v>
      </c>
      <c r="G526" s="7" t="str">
        <f t="shared" si="59"/>
        <v>2020</v>
      </c>
      <c r="H526" s="7" t="str">
        <f t="shared" si="60"/>
        <v>06</v>
      </c>
      <c r="I526" s="7" t="str">
        <f t="shared" si="61"/>
        <v>15</v>
      </c>
      <c r="J526" s="6">
        <v>7318</v>
      </c>
      <c r="K526" s="8">
        <v>9.33</v>
      </c>
      <c r="L526" s="8">
        <v>68276.94</v>
      </c>
      <c r="N526" t="str">
        <f t="shared" si="62"/>
        <v>(782261168, '2020-05-10', '2020-06-15', 7318, '9,33', '68276,94'),</v>
      </c>
    </row>
    <row r="527" spans="1:14" x14ac:dyDescent="0.35">
      <c r="A527" s="6">
        <v>562583100</v>
      </c>
      <c r="B527" s="7">
        <v>44180</v>
      </c>
      <c r="C527" s="7" t="str">
        <f t="shared" si="56"/>
        <v>2020</v>
      </c>
      <c r="D527" s="7" t="str">
        <f t="shared" si="57"/>
        <v>12</v>
      </c>
      <c r="E527" s="7" t="str">
        <f t="shared" si="58"/>
        <v>15</v>
      </c>
      <c r="F527" s="7">
        <v>44220</v>
      </c>
      <c r="G527" s="7" t="str">
        <f t="shared" si="59"/>
        <v>2021</v>
      </c>
      <c r="H527" s="7" t="str">
        <f t="shared" si="60"/>
        <v>01</v>
      </c>
      <c r="I527" s="7" t="str">
        <f t="shared" si="61"/>
        <v>24</v>
      </c>
      <c r="J527" s="6">
        <v>9696</v>
      </c>
      <c r="K527" s="8">
        <v>47.45</v>
      </c>
      <c r="L527" s="8">
        <v>460075.2</v>
      </c>
      <c r="N527" t="str">
        <f t="shared" si="62"/>
        <v>(562583100, '2020-12-15', '2021-01-24', 9696, '47,45', '460075,2'),</v>
      </c>
    </row>
    <row r="528" spans="1:14" x14ac:dyDescent="0.35">
      <c r="A528" s="6">
        <v>341106021</v>
      </c>
      <c r="B528" s="7">
        <v>44144</v>
      </c>
      <c r="C528" s="7" t="str">
        <f t="shared" si="56"/>
        <v>2020</v>
      </c>
      <c r="D528" s="7" t="str">
        <f t="shared" si="57"/>
        <v>11</v>
      </c>
      <c r="E528" s="7" t="str">
        <f t="shared" si="58"/>
        <v>09</v>
      </c>
      <c r="F528" s="7">
        <v>44147</v>
      </c>
      <c r="G528" s="7" t="str">
        <f t="shared" si="59"/>
        <v>2020</v>
      </c>
      <c r="H528" s="7" t="str">
        <f t="shared" si="60"/>
        <v>11</v>
      </c>
      <c r="I528" s="7" t="str">
        <f t="shared" si="61"/>
        <v>12</v>
      </c>
      <c r="J528" s="6">
        <v>9707</v>
      </c>
      <c r="K528" s="8">
        <v>152.58000000000001</v>
      </c>
      <c r="L528" s="8">
        <v>1481094.06</v>
      </c>
      <c r="N528" t="str">
        <f t="shared" si="62"/>
        <v>(341106021, '2020-11-09', '2020-11-12', 9707, '152,58', '1481094,06'),</v>
      </c>
    </row>
    <row r="529" spans="1:14" x14ac:dyDescent="0.35">
      <c r="A529" s="6">
        <v>128816258</v>
      </c>
      <c r="B529" s="7">
        <v>44023</v>
      </c>
      <c r="C529" s="7" t="str">
        <f t="shared" si="56"/>
        <v>2020</v>
      </c>
      <c r="D529" s="7" t="str">
        <f t="shared" si="57"/>
        <v>07</v>
      </c>
      <c r="E529" s="7" t="str">
        <f t="shared" si="58"/>
        <v>11</v>
      </c>
      <c r="F529" s="7">
        <v>44024</v>
      </c>
      <c r="G529" s="7" t="str">
        <f t="shared" si="59"/>
        <v>2020</v>
      </c>
      <c r="H529" s="7" t="str">
        <f t="shared" si="60"/>
        <v>07</v>
      </c>
      <c r="I529" s="7" t="str">
        <f t="shared" si="61"/>
        <v>12</v>
      </c>
      <c r="J529" s="6">
        <v>8448</v>
      </c>
      <c r="K529" s="8">
        <v>47.45</v>
      </c>
      <c r="L529" s="8">
        <v>400857.60000000003</v>
      </c>
      <c r="N529" t="str">
        <f t="shared" si="62"/>
        <v>(128816258, '2020-07-11', '2020-07-12', 8448, '47,45', '400857,6'),</v>
      </c>
    </row>
    <row r="530" spans="1:14" x14ac:dyDescent="0.35">
      <c r="A530" s="6">
        <v>907012641</v>
      </c>
      <c r="B530" s="7">
        <v>44655</v>
      </c>
      <c r="C530" s="7" t="str">
        <f t="shared" si="56"/>
        <v>2022</v>
      </c>
      <c r="D530" s="7" t="str">
        <f t="shared" si="57"/>
        <v>04</v>
      </c>
      <c r="E530" s="7" t="str">
        <f t="shared" si="58"/>
        <v>04</v>
      </c>
      <c r="F530" s="7">
        <v>44700</v>
      </c>
      <c r="G530" s="7" t="str">
        <f t="shared" si="59"/>
        <v>2022</v>
      </c>
      <c r="H530" s="7" t="str">
        <f t="shared" si="60"/>
        <v>05</v>
      </c>
      <c r="I530" s="7" t="str">
        <f t="shared" si="61"/>
        <v>19</v>
      </c>
      <c r="J530" s="6">
        <v>4051</v>
      </c>
      <c r="K530" s="8">
        <v>205.7</v>
      </c>
      <c r="L530" s="8">
        <v>833290.7</v>
      </c>
      <c r="N530" t="str">
        <f t="shared" si="62"/>
        <v>(907012641, '2022-04-04', '2022-05-19', 4051, '205,7', '833290,7'),</v>
      </c>
    </row>
    <row r="531" spans="1:14" x14ac:dyDescent="0.35">
      <c r="A531" s="6">
        <v>577306497</v>
      </c>
      <c r="B531" s="7">
        <v>43895</v>
      </c>
      <c r="C531" s="7" t="str">
        <f t="shared" si="56"/>
        <v>2020</v>
      </c>
      <c r="D531" s="7" t="str">
        <f t="shared" si="57"/>
        <v>03</v>
      </c>
      <c r="E531" s="7" t="str">
        <f t="shared" si="58"/>
        <v>05</v>
      </c>
      <c r="F531" s="7">
        <v>43902</v>
      </c>
      <c r="G531" s="7" t="str">
        <f t="shared" si="59"/>
        <v>2020</v>
      </c>
      <c r="H531" s="7" t="str">
        <f t="shared" si="60"/>
        <v>03</v>
      </c>
      <c r="I531" s="7" t="str">
        <f t="shared" si="61"/>
        <v>12</v>
      </c>
      <c r="J531" s="6">
        <v>6676</v>
      </c>
      <c r="K531" s="8">
        <v>255.28</v>
      </c>
      <c r="L531" s="8">
        <v>1704249.28</v>
      </c>
      <c r="N531" t="str">
        <f t="shared" si="62"/>
        <v>(577306497, '2020-03-05', '2020-03-12', 6676, '255,28', '1704249,28'),</v>
      </c>
    </row>
    <row r="532" spans="1:14" x14ac:dyDescent="0.35">
      <c r="A532" s="6">
        <v>711621654</v>
      </c>
      <c r="B532" s="7">
        <v>44439</v>
      </c>
      <c r="C532" s="7" t="str">
        <f t="shared" si="56"/>
        <v>2021</v>
      </c>
      <c r="D532" s="7" t="str">
        <f t="shared" si="57"/>
        <v>08</v>
      </c>
      <c r="E532" s="7" t="str">
        <f t="shared" si="58"/>
        <v>31</v>
      </c>
      <c r="F532" s="7">
        <v>44441</v>
      </c>
      <c r="G532" s="7" t="str">
        <f t="shared" si="59"/>
        <v>2021</v>
      </c>
      <c r="H532" s="7" t="str">
        <f t="shared" si="60"/>
        <v>09</v>
      </c>
      <c r="I532" s="7" t="str">
        <f t="shared" si="61"/>
        <v>02</v>
      </c>
      <c r="J532" s="6">
        <v>3516</v>
      </c>
      <c r="K532" s="8">
        <v>668.27</v>
      </c>
      <c r="L532" s="8">
        <v>2349637.3199999998</v>
      </c>
      <c r="N532" t="str">
        <f t="shared" si="62"/>
        <v>(711621654, '2021-08-31', '2021-09-02', 3516, '668,27', '2349637,32'),</v>
      </c>
    </row>
    <row r="533" spans="1:14" x14ac:dyDescent="0.35">
      <c r="A533" s="6">
        <v>702194440</v>
      </c>
      <c r="B533" s="7">
        <v>43913</v>
      </c>
      <c r="C533" s="7" t="str">
        <f t="shared" si="56"/>
        <v>2020</v>
      </c>
      <c r="D533" s="7" t="str">
        <f t="shared" si="57"/>
        <v>03</v>
      </c>
      <c r="E533" s="7" t="str">
        <f t="shared" si="58"/>
        <v>23</v>
      </c>
      <c r="F533" s="7">
        <v>43920</v>
      </c>
      <c r="G533" s="7" t="str">
        <f t="shared" si="59"/>
        <v>2020</v>
      </c>
      <c r="H533" s="7" t="str">
        <f t="shared" si="60"/>
        <v>03</v>
      </c>
      <c r="I533" s="7" t="str">
        <f t="shared" si="61"/>
        <v>30</v>
      </c>
      <c r="J533" s="6">
        <v>3794</v>
      </c>
      <c r="K533" s="8">
        <v>651.21</v>
      </c>
      <c r="L533" s="8">
        <v>2470690.7400000002</v>
      </c>
      <c r="N533" t="str">
        <f t="shared" si="62"/>
        <v>(702194440, '2020-03-23', '2020-03-30', 3794, '651,21', '2470690,74'),</v>
      </c>
    </row>
    <row r="534" spans="1:14" x14ac:dyDescent="0.35">
      <c r="A534" s="6">
        <v>911573684</v>
      </c>
      <c r="B534" s="7">
        <v>44787</v>
      </c>
      <c r="C534" s="7" t="str">
        <f t="shared" si="56"/>
        <v>2022</v>
      </c>
      <c r="D534" s="7" t="str">
        <f t="shared" si="57"/>
        <v>08</v>
      </c>
      <c r="E534" s="7" t="str">
        <f t="shared" si="58"/>
        <v>14</v>
      </c>
      <c r="F534" s="7">
        <v>44823</v>
      </c>
      <c r="G534" s="7" t="str">
        <f t="shared" si="59"/>
        <v>2022</v>
      </c>
      <c r="H534" s="7" t="str">
        <f t="shared" si="60"/>
        <v>09</v>
      </c>
      <c r="I534" s="7" t="str">
        <f t="shared" si="61"/>
        <v>19</v>
      </c>
      <c r="J534" s="6">
        <v>3765</v>
      </c>
      <c r="K534" s="8">
        <v>205.7</v>
      </c>
      <c r="L534" s="8">
        <v>774460.5</v>
      </c>
      <c r="N534" t="str">
        <f t="shared" si="62"/>
        <v>(911573684, '2022-08-14', '2022-09-19', 3765, '205,7', '774460,5'),</v>
      </c>
    </row>
    <row r="535" spans="1:14" x14ac:dyDescent="0.35">
      <c r="A535" s="6">
        <v>422620713</v>
      </c>
      <c r="B535" s="7">
        <v>44458</v>
      </c>
      <c r="C535" s="7" t="str">
        <f t="shared" si="56"/>
        <v>2021</v>
      </c>
      <c r="D535" s="7" t="str">
        <f t="shared" si="57"/>
        <v>09</v>
      </c>
      <c r="E535" s="7" t="str">
        <f t="shared" si="58"/>
        <v>19</v>
      </c>
      <c r="F535" s="7">
        <v>44474</v>
      </c>
      <c r="G535" s="7" t="str">
        <f t="shared" si="59"/>
        <v>2021</v>
      </c>
      <c r="H535" s="7" t="str">
        <f t="shared" si="60"/>
        <v>10</v>
      </c>
      <c r="I535" s="7" t="str">
        <f t="shared" si="61"/>
        <v>05</v>
      </c>
      <c r="J535" s="6">
        <v>1715</v>
      </c>
      <c r="K535" s="8">
        <v>47.45</v>
      </c>
      <c r="L535" s="8">
        <v>81376.75</v>
      </c>
      <c r="N535" t="str">
        <f t="shared" si="62"/>
        <v>(422620713, '2021-09-19', '2021-10-05', 1715, '47,45', '81376,75'),</v>
      </c>
    </row>
    <row r="536" spans="1:14" x14ac:dyDescent="0.35">
      <c r="A536" s="6">
        <v>188509356</v>
      </c>
      <c r="B536" s="7">
        <v>44122</v>
      </c>
      <c r="C536" s="7" t="str">
        <f t="shared" si="56"/>
        <v>2020</v>
      </c>
      <c r="D536" s="7" t="str">
        <f t="shared" si="57"/>
        <v>10</v>
      </c>
      <c r="E536" s="7" t="str">
        <f t="shared" si="58"/>
        <v>18</v>
      </c>
      <c r="F536" s="7">
        <v>44135</v>
      </c>
      <c r="G536" s="7" t="str">
        <f t="shared" si="59"/>
        <v>2020</v>
      </c>
      <c r="H536" s="7" t="str">
        <f t="shared" si="60"/>
        <v>10</v>
      </c>
      <c r="I536" s="7" t="str">
        <f t="shared" si="61"/>
        <v>31</v>
      </c>
      <c r="J536" s="6">
        <v>2963</v>
      </c>
      <c r="K536" s="8">
        <v>668.27</v>
      </c>
      <c r="L536" s="8">
        <v>1980084.01</v>
      </c>
      <c r="N536" t="str">
        <f t="shared" si="62"/>
        <v>(188509356, '2020-10-18', '2020-10-31', 2963, '668,27', '1980084,01'),</v>
      </c>
    </row>
    <row r="537" spans="1:14" x14ac:dyDescent="0.35">
      <c r="A537" s="6">
        <v>782725942</v>
      </c>
      <c r="B537" s="7">
        <v>44081</v>
      </c>
      <c r="C537" s="7" t="str">
        <f t="shared" si="56"/>
        <v>2020</v>
      </c>
      <c r="D537" s="7" t="str">
        <f t="shared" si="57"/>
        <v>09</v>
      </c>
      <c r="E537" s="7" t="str">
        <f t="shared" si="58"/>
        <v>07</v>
      </c>
      <c r="F537" s="7">
        <v>44089</v>
      </c>
      <c r="G537" s="7" t="str">
        <f t="shared" si="59"/>
        <v>2020</v>
      </c>
      <c r="H537" s="7" t="str">
        <f t="shared" si="60"/>
        <v>09</v>
      </c>
      <c r="I537" s="7" t="str">
        <f t="shared" si="61"/>
        <v>15</v>
      </c>
      <c r="J537" s="6">
        <v>4855</v>
      </c>
      <c r="K537" s="8">
        <v>154.06</v>
      </c>
      <c r="L537" s="8">
        <v>747961.3</v>
      </c>
      <c r="N537" t="str">
        <f t="shared" si="62"/>
        <v>(782725942, '2020-09-07', '2020-09-15', 4855, '154,06', '747961,3'),</v>
      </c>
    </row>
    <row r="538" spans="1:14" x14ac:dyDescent="0.35">
      <c r="A538" s="6">
        <v>149069297</v>
      </c>
      <c r="B538" s="7">
        <v>44259</v>
      </c>
      <c r="C538" s="7" t="str">
        <f t="shared" si="56"/>
        <v>2021</v>
      </c>
      <c r="D538" s="7" t="str">
        <f t="shared" si="57"/>
        <v>03</v>
      </c>
      <c r="E538" s="7" t="str">
        <f t="shared" si="58"/>
        <v>04</v>
      </c>
      <c r="F538" s="7">
        <v>44277</v>
      </c>
      <c r="G538" s="7" t="str">
        <f t="shared" si="59"/>
        <v>2021</v>
      </c>
      <c r="H538" s="7" t="str">
        <f t="shared" si="60"/>
        <v>03</v>
      </c>
      <c r="I538" s="7" t="str">
        <f t="shared" si="61"/>
        <v>22</v>
      </c>
      <c r="J538" s="6">
        <v>1772</v>
      </c>
      <c r="K538" s="8">
        <v>651.21</v>
      </c>
      <c r="L538" s="8">
        <v>1153944.1200000001</v>
      </c>
      <c r="N538" t="str">
        <f t="shared" si="62"/>
        <v>(149069297, '2021-03-04', '2021-03-22', 1772, '651,21', '1153944,12'),</v>
      </c>
    </row>
    <row r="539" spans="1:14" x14ac:dyDescent="0.35">
      <c r="A539" s="6">
        <v>351650750</v>
      </c>
      <c r="B539" s="7">
        <v>44728</v>
      </c>
      <c r="C539" s="7" t="str">
        <f t="shared" si="56"/>
        <v>2022</v>
      </c>
      <c r="D539" s="7" t="str">
        <f t="shared" si="57"/>
        <v>06</v>
      </c>
      <c r="E539" s="7" t="str">
        <f t="shared" si="58"/>
        <v>16</v>
      </c>
      <c r="F539" s="7">
        <v>44751</v>
      </c>
      <c r="G539" s="7" t="str">
        <f t="shared" si="59"/>
        <v>2022</v>
      </c>
      <c r="H539" s="7" t="str">
        <f t="shared" si="60"/>
        <v>07</v>
      </c>
      <c r="I539" s="7" t="str">
        <f t="shared" si="61"/>
        <v>09</v>
      </c>
      <c r="J539" s="6">
        <v>126</v>
      </c>
      <c r="K539" s="8">
        <v>47.45</v>
      </c>
      <c r="L539" s="8">
        <v>5978.7000000000007</v>
      </c>
      <c r="N539" t="str">
        <f t="shared" si="62"/>
        <v>(351650750, '2022-06-16', '2022-07-09', 126, '47,45', '5978,7'),</v>
      </c>
    </row>
    <row r="540" spans="1:14" x14ac:dyDescent="0.35">
      <c r="A540" s="6">
        <v>824894130</v>
      </c>
      <c r="B540" s="7">
        <v>44141</v>
      </c>
      <c r="C540" s="7" t="str">
        <f t="shared" si="56"/>
        <v>2020</v>
      </c>
      <c r="D540" s="7" t="str">
        <f t="shared" si="57"/>
        <v>11</v>
      </c>
      <c r="E540" s="7" t="str">
        <f t="shared" si="58"/>
        <v>06</v>
      </c>
      <c r="F540" s="7">
        <v>44185</v>
      </c>
      <c r="G540" s="7" t="str">
        <f t="shared" si="59"/>
        <v>2020</v>
      </c>
      <c r="H540" s="7" t="str">
        <f t="shared" si="60"/>
        <v>12</v>
      </c>
      <c r="I540" s="7" t="str">
        <f t="shared" si="61"/>
        <v>20</v>
      </c>
      <c r="J540" s="6">
        <v>3359</v>
      </c>
      <c r="K540" s="8">
        <v>205.7</v>
      </c>
      <c r="L540" s="8">
        <v>690946.29999999993</v>
      </c>
      <c r="N540" t="str">
        <f t="shared" si="62"/>
        <v>(824894130, '2020-11-06', '2020-12-20', 3359, '205,7', '690946,3'),</v>
      </c>
    </row>
    <row r="541" spans="1:14" x14ac:dyDescent="0.35">
      <c r="A541" s="6">
        <v>623535764</v>
      </c>
      <c r="B541" s="7">
        <v>44429</v>
      </c>
      <c r="C541" s="7" t="str">
        <f t="shared" si="56"/>
        <v>2021</v>
      </c>
      <c r="D541" s="7" t="str">
        <f t="shared" si="57"/>
        <v>08</v>
      </c>
      <c r="E541" s="7" t="str">
        <f t="shared" si="58"/>
        <v>21</v>
      </c>
      <c r="F541" s="7">
        <v>44440</v>
      </c>
      <c r="G541" s="7" t="str">
        <f t="shared" si="59"/>
        <v>2021</v>
      </c>
      <c r="H541" s="7" t="str">
        <f t="shared" si="60"/>
        <v>09</v>
      </c>
      <c r="I541" s="7" t="str">
        <f t="shared" si="61"/>
        <v>01</v>
      </c>
      <c r="J541" s="6">
        <v>6944</v>
      </c>
      <c r="K541" s="8">
        <v>47.45</v>
      </c>
      <c r="L541" s="8">
        <v>329492.80000000005</v>
      </c>
      <c r="N541" t="str">
        <f t="shared" si="62"/>
        <v>(623535764, '2021-08-21', '2021-09-01', 6944, '47,45', '329492,8'),</v>
      </c>
    </row>
    <row r="542" spans="1:14" x14ac:dyDescent="0.35">
      <c r="A542" s="6">
        <v>672624480</v>
      </c>
      <c r="B542" s="7">
        <v>44017</v>
      </c>
      <c r="C542" s="7" t="str">
        <f t="shared" si="56"/>
        <v>2020</v>
      </c>
      <c r="D542" s="7" t="str">
        <f t="shared" si="57"/>
        <v>07</v>
      </c>
      <c r="E542" s="7" t="str">
        <f t="shared" si="58"/>
        <v>05</v>
      </c>
      <c r="F542" s="7">
        <v>44065</v>
      </c>
      <c r="G542" s="7" t="str">
        <f t="shared" si="59"/>
        <v>2020</v>
      </c>
      <c r="H542" s="7" t="str">
        <f t="shared" si="60"/>
        <v>08</v>
      </c>
      <c r="I542" s="7" t="str">
        <f t="shared" si="61"/>
        <v>22</v>
      </c>
      <c r="J542" s="6">
        <v>3386</v>
      </c>
      <c r="K542" s="8">
        <v>154.06</v>
      </c>
      <c r="L542" s="8">
        <v>521647.16000000003</v>
      </c>
      <c r="N542" t="str">
        <f t="shared" si="62"/>
        <v>(672624480, '2020-07-05', '2020-08-22', 3386, '154,06', '521647,16'),</v>
      </c>
    </row>
    <row r="543" spans="1:14" x14ac:dyDescent="0.35">
      <c r="A543" s="6">
        <v>617521607</v>
      </c>
      <c r="B543" s="7">
        <v>44607</v>
      </c>
      <c r="C543" s="7" t="str">
        <f t="shared" si="56"/>
        <v>2022</v>
      </c>
      <c r="D543" s="7" t="str">
        <f t="shared" si="57"/>
        <v>02</v>
      </c>
      <c r="E543" s="7" t="str">
        <f t="shared" si="58"/>
        <v>15</v>
      </c>
      <c r="F543" s="7">
        <v>44644</v>
      </c>
      <c r="G543" s="7" t="str">
        <f t="shared" si="59"/>
        <v>2022</v>
      </c>
      <c r="H543" s="7" t="str">
        <f t="shared" si="60"/>
        <v>03</v>
      </c>
      <c r="I543" s="7" t="str">
        <f t="shared" si="61"/>
        <v>24</v>
      </c>
      <c r="J543" s="6">
        <v>7221</v>
      </c>
      <c r="K543" s="8">
        <v>437.2</v>
      </c>
      <c r="L543" s="8">
        <v>3157021.1999999997</v>
      </c>
      <c r="N543" t="str">
        <f t="shared" si="62"/>
        <v>(617521607, '2022-02-15', '2022-03-24', 7221, '437,2', '3157021,2'),</v>
      </c>
    </row>
    <row r="544" spans="1:14" x14ac:dyDescent="0.35">
      <c r="A544" s="6">
        <v>173900973</v>
      </c>
      <c r="B544" s="7">
        <v>44396</v>
      </c>
      <c r="C544" s="7" t="str">
        <f t="shared" si="56"/>
        <v>2021</v>
      </c>
      <c r="D544" s="7" t="str">
        <f t="shared" si="57"/>
        <v>07</v>
      </c>
      <c r="E544" s="7" t="str">
        <f t="shared" si="58"/>
        <v>19</v>
      </c>
      <c r="F544" s="7">
        <v>44396</v>
      </c>
      <c r="G544" s="7" t="str">
        <f t="shared" si="59"/>
        <v>2021</v>
      </c>
      <c r="H544" s="7" t="str">
        <f t="shared" si="60"/>
        <v>07</v>
      </c>
      <c r="I544" s="7" t="str">
        <f t="shared" si="61"/>
        <v>19</v>
      </c>
      <c r="J544" s="6">
        <v>17</v>
      </c>
      <c r="K544" s="8">
        <v>9.33</v>
      </c>
      <c r="L544" s="8">
        <v>158.61000000000001</v>
      </c>
      <c r="N544" t="str">
        <f t="shared" si="62"/>
        <v>(173900973, '2021-07-19', '2021-07-19', 17, '9,33', '158,61'),</v>
      </c>
    </row>
    <row r="545" spans="1:14" x14ac:dyDescent="0.35">
      <c r="A545" s="6">
        <v>477748906</v>
      </c>
      <c r="B545" s="7">
        <v>44858</v>
      </c>
      <c r="C545" s="7" t="str">
        <f t="shared" si="56"/>
        <v>2022</v>
      </c>
      <c r="D545" s="7" t="str">
        <f t="shared" si="57"/>
        <v>10</v>
      </c>
      <c r="E545" s="7" t="str">
        <f t="shared" si="58"/>
        <v>24</v>
      </c>
      <c r="F545" s="7">
        <v>44883</v>
      </c>
      <c r="G545" s="7" t="str">
        <f t="shared" si="59"/>
        <v>2022</v>
      </c>
      <c r="H545" s="7" t="str">
        <f t="shared" si="60"/>
        <v>11</v>
      </c>
      <c r="I545" s="7" t="str">
        <f t="shared" si="61"/>
        <v>18</v>
      </c>
      <c r="J545" s="6">
        <v>5373</v>
      </c>
      <c r="K545" s="8">
        <v>154.06</v>
      </c>
      <c r="L545" s="8">
        <v>827764.38</v>
      </c>
      <c r="N545" t="str">
        <f t="shared" si="62"/>
        <v>(477748906, '2022-10-24', '2022-11-18', 5373, '154,06', '827764,38'),</v>
      </c>
    </row>
    <row r="546" spans="1:14" x14ac:dyDescent="0.35">
      <c r="A546" s="6">
        <v>935364234</v>
      </c>
      <c r="B546" s="7">
        <v>43962</v>
      </c>
      <c r="C546" s="7" t="str">
        <f t="shared" si="56"/>
        <v>2020</v>
      </c>
      <c r="D546" s="7" t="str">
        <f t="shared" si="57"/>
        <v>05</v>
      </c>
      <c r="E546" s="7" t="str">
        <f t="shared" si="58"/>
        <v>11</v>
      </c>
      <c r="F546" s="7">
        <v>43996</v>
      </c>
      <c r="G546" s="7" t="str">
        <f t="shared" si="59"/>
        <v>2020</v>
      </c>
      <c r="H546" s="7" t="str">
        <f t="shared" si="60"/>
        <v>06</v>
      </c>
      <c r="I546" s="7" t="str">
        <f t="shared" si="61"/>
        <v>14</v>
      </c>
      <c r="J546" s="6">
        <v>3918</v>
      </c>
      <c r="K546" s="8">
        <v>255.28</v>
      </c>
      <c r="L546" s="8">
        <v>1000187.04</v>
      </c>
      <c r="N546" t="str">
        <f t="shared" si="62"/>
        <v>(935364234, '2020-05-11', '2020-06-14', 3918, '255,28', '1000187,04'),</v>
      </c>
    </row>
    <row r="547" spans="1:14" x14ac:dyDescent="0.35">
      <c r="A547" s="6">
        <v>573358285</v>
      </c>
      <c r="B547" s="7">
        <v>43997</v>
      </c>
      <c r="C547" s="7" t="str">
        <f t="shared" si="56"/>
        <v>2020</v>
      </c>
      <c r="D547" s="7" t="str">
        <f t="shared" si="57"/>
        <v>06</v>
      </c>
      <c r="E547" s="7" t="str">
        <f t="shared" si="58"/>
        <v>15</v>
      </c>
      <c r="F547" s="7">
        <v>44011</v>
      </c>
      <c r="G547" s="7" t="str">
        <f t="shared" si="59"/>
        <v>2020</v>
      </c>
      <c r="H547" s="7" t="str">
        <f t="shared" si="60"/>
        <v>06</v>
      </c>
      <c r="I547" s="7" t="str">
        <f t="shared" si="61"/>
        <v>29</v>
      </c>
      <c r="J547" s="6">
        <v>8313</v>
      </c>
      <c r="K547" s="8">
        <v>152.58000000000001</v>
      </c>
      <c r="L547" s="8">
        <v>1268397.54</v>
      </c>
      <c r="N547" t="str">
        <f t="shared" si="62"/>
        <v>(573358285, '2020-06-15', '2020-06-29', 8313, '152,58', '1268397,54'),</v>
      </c>
    </row>
    <row r="548" spans="1:14" x14ac:dyDescent="0.35">
      <c r="A548" s="6">
        <v>288654887</v>
      </c>
      <c r="B548" s="7">
        <v>44790</v>
      </c>
      <c r="C548" s="7" t="str">
        <f t="shared" si="56"/>
        <v>2022</v>
      </c>
      <c r="D548" s="7" t="str">
        <f t="shared" si="57"/>
        <v>08</v>
      </c>
      <c r="E548" s="7" t="str">
        <f t="shared" si="58"/>
        <v>17</v>
      </c>
      <c r="F548" s="7">
        <v>44833</v>
      </c>
      <c r="G548" s="7" t="str">
        <f t="shared" si="59"/>
        <v>2022</v>
      </c>
      <c r="H548" s="7" t="str">
        <f t="shared" si="60"/>
        <v>09</v>
      </c>
      <c r="I548" s="7" t="str">
        <f t="shared" si="61"/>
        <v>29</v>
      </c>
      <c r="J548" s="6">
        <v>8251</v>
      </c>
      <c r="K548" s="8">
        <v>154.06</v>
      </c>
      <c r="L548" s="8">
        <v>1271149.06</v>
      </c>
      <c r="N548" t="str">
        <f t="shared" si="62"/>
        <v>(288654887, '2022-08-17', '2022-09-29', 8251, '154,06', '1271149,06'),</v>
      </c>
    </row>
    <row r="549" spans="1:14" x14ac:dyDescent="0.35">
      <c r="A549" s="6">
        <v>598490369</v>
      </c>
      <c r="B549" s="7">
        <v>44228</v>
      </c>
      <c r="C549" s="7" t="str">
        <f t="shared" si="56"/>
        <v>2021</v>
      </c>
      <c r="D549" s="7" t="str">
        <f t="shared" si="57"/>
        <v>02</v>
      </c>
      <c r="E549" s="7" t="str">
        <f t="shared" si="58"/>
        <v>01</v>
      </c>
      <c r="F549" s="7">
        <v>44234</v>
      </c>
      <c r="G549" s="7" t="str">
        <f t="shared" si="59"/>
        <v>2021</v>
      </c>
      <c r="H549" s="7" t="str">
        <f t="shared" si="60"/>
        <v>02</v>
      </c>
      <c r="I549" s="7" t="str">
        <f t="shared" si="61"/>
        <v>07</v>
      </c>
      <c r="J549" s="6">
        <v>5455</v>
      </c>
      <c r="K549" s="8">
        <v>152.58000000000001</v>
      </c>
      <c r="L549" s="8">
        <v>832323.9</v>
      </c>
      <c r="N549" t="str">
        <f t="shared" si="62"/>
        <v>(598490369, '2021-02-01', '2021-02-07', 5455, '152,58', '832323,9'),</v>
      </c>
    </row>
    <row r="550" spans="1:14" x14ac:dyDescent="0.35">
      <c r="A550" s="6">
        <v>290413558</v>
      </c>
      <c r="B550" s="7">
        <v>43997</v>
      </c>
      <c r="C550" s="7" t="str">
        <f t="shared" si="56"/>
        <v>2020</v>
      </c>
      <c r="D550" s="7" t="str">
        <f t="shared" si="57"/>
        <v>06</v>
      </c>
      <c r="E550" s="7" t="str">
        <f t="shared" si="58"/>
        <v>15</v>
      </c>
      <c r="F550" s="7">
        <v>44031</v>
      </c>
      <c r="G550" s="7" t="str">
        <f t="shared" si="59"/>
        <v>2020</v>
      </c>
      <c r="H550" s="7" t="str">
        <f t="shared" si="60"/>
        <v>07</v>
      </c>
      <c r="I550" s="7" t="str">
        <f t="shared" si="61"/>
        <v>19</v>
      </c>
      <c r="J550" s="6">
        <v>8680</v>
      </c>
      <c r="K550" s="8">
        <v>109.28</v>
      </c>
      <c r="L550" s="8">
        <v>948550.4</v>
      </c>
      <c r="N550" t="str">
        <f t="shared" si="62"/>
        <v>(290413558, '2020-06-15', '2020-07-19', 8680, '109,28', '948550,4'),</v>
      </c>
    </row>
    <row r="551" spans="1:14" x14ac:dyDescent="0.35">
      <c r="A551" s="6">
        <v>472285783</v>
      </c>
      <c r="B551" s="7">
        <v>43843</v>
      </c>
      <c r="C551" s="7" t="str">
        <f t="shared" si="56"/>
        <v>2020</v>
      </c>
      <c r="D551" s="7" t="str">
        <f t="shared" si="57"/>
        <v>01</v>
      </c>
      <c r="E551" s="7" t="str">
        <f t="shared" si="58"/>
        <v>13</v>
      </c>
      <c r="F551" s="7">
        <v>43857</v>
      </c>
      <c r="G551" s="7" t="str">
        <f t="shared" si="59"/>
        <v>2020</v>
      </c>
      <c r="H551" s="7" t="str">
        <f t="shared" si="60"/>
        <v>01</v>
      </c>
      <c r="I551" s="7" t="str">
        <f t="shared" si="61"/>
        <v>27</v>
      </c>
      <c r="J551" s="6">
        <v>8713</v>
      </c>
      <c r="K551" s="8">
        <v>437.2</v>
      </c>
      <c r="L551" s="8">
        <v>3809323.6</v>
      </c>
      <c r="N551" t="str">
        <f t="shared" si="62"/>
        <v>(472285783, '2020-01-13', '2020-01-27', 8713, '437,2', '3809323,6'),</v>
      </c>
    </row>
    <row r="552" spans="1:14" x14ac:dyDescent="0.35">
      <c r="A552" s="6">
        <v>522280871</v>
      </c>
      <c r="B552" s="7">
        <v>44181</v>
      </c>
      <c r="C552" s="7" t="str">
        <f t="shared" si="56"/>
        <v>2020</v>
      </c>
      <c r="D552" s="7" t="str">
        <f t="shared" si="57"/>
        <v>12</v>
      </c>
      <c r="E552" s="7" t="str">
        <f t="shared" si="58"/>
        <v>16</v>
      </c>
      <c r="F552" s="7">
        <v>44208</v>
      </c>
      <c r="G552" s="7" t="str">
        <f t="shared" si="59"/>
        <v>2021</v>
      </c>
      <c r="H552" s="7" t="str">
        <f t="shared" si="60"/>
        <v>01</v>
      </c>
      <c r="I552" s="7" t="str">
        <f t="shared" si="61"/>
        <v>12</v>
      </c>
      <c r="J552" s="6">
        <v>3371</v>
      </c>
      <c r="K552" s="8">
        <v>421.89</v>
      </c>
      <c r="L552" s="8">
        <v>1422191.19</v>
      </c>
      <c r="N552" t="str">
        <f t="shared" si="62"/>
        <v>(522280871, '2020-12-16', '2021-01-12', 3371, '421,89', '1422191,19'),</v>
      </c>
    </row>
    <row r="553" spans="1:14" x14ac:dyDescent="0.35">
      <c r="A553" s="6">
        <v>338885152</v>
      </c>
      <c r="B553" s="7">
        <v>44527</v>
      </c>
      <c r="C553" s="7" t="str">
        <f t="shared" si="56"/>
        <v>2021</v>
      </c>
      <c r="D553" s="7" t="str">
        <f t="shared" si="57"/>
        <v>11</v>
      </c>
      <c r="E553" s="7" t="str">
        <f t="shared" si="58"/>
        <v>27</v>
      </c>
      <c r="F553" s="7">
        <v>44541</v>
      </c>
      <c r="G553" s="7" t="str">
        <f t="shared" si="59"/>
        <v>2021</v>
      </c>
      <c r="H553" s="7" t="str">
        <f t="shared" si="60"/>
        <v>12</v>
      </c>
      <c r="I553" s="7" t="str">
        <f t="shared" si="61"/>
        <v>11</v>
      </c>
      <c r="J553" s="6">
        <v>2502</v>
      </c>
      <c r="K553" s="8">
        <v>668.27</v>
      </c>
      <c r="L553" s="8">
        <v>1672011.54</v>
      </c>
      <c r="N553" t="str">
        <f t="shared" si="62"/>
        <v>(338885152, '2021-11-27', '2021-12-11', 2502, '668,27', '1672011,54'),</v>
      </c>
    </row>
    <row r="554" spans="1:14" x14ac:dyDescent="0.35">
      <c r="A554" s="6">
        <v>790897452</v>
      </c>
      <c r="B554" s="7">
        <v>44024</v>
      </c>
      <c r="C554" s="7" t="str">
        <f t="shared" si="56"/>
        <v>2020</v>
      </c>
      <c r="D554" s="7" t="str">
        <f t="shared" si="57"/>
        <v>07</v>
      </c>
      <c r="E554" s="7" t="str">
        <f t="shared" si="58"/>
        <v>12</v>
      </c>
      <c r="F554" s="7">
        <v>44029</v>
      </c>
      <c r="G554" s="7" t="str">
        <f t="shared" si="59"/>
        <v>2020</v>
      </c>
      <c r="H554" s="7" t="str">
        <f t="shared" si="60"/>
        <v>07</v>
      </c>
      <c r="I554" s="7" t="str">
        <f t="shared" si="61"/>
        <v>17</v>
      </c>
      <c r="J554" s="6">
        <v>2986</v>
      </c>
      <c r="K554" s="8">
        <v>668.27</v>
      </c>
      <c r="L554" s="8">
        <v>1995454.22</v>
      </c>
      <c r="N554" t="str">
        <f t="shared" si="62"/>
        <v>(790897452, '2020-07-12', '2020-07-17', 2986, '668,27', '1995454,22'),</v>
      </c>
    </row>
    <row r="555" spans="1:14" x14ac:dyDescent="0.35">
      <c r="A555" s="6">
        <v>567429101</v>
      </c>
      <c r="B555" s="7">
        <v>44049</v>
      </c>
      <c r="C555" s="7" t="str">
        <f t="shared" si="56"/>
        <v>2020</v>
      </c>
      <c r="D555" s="7" t="str">
        <f t="shared" si="57"/>
        <v>08</v>
      </c>
      <c r="E555" s="7" t="str">
        <f t="shared" si="58"/>
        <v>06</v>
      </c>
      <c r="F555" s="7">
        <v>44093</v>
      </c>
      <c r="G555" s="7" t="str">
        <f t="shared" si="59"/>
        <v>2020</v>
      </c>
      <c r="H555" s="7" t="str">
        <f t="shared" si="60"/>
        <v>09</v>
      </c>
      <c r="I555" s="7" t="str">
        <f t="shared" si="61"/>
        <v>19</v>
      </c>
      <c r="J555" s="6">
        <v>3735</v>
      </c>
      <c r="K555" s="8">
        <v>421.89</v>
      </c>
      <c r="L555" s="8">
        <v>1575759.15</v>
      </c>
      <c r="N555" t="str">
        <f t="shared" si="62"/>
        <v>(567429101, '2020-08-06', '2020-09-19', 3735, '421,89', '1575759,15'),</v>
      </c>
    </row>
    <row r="556" spans="1:14" x14ac:dyDescent="0.35">
      <c r="A556" s="6">
        <v>227903926</v>
      </c>
      <c r="B556" s="7">
        <v>44559</v>
      </c>
      <c r="C556" s="7" t="str">
        <f t="shared" si="56"/>
        <v>2021</v>
      </c>
      <c r="D556" s="7" t="str">
        <f t="shared" si="57"/>
        <v>12</v>
      </c>
      <c r="E556" s="7" t="str">
        <f t="shared" si="58"/>
        <v>29</v>
      </c>
      <c r="F556" s="7">
        <v>44571</v>
      </c>
      <c r="G556" s="7" t="str">
        <f t="shared" si="59"/>
        <v>2022</v>
      </c>
      <c r="H556" s="7" t="str">
        <f t="shared" si="60"/>
        <v>01</v>
      </c>
      <c r="I556" s="7" t="str">
        <f t="shared" si="61"/>
        <v>10</v>
      </c>
      <c r="J556" s="6">
        <v>691</v>
      </c>
      <c r="K556" s="8">
        <v>255.28</v>
      </c>
      <c r="L556" s="8">
        <v>176398.48</v>
      </c>
      <c r="N556" t="str">
        <f t="shared" si="62"/>
        <v>(227903926, '2021-12-29', '2022-01-10', 691, '255,28', '176398,48'),</v>
      </c>
    </row>
    <row r="557" spans="1:14" x14ac:dyDescent="0.35">
      <c r="A557" s="6">
        <v>852058255</v>
      </c>
      <c r="B557" s="7">
        <v>44615</v>
      </c>
      <c r="C557" s="7" t="str">
        <f t="shared" si="56"/>
        <v>2022</v>
      </c>
      <c r="D557" s="7" t="str">
        <f t="shared" si="57"/>
        <v>02</v>
      </c>
      <c r="E557" s="7" t="str">
        <f t="shared" si="58"/>
        <v>23</v>
      </c>
      <c r="F557" s="7">
        <v>44620</v>
      </c>
      <c r="G557" s="7" t="str">
        <f t="shared" si="59"/>
        <v>2022</v>
      </c>
      <c r="H557" s="7" t="str">
        <f t="shared" si="60"/>
        <v>02</v>
      </c>
      <c r="I557" s="7" t="str">
        <f t="shared" si="61"/>
        <v>28</v>
      </c>
      <c r="J557" s="6">
        <v>1827</v>
      </c>
      <c r="K557" s="8">
        <v>47.45</v>
      </c>
      <c r="L557" s="8">
        <v>86691.150000000009</v>
      </c>
      <c r="N557" t="str">
        <f t="shared" si="62"/>
        <v>(852058255, '2022-02-23', '2022-02-28', 1827, '47,45', '86691,15'),</v>
      </c>
    </row>
    <row r="558" spans="1:14" x14ac:dyDescent="0.35">
      <c r="A558" s="6">
        <v>889940917</v>
      </c>
      <c r="B558" s="7">
        <v>43946</v>
      </c>
      <c r="C558" s="7" t="str">
        <f t="shared" si="56"/>
        <v>2020</v>
      </c>
      <c r="D558" s="7" t="str">
        <f t="shared" si="57"/>
        <v>04</v>
      </c>
      <c r="E558" s="7" t="str">
        <f t="shared" si="58"/>
        <v>25</v>
      </c>
      <c r="F558" s="7">
        <v>43951</v>
      </c>
      <c r="G558" s="7" t="str">
        <f t="shared" si="59"/>
        <v>2020</v>
      </c>
      <c r="H558" s="7" t="str">
        <f t="shared" si="60"/>
        <v>04</v>
      </c>
      <c r="I558" s="7" t="str">
        <f t="shared" si="61"/>
        <v>30</v>
      </c>
      <c r="J558" s="6">
        <v>2149</v>
      </c>
      <c r="K558" s="8">
        <v>205.7</v>
      </c>
      <c r="L558" s="8">
        <v>442049.3</v>
      </c>
      <c r="N558" t="str">
        <f t="shared" si="62"/>
        <v>(889940917, '2020-04-25', '2020-04-30', 2149, '205,7', '442049,3'),</v>
      </c>
    </row>
    <row r="559" spans="1:14" x14ac:dyDescent="0.35">
      <c r="A559" s="6">
        <v>211913239</v>
      </c>
      <c r="B559" s="7">
        <v>44516</v>
      </c>
      <c r="C559" s="7" t="str">
        <f t="shared" si="56"/>
        <v>2021</v>
      </c>
      <c r="D559" s="7" t="str">
        <f t="shared" si="57"/>
        <v>11</v>
      </c>
      <c r="E559" s="7" t="str">
        <f t="shared" si="58"/>
        <v>16</v>
      </c>
      <c r="F559" s="7">
        <v>44527</v>
      </c>
      <c r="G559" s="7" t="str">
        <f t="shared" si="59"/>
        <v>2021</v>
      </c>
      <c r="H559" s="7" t="str">
        <f t="shared" si="60"/>
        <v>11</v>
      </c>
      <c r="I559" s="7" t="str">
        <f t="shared" si="61"/>
        <v>27</v>
      </c>
      <c r="J559" s="6">
        <v>8692</v>
      </c>
      <c r="K559" s="8">
        <v>47.45</v>
      </c>
      <c r="L559" s="8">
        <v>412435.4</v>
      </c>
      <c r="N559" t="str">
        <f t="shared" si="62"/>
        <v>(211913239, '2021-11-16', '2021-11-27', 8692, '47,45', '412435,4'),</v>
      </c>
    </row>
    <row r="560" spans="1:14" x14ac:dyDescent="0.35">
      <c r="A560" s="6">
        <v>558649051</v>
      </c>
      <c r="B560" s="7">
        <v>44783</v>
      </c>
      <c r="C560" s="7" t="str">
        <f t="shared" si="56"/>
        <v>2022</v>
      </c>
      <c r="D560" s="7" t="str">
        <f t="shared" si="57"/>
        <v>08</v>
      </c>
      <c r="E560" s="7" t="str">
        <f t="shared" si="58"/>
        <v>10</v>
      </c>
      <c r="F560" s="7">
        <v>44788</v>
      </c>
      <c r="G560" s="7" t="str">
        <f t="shared" si="59"/>
        <v>2022</v>
      </c>
      <c r="H560" s="7" t="str">
        <f t="shared" si="60"/>
        <v>08</v>
      </c>
      <c r="I560" s="7" t="str">
        <f t="shared" si="61"/>
        <v>15</v>
      </c>
      <c r="J560" s="6">
        <v>5523</v>
      </c>
      <c r="K560" s="8">
        <v>205.7</v>
      </c>
      <c r="L560" s="8">
        <v>1136081.0999999999</v>
      </c>
      <c r="N560" t="str">
        <f t="shared" si="62"/>
        <v>(558649051, '2022-08-10', '2022-08-15', 5523, '205,7', '1136081,1'),</v>
      </c>
    </row>
    <row r="561" spans="1:14" x14ac:dyDescent="0.35">
      <c r="A561" s="6">
        <v>591134679</v>
      </c>
      <c r="B561" s="7">
        <v>44393</v>
      </c>
      <c r="C561" s="7" t="str">
        <f t="shared" si="56"/>
        <v>2021</v>
      </c>
      <c r="D561" s="7" t="str">
        <f t="shared" si="57"/>
        <v>07</v>
      </c>
      <c r="E561" s="7" t="str">
        <f t="shared" si="58"/>
        <v>16</v>
      </c>
      <c r="F561" s="7">
        <v>44431</v>
      </c>
      <c r="G561" s="7" t="str">
        <f t="shared" si="59"/>
        <v>2021</v>
      </c>
      <c r="H561" s="7" t="str">
        <f t="shared" si="60"/>
        <v>08</v>
      </c>
      <c r="I561" s="7" t="str">
        <f t="shared" si="61"/>
        <v>23</v>
      </c>
      <c r="J561" s="6">
        <v>8743</v>
      </c>
      <c r="K561" s="8">
        <v>255.28</v>
      </c>
      <c r="L561" s="8">
        <v>2231913.04</v>
      </c>
      <c r="N561" t="str">
        <f t="shared" si="62"/>
        <v>(591134679, '2021-07-16', '2021-08-23', 8743, '255,28', '2231913,04'),</v>
      </c>
    </row>
    <row r="562" spans="1:14" x14ac:dyDescent="0.35">
      <c r="A562" s="6">
        <v>840668952</v>
      </c>
      <c r="B562" s="7">
        <v>44708</v>
      </c>
      <c r="C562" s="7" t="str">
        <f t="shared" si="56"/>
        <v>2022</v>
      </c>
      <c r="D562" s="7" t="str">
        <f t="shared" si="57"/>
        <v>05</v>
      </c>
      <c r="E562" s="7" t="str">
        <f t="shared" si="58"/>
        <v>27</v>
      </c>
      <c r="F562" s="7">
        <v>44752</v>
      </c>
      <c r="G562" s="7" t="str">
        <f t="shared" si="59"/>
        <v>2022</v>
      </c>
      <c r="H562" s="7" t="str">
        <f t="shared" si="60"/>
        <v>07</v>
      </c>
      <c r="I562" s="7" t="str">
        <f t="shared" si="61"/>
        <v>10</v>
      </c>
      <c r="J562" s="6">
        <v>1479</v>
      </c>
      <c r="K562" s="8">
        <v>437.2</v>
      </c>
      <c r="L562" s="8">
        <v>646618.79999999993</v>
      </c>
      <c r="N562" t="str">
        <f t="shared" si="62"/>
        <v>(840668952, '2022-05-27', '2022-07-10', 1479, '437,2', '646618,8'),</v>
      </c>
    </row>
    <row r="563" spans="1:14" x14ac:dyDescent="0.35">
      <c r="A563" s="6">
        <v>558863198</v>
      </c>
      <c r="B563" s="7">
        <v>44103</v>
      </c>
      <c r="C563" s="7" t="str">
        <f t="shared" si="56"/>
        <v>2020</v>
      </c>
      <c r="D563" s="7" t="str">
        <f t="shared" si="57"/>
        <v>09</v>
      </c>
      <c r="E563" s="7" t="str">
        <f t="shared" si="58"/>
        <v>29</v>
      </c>
      <c r="F563" s="7">
        <v>44127</v>
      </c>
      <c r="G563" s="7" t="str">
        <f t="shared" si="59"/>
        <v>2020</v>
      </c>
      <c r="H563" s="7" t="str">
        <f t="shared" si="60"/>
        <v>10</v>
      </c>
      <c r="I563" s="7" t="str">
        <f t="shared" si="61"/>
        <v>23</v>
      </c>
      <c r="J563" s="6">
        <v>8894</v>
      </c>
      <c r="K563" s="8">
        <v>668.27</v>
      </c>
      <c r="L563" s="8">
        <v>5943593.3799999999</v>
      </c>
      <c r="N563" t="str">
        <f t="shared" si="62"/>
        <v>(558863198, '2020-09-29', '2020-10-23', 8894, '668,27', '5943593,38'),</v>
      </c>
    </row>
    <row r="564" spans="1:14" x14ac:dyDescent="0.35">
      <c r="A564" s="6">
        <v>867641246</v>
      </c>
      <c r="B564" s="7">
        <v>44754</v>
      </c>
      <c r="C564" s="7" t="str">
        <f t="shared" si="56"/>
        <v>2022</v>
      </c>
      <c r="D564" s="7" t="str">
        <f t="shared" si="57"/>
        <v>07</v>
      </c>
      <c r="E564" s="7" t="str">
        <f t="shared" si="58"/>
        <v>12</v>
      </c>
      <c r="F564" s="7">
        <v>44769</v>
      </c>
      <c r="G564" s="7" t="str">
        <f t="shared" si="59"/>
        <v>2022</v>
      </c>
      <c r="H564" s="7" t="str">
        <f t="shared" si="60"/>
        <v>07</v>
      </c>
      <c r="I564" s="7" t="str">
        <f t="shared" si="61"/>
        <v>27</v>
      </c>
      <c r="J564" s="6">
        <v>3180</v>
      </c>
      <c r="K564" s="8">
        <v>255.28</v>
      </c>
      <c r="L564" s="8">
        <v>811790.4</v>
      </c>
      <c r="N564" t="str">
        <f t="shared" si="62"/>
        <v>(867641246, '2022-07-12', '2022-07-27', 3180, '255,28', '811790,4'),</v>
      </c>
    </row>
    <row r="565" spans="1:14" x14ac:dyDescent="0.35">
      <c r="A565" s="6">
        <v>709239423</v>
      </c>
      <c r="B565" s="7">
        <v>44808</v>
      </c>
      <c r="C565" s="7" t="str">
        <f t="shared" si="56"/>
        <v>2022</v>
      </c>
      <c r="D565" s="7" t="str">
        <f t="shared" si="57"/>
        <v>09</v>
      </c>
      <c r="E565" s="7" t="str">
        <f t="shared" si="58"/>
        <v>04</v>
      </c>
      <c r="F565" s="7">
        <v>44828</v>
      </c>
      <c r="G565" s="7" t="str">
        <f t="shared" si="59"/>
        <v>2022</v>
      </c>
      <c r="H565" s="7" t="str">
        <f t="shared" si="60"/>
        <v>09</v>
      </c>
      <c r="I565" s="7" t="str">
        <f t="shared" si="61"/>
        <v>24</v>
      </c>
      <c r="J565" s="6">
        <v>8561</v>
      </c>
      <c r="K565" s="8">
        <v>205.7</v>
      </c>
      <c r="L565" s="8">
        <v>1760997.7</v>
      </c>
      <c r="N565" t="str">
        <f t="shared" si="62"/>
        <v>(709239423, '2022-09-04', '2022-09-24', 8561, '205,7', '1760997,7'),</v>
      </c>
    </row>
    <row r="566" spans="1:14" x14ac:dyDescent="0.35">
      <c r="A566" s="6">
        <v>896206557</v>
      </c>
      <c r="B566" s="7">
        <v>44124</v>
      </c>
      <c r="C566" s="7" t="str">
        <f t="shared" si="56"/>
        <v>2020</v>
      </c>
      <c r="D566" s="7" t="str">
        <f t="shared" si="57"/>
        <v>10</v>
      </c>
      <c r="E566" s="7" t="str">
        <f t="shared" si="58"/>
        <v>20</v>
      </c>
      <c r="F566" s="7">
        <v>44151</v>
      </c>
      <c r="G566" s="7" t="str">
        <f t="shared" si="59"/>
        <v>2020</v>
      </c>
      <c r="H566" s="7" t="str">
        <f t="shared" si="60"/>
        <v>11</v>
      </c>
      <c r="I566" s="7" t="str">
        <f t="shared" si="61"/>
        <v>16</v>
      </c>
      <c r="J566" s="6">
        <v>6291</v>
      </c>
      <c r="K566" s="8">
        <v>205.7</v>
      </c>
      <c r="L566" s="8">
        <v>1294058.7</v>
      </c>
      <c r="N566" t="str">
        <f t="shared" si="62"/>
        <v>(896206557, '2020-10-20', '2020-11-16', 6291, '205,7', '1294058,7'),</v>
      </c>
    </row>
    <row r="567" spans="1:14" x14ac:dyDescent="0.35">
      <c r="A567" s="6">
        <v>961403977</v>
      </c>
      <c r="B567" s="7">
        <v>44799</v>
      </c>
      <c r="C567" s="7" t="str">
        <f t="shared" si="56"/>
        <v>2022</v>
      </c>
      <c r="D567" s="7" t="str">
        <f t="shared" si="57"/>
        <v>08</v>
      </c>
      <c r="E567" s="7" t="str">
        <f t="shared" si="58"/>
        <v>26</v>
      </c>
      <c r="F567" s="7">
        <v>44839</v>
      </c>
      <c r="G567" s="7" t="str">
        <f t="shared" si="59"/>
        <v>2022</v>
      </c>
      <c r="H567" s="7" t="str">
        <f t="shared" si="60"/>
        <v>10</v>
      </c>
      <c r="I567" s="7" t="str">
        <f t="shared" si="61"/>
        <v>05</v>
      </c>
      <c r="J567" s="6">
        <v>9656</v>
      </c>
      <c r="K567" s="8">
        <v>255.28</v>
      </c>
      <c r="L567" s="8">
        <v>2464983.6800000002</v>
      </c>
      <c r="N567" t="str">
        <f t="shared" si="62"/>
        <v>(961403977, '2022-08-26', '2022-10-05', 9656, '255,28', '2464983,68'),</v>
      </c>
    </row>
    <row r="568" spans="1:14" x14ac:dyDescent="0.35">
      <c r="A568" s="6">
        <v>508005511</v>
      </c>
      <c r="B568" s="7">
        <v>44374</v>
      </c>
      <c r="C568" s="7" t="str">
        <f t="shared" si="56"/>
        <v>2021</v>
      </c>
      <c r="D568" s="7" t="str">
        <f t="shared" si="57"/>
        <v>06</v>
      </c>
      <c r="E568" s="7" t="str">
        <f t="shared" si="58"/>
        <v>27</v>
      </c>
      <c r="F568" s="7">
        <v>44423</v>
      </c>
      <c r="G568" s="7" t="str">
        <f t="shared" si="59"/>
        <v>2021</v>
      </c>
      <c r="H568" s="7" t="str">
        <f t="shared" si="60"/>
        <v>08</v>
      </c>
      <c r="I568" s="7" t="str">
        <f t="shared" si="61"/>
        <v>15</v>
      </c>
      <c r="J568" s="6">
        <v>8975</v>
      </c>
      <c r="K568" s="8">
        <v>152.58000000000001</v>
      </c>
      <c r="L568" s="8">
        <v>1369405.5</v>
      </c>
      <c r="N568" t="str">
        <f t="shared" si="62"/>
        <v>(508005511, '2021-06-27', '2021-08-15', 8975, '152,58', '1369405,5'),</v>
      </c>
    </row>
    <row r="569" spans="1:14" x14ac:dyDescent="0.35">
      <c r="A569" s="6">
        <v>559497487</v>
      </c>
      <c r="B569" s="7">
        <v>44717</v>
      </c>
      <c r="C569" s="7" t="str">
        <f t="shared" si="56"/>
        <v>2022</v>
      </c>
      <c r="D569" s="7" t="str">
        <f t="shared" si="57"/>
        <v>06</v>
      </c>
      <c r="E569" s="7" t="str">
        <f t="shared" si="58"/>
        <v>05</v>
      </c>
      <c r="F569" s="7">
        <v>44726</v>
      </c>
      <c r="G569" s="7" t="str">
        <f t="shared" si="59"/>
        <v>2022</v>
      </c>
      <c r="H569" s="7" t="str">
        <f t="shared" si="60"/>
        <v>06</v>
      </c>
      <c r="I569" s="7" t="str">
        <f t="shared" si="61"/>
        <v>14</v>
      </c>
      <c r="J569" s="6">
        <v>6595</v>
      </c>
      <c r="K569" s="8">
        <v>9.33</v>
      </c>
      <c r="L569" s="8">
        <v>61531.35</v>
      </c>
      <c r="N569" t="str">
        <f t="shared" si="62"/>
        <v>(559497487, '2022-06-05', '2022-06-14', 6595, '9,33', '61531,35'),</v>
      </c>
    </row>
    <row r="570" spans="1:14" x14ac:dyDescent="0.35">
      <c r="A570" s="6">
        <v>409678733</v>
      </c>
      <c r="B570" s="7">
        <v>44185</v>
      </c>
      <c r="C570" s="7" t="str">
        <f t="shared" si="56"/>
        <v>2020</v>
      </c>
      <c r="D570" s="7" t="str">
        <f t="shared" si="57"/>
        <v>12</v>
      </c>
      <c r="E570" s="7" t="str">
        <f t="shared" si="58"/>
        <v>20</v>
      </c>
      <c r="F570" s="7">
        <v>44198</v>
      </c>
      <c r="G570" s="7" t="str">
        <f t="shared" si="59"/>
        <v>2021</v>
      </c>
      <c r="H570" s="7" t="str">
        <f t="shared" si="60"/>
        <v>01</v>
      </c>
      <c r="I570" s="7" t="str">
        <f t="shared" si="61"/>
        <v>02</v>
      </c>
      <c r="J570" s="6">
        <v>1896</v>
      </c>
      <c r="K570" s="8">
        <v>437.2</v>
      </c>
      <c r="L570" s="8">
        <v>828931.2</v>
      </c>
      <c r="N570" t="str">
        <f t="shared" si="62"/>
        <v>(409678733, '2020-12-20', '2021-01-02', 1896, '437,2', '828931,2'),</v>
      </c>
    </row>
    <row r="571" spans="1:14" x14ac:dyDescent="0.35">
      <c r="A571" s="6">
        <v>772660577</v>
      </c>
      <c r="B571" s="7">
        <v>44418</v>
      </c>
      <c r="C571" s="7" t="str">
        <f t="shared" si="56"/>
        <v>2021</v>
      </c>
      <c r="D571" s="7" t="str">
        <f t="shared" si="57"/>
        <v>08</v>
      </c>
      <c r="E571" s="7" t="str">
        <f t="shared" si="58"/>
        <v>10</v>
      </c>
      <c r="F571" s="7">
        <v>44434</v>
      </c>
      <c r="G571" s="7" t="str">
        <f t="shared" si="59"/>
        <v>2021</v>
      </c>
      <c r="H571" s="7" t="str">
        <f t="shared" si="60"/>
        <v>08</v>
      </c>
      <c r="I571" s="7" t="str">
        <f t="shared" si="61"/>
        <v>26</v>
      </c>
      <c r="J571" s="6">
        <v>6290</v>
      </c>
      <c r="K571" s="8">
        <v>437.2</v>
      </c>
      <c r="L571" s="8">
        <v>2749988</v>
      </c>
      <c r="N571" t="str">
        <f t="shared" si="62"/>
        <v>(772660577, '2021-08-10', '2021-08-26', 6290, '437,2', '2749988'),</v>
      </c>
    </row>
    <row r="572" spans="1:14" x14ac:dyDescent="0.35">
      <c r="A572" s="6">
        <v>632866847</v>
      </c>
      <c r="B572" s="7">
        <v>44590</v>
      </c>
      <c r="C572" s="7" t="str">
        <f t="shared" si="56"/>
        <v>2022</v>
      </c>
      <c r="D572" s="7" t="str">
        <f t="shared" si="57"/>
        <v>01</v>
      </c>
      <c r="E572" s="7" t="str">
        <f t="shared" si="58"/>
        <v>29</v>
      </c>
      <c r="F572" s="7">
        <v>44604</v>
      </c>
      <c r="G572" s="7" t="str">
        <f t="shared" si="59"/>
        <v>2022</v>
      </c>
      <c r="H572" s="7" t="str">
        <f t="shared" si="60"/>
        <v>02</v>
      </c>
      <c r="I572" s="7" t="str">
        <f t="shared" si="61"/>
        <v>12</v>
      </c>
      <c r="J572" s="6">
        <v>8219</v>
      </c>
      <c r="K572" s="8">
        <v>47.45</v>
      </c>
      <c r="L572" s="8">
        <v>389991.55000000005</v>
      </c>
      <c r="N572" t="str">
        <f t="shared" si="62"/>
        <v>(632866847, '2022-01-29', '2022-02-12', 8219, '47,45', '389991,55'),</v>
      </c>
    </row>
    <row r="573" spans="1:14" x14ac:dyDescent="0.35">
      <c r="A573" s="6">
        <v>395033872</v>
      </c>
      <c r="B573" s="7">
        <v>44022</v>
      </c>
      <c r="C573" s="7" t="str">
        <f t="shared" si="56"/>
        <v>2020</v>
      </c>
      <c r="D573" s="7" t="str">
        <f t="shared" si="57"/>
        <v>07</v>
      </c>
      <c r="E573" s="7" t="str">
        <f t="shared" si="58"/>
        <v>10</v>
      </c>
      <c r="F573" s="7">
        <v>44035</v>
      </c>
      <c r="G573" s="7" t="str">
        <f t="shared" si="59"/>
        <v>2020</v>
      </c>
      <c r="H573" s="7" t="str">
        <f t="shared" si="60"/>
        <v>07</v>
      </c>
      <c r="I573" s="7" t="str">
        <f t="shared" si="61"/>
        <v>23</v>
      </c>
      <c r="J573" s="6">
        <v>8156</v>
      </c>
      <c r="K573" s="8">
        <v>152.58000000000001</v>
      </c>
      <c r="L573" s="8">
        <v>1244442.4800000002</v>
      </c>
      <c r="N573" t="str">
        <f t="shared" si="62"/>
        <v>(395033872, '2020-07-10', '2020-07-23', 8156, '152,58', '1244442,48'),</v>
      </c>
    </row>
    <row r="574" spans="1:14" x14ac:dyDescent="0.35">
      <c r="A574" s="6">
        <v>534210479</v>
      </c>
      <c r="B574" s="7">
        <v>44793</v>
      </c>
      <c r="C574" s="7" t="str">
        <f t="shared" si="56"/>
        <v>2022</v>
      </c>
      <c r="D574" s="7" t="str">
        <f t="shared" si="57"/>
        <v>08</v>
      </c>
      <c r="E574" s="7" t="str">
        <f t="shared" si="58"/>
        <v>20</v>
      </c>
      <c r="F574" s="7">
        <v>44802</v>
      </c>
      <c r="G574" s="7" t="str">
        <f t="shared" si="59"/>
        <v>2022</v>
      </c>
      <c r="H574" s="7" t="str">
        <f t="shared" si="60"/>
        <v>08</v>
      </c>
      <c r="I574" s="7" t="str">
        <f t="shared" si="61"/>
        <v>29</v>
      </c>
      <c r="J574" s="6">
        <v>3607</v>
      </c>
      <c r="K574" s="8">
        <v>81.73</v>
      </c>
      <c r="L574" s="8">
        <v>294800.11</v>
      </c>
      <c r="N574" t="str">
        <f t="shared" si="62"/>
        <v>(534210479, '2022-08-20', '2022-08-29', 3607, '81,73', '294800,11'),</v>
      </c>
    </row>
    <row r="575" spans="1:14" x14ac:dyDescent="0.35">
      <c r="A575" s="6">
        <v>245757997</v>
      </c>
      <c r="B575" s="7">
        <v>43908</v>
      </c>
      <c r="C575" s="7" t="str">
        <f t="shared" si="56"/>
        <v>2020</v>
      </c>
      <c r="D575" s="7" t="str">
        <f t="shared" si="57"/>
        <v>03</v>
      </c>
      <c r="E575" s="7" t="str">
        <f t="shared" si="58"/>
        <v>18</v>
      </c>
      <c r="F575" s="7">
        <v>43920</v>
      </c>
      <c r="G575" s="7" t="str">
        <f t="shared" si="59"/>
        <v>2020</v>
      </c>
      <c r="H575" s="7" t="str">
        <f t="shared" si="60"/>
        <v>03</v>
      </c>
      <c r="I575" s="7" t="str">
        <f t="shared" si="61"/>
        <v>30</v>
      </c>
      <c r="J575" s="6">
        <v>4107</v>
      </c>
      <c r="K575" s="8">
        <v>9.33</v>
      </c>
      <c r="L575" s="8">
        <v>38318.31</v>
      </c>
      <c r="N575" t="str">
        <f t="shared" si="62"/>
        <v>(245757997, '2020-03-18', '2020-03-30', 4107, '9,33', '38318,31'),</v>
      </c>
    </row>
    <row r="576" spans="1:14" x14ac:dyDescent="0.35">
      <c r="A576" s="6">
        <v>595350253</v>
      </c>
      <c r="B576" s="7">
        <v>44260</v>
      </c>
      <c r="C576" s="7" t="str">
        <f t="shared" si="56"/>
        <v>2021</v>
      </c>
      <c r="D576" s="7" t="str">
        <f t="shared" si="57"/>
        <v>03</v>
      </c>
      <c r="E576" s="7" t="str">
        <f t="shared" si="58"/>
        <v>05</v>
      </c>
      <c r="F576" s="7">
        <v>44279</v>
      </c>
      <c r="G576" s="7" t="str">
        <f t="shared" si="59"/>
        <v>2021</v>
      </c>
      <c r="H576" s="7" t="str">
        <f t="shared" si="60"/>
        <v>03</v>
      </c>
      <c r="I576" s="7" t="str">
        <f t="shared" si="61"/>
        <v>24</v>
      </c>
      <c r="J576" s="6">
        <v>6225</v>
      </c>
      <c r="K576" s="8">
        <v>651.21</v>
      </c>
      <c r="L576" s="8">
        <v>4053782.25</v>
      </c>
      <c r="N576" t="str">
        <f t="shared" si="62"/>
        <v>(595350253, '2021-03-05', '2021-03-24', 6225, '651,21', '4053782,25'),</v>
      </c>
    </row>
    <row r="577" spans="1:14" x14ac:dyDescent="0.35">
      <c r="A577" s="6">
        <v>468973577</v>
      </c>
      <c r="B577" s="7">
        <v>44715</v>
      </c>
      <c r="C577" s="7" t="str">
        <f t="shared" si="56"/>
        <v>2022</v>
      </c>
      <c r="D577" s="7" t="str">
        <f t="shared" si="57"/>
        <v>06</v>
      </c>
      <c r="E577" s="7" t="str">
        <f t="shared" si="58"/>
        <v>03</v>
      </c>
      <c r="F577" s="7">
        <v>44755</v>
      </c>
      <c r="G577" s="7" t="str">
        <f t="shared" si="59"/>
        <v>2022</v>
      </c>
      <c r="H577" s="7" t="str">
        <f t="shared" si="60"/>
        <v>07</v>
      </c>
      <c r="I577" s="7" t="str">
        <f t="shared" si="61"/>
        <v>13</v>
      </c>
      <c r="J577" s="6">
        <v>8558</v>
      </c>
      <c r="K577" s="8">
        <v>205.7</v>
      </c>
      <c r="L577" s="8">
        <v>1760380.5999999999</v>
      </c>
      <c r="N577" t="str">
        <f t="shared" si="62"/>
        <v>(468973577, '2022-06-03', '2022-07-13', 8558, '205,7', '1760380,6'),</v>
      </c>
    </row>
    <row r="578" spans="1:14" x14ac:dyDescent="0.35">
      <c r="A578" s="6">
        <v>622926795</v>
      </c>
      <c r="B578" s="7">
        <v>44806</v>
      </c>
      <c r="C578" s="7" t="str">
        <f t="shared" si="56"/>
        <v>2022</v>
      </c>
      <c r="D578" s="7" t="str">
        <f t="shared" si="57"/>
        <v>09</v>
      </c>
      <c r="E578" s="7" t="str">
        <f t="shared" si="58"/>
        <v>02</v>
      </c>
      <c r="F578" s="7">
        <v>44830</v>
      </c>
      <c r="G578" s="7" t="str">
        <f t="shared" si="59"/>
        <v>2022</v>
      </c>
      <c r="H578" s="7" t="str">
        <f t="shared" si="60"/>
        <v>09</v>
      </c>
      <c r="I578" s="7" t="str">
        <f t="shared" si="61"/>
        <v>26</v>
      </c>
      <c r="J578" s="6">
        <v>6736</v>
      </c>
      <c r="K578" s="8">
        <v>421.89</v>
      </c>
      <c r="L578" s="8">
        <v>2841851.04</v>
      </c>
      <c r="N578" t="str">
        <f t="shared" si="62"/>
        <v>(622926795, '2022-09-02', '2022-09-26', 6736, '421,89', '2841851,04'),</v>
      </c>
    </row>
    <row r="579" spans="1:14" x14ac:dyDescent="0.35">
      <c r="A579" s="6">
        <v>533821237</v>
      </c>
      <c r="B579" s="7">
        <v>44213</v>
      </c>
      <c r="C579" s="7" t="str">
        <f t="shared" ref="C579:C642" si="63">TEXT(B579,"AAAA")</f>
        <v>2021</v>
      </c>
      <c r="D579" s="7" t="str">
        <f t="shared" ref="D579:D642" si="64">TEXT(B579,"MM")</f>
        <v>01</v>
      </c>
      <c r="E579" s="7" t="str">
        <f t="shared" ref="E579:E642" si="65">TEXT(B579,"DD")</f>
        <v>17</v>
      </c>
      <c r="F579" s="7">
        <v>44248</v>
      </c>
      <c r="G579" s="7" t="str">
        <f t="shared" ref="G579:G642" si="66">TEXT(F579,"AAAA")</f>
        <v>2021</v>
      </c>
      <c r="H579" s="7" t="str">
        <f t="shared" ref="H579:H642" si="67">TEXT(F579,"MM")</f>
        <v>02</v>
      </c>
      <c r="I579" s="7" t="str">
        <f t="shared" ref="I579:I642" si="68">TEXT(F579,"DD")</f>
        <v>21</v>
      </c>
      <c r="J579" s="6">
        <v>8421</v>
      </c>
      <c r="K579" s="8">
        <v>668.27</v>
      </c>
      <c r="L579" s="8">
        <v>5627501.6699999999</v>
      </c>
      <c r="N579" t="str">
        <f t="shared" ref="N579:N642" si="69">CONCATENATE("(",A579,", ","'",C579,"-",D579,"-",E579,"', ","'",G579,"-",H579,"-",I579,"', ",J579,", ","'",K579,"', ","'",L579,"'),")</f>
        <v>(533821237, '2021-01-17', '2021-02-21', 8421, '668,27', '5627501,67'),</v>
      </c>
    </row>
    <row r="580" spans="1:14" x14ac:dyDescent="0.35">
      <c r="A580" s="6">
        <v>648580729</v>
      </c>
      <c r="B580" s="7">
        <v>44330</v>
      </c>
      <c r="C580" s="7" t="str">
        <f t="shared" si="63"/>
        <v>2021</v>
      </c>
      <c r="D580" s="7" t="str">
        <f t="shared" si="64"/>
        <v>05</v>
      </c>
      <c r="E580" s="7" t="str">
        <f t="shared" si="65"/>
        <v>14</v>
      </c>
      <c r="F580" s="7">
        <v>44351</v>
      </c>
      <c r="G580" s="7" t="str">
        <f t="shared" si="66"/>
        <v>2021</v>
      </c>
      <c r="H580" s="7" t="str">
        <f t="shared" si="67"/>
        <v>06</v>
      </c>
      <c r="I580" s="7" t="str">
        <f t="shared" si="68"/>
        <v>04</v>
      </c>
      <c r="J580" s="6">
        <v>8306</v>
      </c>
      <c r="K580" s="8">
        <v>81.73</v>
      </c>
      <c r="L580" s="8">
        <v>678849.38</v>
      </c>
      <c r="N580" t="str">
        <f t="shared" si="69"/>
        <v>(648580729, '2021-05-14', '2021-06-04', 8306, '81,73', '678849,38'),</v>
      </c>
    </row>
    <row r="581" spans="1:14" x14ac:dyDescent="0.35">
      <c r="A581" s="6">
        <v>134441602</v>
      </c>
      <c r="B581" s="7">
        <v>44608</v>
      </c>
      <c r="C581" s="7" t="str">
        <f t="shared" si="63"/>
        <v>2022</v>
      </c>
      <c r="D581" s="7" t="str">
        <f t="shared" si="64"/>
        <v>02</v>
      </c>
      <c r="E581" s="7" t="str">
        <f t="shared" si="65"/>
        <v>16</v>
      </c>
      <c r="F581" s="7">
        <v>44656</v>
      </c>
      <c r="G581" s="7" t="str">
        <f t="shared" si="66"/>
        <v>2022</v>
      </c>
      <c r="H581" s="7" t="str">
        <f t="shared" si="67"/>
        <v>04</v>
      </c>
      <c r="I581" s="7" t="str">
        <f t="shared" si="68"/>
        <v>05</v>
      </c>
      <c r="J581" s="6">
        <v>3112</v>
      </c>
      <c r="K581" s="8">
        <v>205.7</v>
      </c>
      <c r="L581" s="8">
        <v>640138.39999999991</v>
      </c>
      <c r="N581" t="str">
        <f t="shared" si="69"/>
        <v>(134441602, '2022-02-16', '2022-04-05', 3112, '205,7', '640138,4'),</v>
      </c>
    </row>
    <row r="582" spans="1:14" x14ac:dyDescent="0.35">
      <c r="A582" s="6">
        <v>928952682</v>
      </c>
      <c r="B582" s="7">
        <v>44125</v>
      </c>
      <c r="C582" s="7" t="str">
        <f t="shared" si="63"/>
        <v>2020</v>
      </c>
      <c r="D582" s="7" t="str">
        <f t="shared" si="64"/>
        <v>10</v>
      </c>
      <c r="E582" s="7" t="str">
        <f t="shared" si="65"/>
        <v>21</v>
      </c>
      <c r="F582" s="7">
        <v>44140</v>
      </c>
      <c r="G582" s="7" t="str">
        <f t="shared" si="66"/>
        <v>2020</v>
      </c>
      <c r="H582" s="7" t="str">
        <f t="shared" si="67"/>
        <v>11</v>
      </c>
      <c r="I582" s="7" t="str">
        <f t="shared" si="68"/>
        <v>05</v>
      </c>
      <c r="J582" s="6">
        <v>6597</v>
      </c>
      <c r="K582" s="8">
        <v>437.2</v>
      </c>
      <c r="L582" s="8">
        <v>2884208.4</v>
      </c>
      <c r="N582" t="str">
        <f t="shared" si="69"/>
        <v>(928952682, '2020-10-21', '2020-11-05', 6597, '437,2', '2884208,4'),</v>
      </c>
    </row>
    <row r="583" spans="1:14" x14ac:dyDescent="0.35">
      <c r="A583" s="6">
        <v>989975297</v>
      </c>
      <c r="B583" s="7">
        <v>44192</v>
      </c>
      <c r="C583" s="7" t="str">
        <f t="shared" si="63"/>
        <v>2020</v>
      </c>
      <c r="D583" s="7" t="str">
        <f t="shared" si="64"/>
        <v>12</v>
      </c>
      <c r="E583" s="7" t="str">
        <f t="shared" si="65"/>
        <v>27</v>
      </c>
      <c r="F583" s="7">
        <v>44234</v>
      </c>
      <c r="G583" s="7" t="str">
        <f t="shared" si="66"/>
        <v>2021</v>
      </c>
      <c r="H583" s="7" t="str">
        <f t="shared" si="67"/>
        <v>02</v>
      </c>
      <c r="I583" s="7" t="str">
        <f t="shared" si="68"/>
        <v>07</v>
      </c>
      <c r="J583" s="6">
        <v>4545</v>
      </c>
      <c r="K583" s="8">
        <v>651.21</v>
      </c>
      <c r="L583" s="8">
        <v>2959749.45</v>
      </c>
      <c r="N583" t="str">
        <f t="shared" si="69"/>
        <v>(989975297, '2020-12-27', '2021-02-07', 4545, '651,21', '2959749,45'),</v>
      </c>
    </row>
    <row r="584" spans="1:14" x14ac:dyDescent="0.35">
      <c r="A584" s="6">
        <v>145683276</v>
      </c>
      <c r="B584" s="7">
        <v>44702</v>
      </c>
      <c r="C584" s="7" t="str">
        <f t="shared" si="63"/>
        <v>2022</v>
      </c>
      <c r="D584" s="7" t="str">
        <f t="shared" si="64"/>
        <v>05</v>
      </c>
      <c r="E584" s="7" t="str">
        <f t="shared" si="65"/>
        <v>21</v>
      </c>
      <c r="F584" s="7">
        <v>44730</v>
      </c>
      <c r="G584" s="7" t="str">
        <f t="shared" si="66"/>
        <v>2022</v>
      </c>
      <c r="H584" s="7" t="str">
        <f t="shared" si="67"/>
        <v>06</v>
      </c>
      <c r="I584" s="7" t="str">
        <f t="shared" si="68"/>
        <v>18</v>
      </c>
      <c r="J584" s="6">
        <v>9774</v>
      </c>
      <c r="K584" s="8">
        <v>81.73</v>
      </c>
      <c r="L584" s="8">
        <v>798829.02</v>
      </c>
      <c r="N584" t="str">
        <f t="shared" si="69"/>
        <v>(145683276, '2022-05-21', '2022-06-18', 9774, '81,73', '798829,02'),</v>
      </c>
    </row>
    <row r="585" spans="1:14" x14ac:dyDescent="0.35">
      <c r="A585" s="6">
        <v>544562947</v>
      </c>
      <c r="B585" s="7">
        <v>44649</v>
      </c>
      <c r="C585" s="7" t="str">
        <f t="shared" si="63"/>
        <v>2022</v>
      </c>
      <c r="D585" s="7" t="str">
        <f t="shared" si="64"/>
        <v>03</v>
      </c>
      <c r="E585" s="7" t="str">
        <f t="shared" si="65"/>
        <v>29</v>
      </c>
      <c r="F585" s="7">
        <v>44692</v>
      </c>
      <c r="G585" s="7" t="str">
        <f t="shared" si="66"/>
        <v>2022</v>
      </c>
      <c r="H585" s="7" t="str">
        <f t="shared" si="67"/>
        <v>05</v>
      </c>
      <c r="I585" s="7" t="str">
        <f t="shared" si="68"/>
        <v>11</v>
      </c>
      <c r="J585" s="6">
        <v>7132</v>
      </c>
      <c r="K585" s="8">
        <v>437.2</v>
      </c>
      <c r="L585" s="8">
        <v>3118110.4</v>
      </c>
      <c r="N585" t="str">
        <f t="shared" si="69"/>
        <v>(544562947, '2022-03-29', '2022-05-11', 7132, '437,2', '3118110,4'),</v>
      </c>
    </row>
    <row r="586" spans="1:14" x14ac:dyDescent="0.35">
      <c r="A586" s="6">
        <v>805413138</v>
      </c>
      <c r="B586" s="7">
        <v>44742</v>
      </c>
      <c r="C586" s="7" t="str">
        <f t="shared" si="63"/>
        <v>2022</v>
      </c>
      <c r="D586" s="7" t="str">
        <f t="shared" si="64"/>
        <v>06</v>
      </c>
      <c r="E586" s="7" t="str">
        <f t="shared" si="65"/>
        <v>30</v>
      </c>
      <c r="F586" s="7">
        <v>44783</v>
      </c>
      <c r="G586" s="7" t="str">
        <f t="shared" si="66"/>
        <v>2022</v>
      </c>
      <c r="H586" s="7" t="str">
        <f t="shared" si="67"/>
        <v>08</v>
      </c>
      <c r="I586" s="7" t="str">
        <f t="shared" si="68"/>
        <v>10</v>
      </c>
      <c r="J586" s="6">
        <v>8501</v>
      </c>
      <c r="K586" s="8">
        <v>152.58000000000001</v>
      </c>
      <c r="L586" s="8">
        <v>1297082.58</v>
      </c>
      <c r="N586" t="str">
        <f t="shared" si="69"/>
        <v>(805413138, '2022-06-30', '2022-08-10', 8501, '152,58', '1297082,58'),</v>
      </c>
    </row>
    <row r="587" spans="1:14" x14ac:dyDescent="0.35">
      <c r="A587" s="6">
        <v>967345178</v>
      </c>
      <c r="B587" s="7">
        <v>44792</v>
      </c>
      <c r="C587" s="7" t="str">
        <f t="shared" si="63"/>
        <v>2022</v>
      </c>
      <c r="D587" s="7" t="str">
        <f t="shared" si="64"/>
        <v>08</v>
      </c>
      <c r="E587" s="7" t="str">
        <f t="shared" si="65"/>
        <v>19</v>
      </c>
      <c r="F587" s="7">
        <v>44833</v>
      </c>
      <c r="G587" s="7" t="str">
        <f t="shared" si="66"/>
        <v>2022</v>
      </c>
      <c r="H587" s="7" t="str">
        <f t="shared" si="67"/>
        <v>09</v>
      </c>
      <c r="I587" s="7" t="str">
        <f t="shared" si="68"/>
        <v>29</v>
      </c>
      <c r="J587" s="6">
        <v>7789</v>
      </c>
      <c r="K587" s="8">
        <v>47.45</v>
      </c>
      <c r="L587" s="8">
        <v>369588.05000000005</v>
      </c>
      <c r="N587" t="str">
        <f t="shared" si="69"/>
        <v>(967345178, '2022-08-19', '2022-09-29', 7789, '47,45', '369588,05'),</v>
      </c>
    </row>
    <row r="588" spans="1:14" x14ac:dyDescent="0.35">
      <c r="A588" s="6">
        <v>239782893</v>
      </c>
      <c r="B588" s="7">
        <v>44234</v>
      </c>
      <c r="C588" s="7" t="str">
        <f t="shared" si="63"/>
        <v>2021</v>
      </c>
      <c r="D588" s="7" t="str">
        <f t="shared" si="64"/>
        <v>02</v>
      </c>
      <c r="E588" s="7" t="str">
        <f t="shared" si="65"/>
        <v>07</v>
      </c>
      <c r="F588" s="7">
        <v>44283</v>
      </c>
      <c r="G588" s="7" t="str">
        <f t="shared" si="66"/>
        <v>2021</v>
      </c>
      <c r="H588" s="7" t="str">
        <f t="shared" si="67"/>
        <v>03</v>
      </c>
      <c r="I588" s="7" t="str">
        <f t="shared" si="68"/>
        <v>28</v>
      </c>
      <c r="J588" s="6">
        <v>5941</v>
      </c>
      <c r="K588" s="8">
        <v>109.28</v>
      </c>
      <c r="L588" s="8">
        <v>649232.48</v>
      </c>
      <c r="N588" t="str">
        <f t="shared" si="69"/>
        <v>(239782893, '2021-02-07', '2021-03-28', 5941, '109,28', '649232,48'),</v>
      </c>
    </row>
    <row r="589" spans="1:14" x14ac:dyDescent="0.35">
      <c r="A589" s="6">
        <v>152462613</v>
      </c>
      <c r="B589" s="7">
        <v>44739</v>
      </c>
      <c r="C589" s="7" t="str">
        <f t="shared" si="63"/>
        <v>2022</v>
      </c>
      <c r="D589" s="7" t="str">
        <f t="shared" si="64"/>
        <v>06</v>
      </c>
      <c r="E589" s="7" t="str">
        <f t="shared" si="65"/>
        <v>27</v>
      </c>
      <c r="F589" s="7">
        <v>44774</v>
      </c>
      <c r="G589" s="7" t="str">
        <f t="shared" si="66"/>
        <v>2022</v>
      </c>
      <c r="H589" s="7" t="str">
        <f t="shared" si="67"/>
        <v>08</v>
      </c>
      <c r="I589" s="7" t="str">
        <f t="shared" si="68"/>
        <v>01</v>
      </c>
      <c r="J589" s="6">
        <v>5930</v>
      </c>
      <c r="K589" s="8">
        <v>81.73</v>
      </c>
      <c r="L589" s="8">
        <v>484658.9</v>
      </c>
      <c r="N589" t="str">
        <f t="shared" si="69"/>
        <v>(152462613, '2022-06-27', '2022-08-01', 5930, '81,73', '484658,9'),</v>
      </c>
    </row>
    <row r="590" spans="1:14" x14ac:dyDescent="0.35">
      <c r="A590" s="6">
        <v>505433166</v>
      </c>
      <c r="B590" s="7">
        <v>44470</v>
      </c>
      <c r="C590" s="7" t="str">
        <f t="shared" si="63"/>
        <v>2021</v>
      </c>
      <c r="D590" s="7" t="str">
        <f t="shared" si="64"/>
        <v>10</v>
      </c>
      <c r="E590" s="7" t="str">
        <f t="shared" si="65"/>
        <v>01</v>
      </c>
      <c r="F590" s="7">
        <v>44478</v>
      </c>
      <c r="G590" s="7" t="str">
        <f t="shared" si="66"/>
        <v>2021</v>
      </c>
      <c r="H590" s="7" t="str">
        <f t="shared" si="67"/>
        <v>10</v>
      </c>
      <c r="I590" s="7" t="str">
        <f t="shared" si="68"/>
        <v>09</v>
      </c>
      <c r="J590" s="6">
        <v>7760</v>
      </c>
      <c r="K590" s="8">
        <v>109.28</v>
      </c>
      <c r="L590" s="8">
        <v>848012.80000000005</v>
      </c>
      <c r="N590" t="str">
        <f t="shared" si="69"/>
        <v>(505433166, '2021-10-01', '2021-10-09', 7760, '109,28', '848012,8'),</v>
      </c>
    </row>
    <row r="591" spans="1:14" x14ac:dyDescent="0.35">
      <c r="A591" s="6">
        <v>719055879</v>
      </c>
      <c r="B591" s="7">
        <v>44869</v>
      </c>
      <c r="C591" s="7" t="str">
        <f t="shared" si="63"/>
        <v>2022</v>
      </c>
      <c r="D591" s="7" t="str">
        <f t="shared" si="64"/>
        <v>11</v>
      </c>
      <c r="E591" s="7" t="str">
        <f t="shared" si="65"/>
        <v>04</v>
      </c>
      <c r="F591" s="7">
        <v>44909</v>
      </c>
      <c r="G591" s="7" t="str">
        <f t="shared" si="66"/>
        <v>2022</v>
      </c>
      <c r="H591" s="7" t="str">
        <f t="shared" si="67"/>
        <v>12</v>
      </c>
      <c r="I591" s="7" t="str">
        <f t="shared" si="68"/>
        <v>14</v>
      </c>
      <c r="J591" s="6">
        <v>3468</v>
      </c>
      <c r="K591" s="8">
        <v>9.33</v>
      </c>
      <c r="L591" s="8">
        <v>32356.44</v>
      </c>
      <c r="N591" t="str">
        <f t="shared" si="69"/>
        <v>(719055879, '2022-11-04', '2022-12-14', 3468, '9,33', '32356,44'),</v>
      </c>
    </row>
    <row r="592" spans="1:14" x14ac:dyDescent="0.35">
      <c r="A592" s="6">
        <v>284004580</v>
      </c>
      <c r="B592" s="7">
        <v>43872</v>
      </c>
      <c r="C592" s="7" t="str">
        <f t="shared" si="63"/>
        <v>2020</v>
      </c>
      <c r="D592" s="7" t="str">
        <f t="shared" si="64"/>
        <v>02</v>
      </c>
      <c r="E592" s="7" t="str">
        <f t="shared" si="65"/>
        <v>11</v>
      </c>
      <c r="F592" s="7">
        <v>43912</v>
      </c>
      <c r="G592" s="7" t="str">
        <f t="shared" si="66"/>
        <v>2020</v>
      </c>
      <c r="H592" s="7" t="str">
        <f t="shared" si="67"/>
        <v>03</v>
      </c>
      <c r="I592" s="7" t="str">
        <f t="shared" si="68"/>
        <v>22</v>
      </c>
      <c r="J592" s="6">
        <v>2121</v>
      </c>
      <c r="K592" s="8">
        <v>437.2</v>
      </c>
      <c r="L592" s="8">
        <v>927301.2</v>
      </c>
      <c r="N592" t="str">
        <f t="shared" si="69"/>
        <v>(284004580, '2020-02-11', '2020-03-22', 2121, '437,2', '927301,2'),</v>
      </c>
    </row>
    <row r="593" spans="1:14" x14ac:dyDescent="0.35">
      <c r="A593" s="6">
        <v>111265599</v>
      </c>
      <c r="B593" s="7">
        <v>44780</v>
      </c>
      <c r="C593" s="7" t="str">
        <f t="shared" si="63"/>
        <v>2022</v>
      </c>
      <c r="D593" s="7" t="str">
        <f t="shared" si="64"/>
        <v>08</v>
      </c>
      <c r="E593" s="7" t="str">
        <f t="shared" si="65"/>
        <v>07</v>
      </c>
      <c r="F593" s="7">
        <v>44811</v>
      </c>
      <c r="G593" s="7" t="str">
        <f t="shared" si="66"/>
        <v>2022</v>
      </c>
      <c r="H593" s="7" t="str">
        <f t="shared" si="67"/>
        <v>09</v>
      </c>
      <c r="I593" s="7" t="str">
        <f t="shared" si="68"/>
        <v>07</v>
      </c>
      <c r="J593" s="6">
        <v>4818</v>
      </c>
      <c r="K593" s="8">
        <v>651.21</v>
      </c>
      <c r="L593" s="8">
        <v>3137529.7800000003</v>
      </c>
      <c r="N593" t="str">
        <f t="shared" si="69"/>
        <v>(111265599, '2022-08-07', '2022-09-07', 4818, '651,21', '3137529,78'),</v>
      </c>
    </row>
    <row r="594" spans="1:14" x14ac:dyDescent="0.35">
      <c r="A594" s="6">
        <v>282137763</v>
      </c>
      <c r="B594" s="7">
        <v>44255</v>
      </c>
      <c r="C594" s="7" t="str">
        <f t="shared" si="63"/>
        <v>2021</v>
      </c>
      <c r="D594" s="7" t="str">
        <f t="shared" si="64"/>
        <v>02</v>
      </c>
      <c r="E594" s="7" t="str">
        <f t="shared" si="65"/>
        <v>28</v>
      </c>
      <c r="F594" s="7">
        <v>44280</v>
      </c>
      <c r="G594" s="7" t="str">
        <f t="shared" si="66"/>
        <v>2021</v>
      </c>
      <c r="H594" s="7" t="str">
        <f t="shared" si="67"/>
        <v>03</v>
      </c>
      <c r="I594" s="7" t="str">
        <f t="shared" si="68"/>
        <v>25</v>
      </c>
      <c r="J594" s="6">
        <v>9689</v>
      </c>
      <c r="K594" s="8">
        <v>255.28</v>
      </c>
      <c r="L594" s="8">
        <v>2473407.92</v>
      </c>
      <c r="N594" t="str">
        <f t="shared" si="69"/>
        <v>(282137763, '2021-02-28', '2021-03-25', 9689, '255,28', '2473407,92'),</v>
      </c>
    </row>
    <row r="595" spans="1:14" x14ac:dyDescent="0.35">
      <c r="A595" s="6">
        <v>498232400</v>
      </c>
      <c r="B595" s="7">
        <v>44327</v>
      </c>
      <c r="C595" s="7" t="str">
        <f t="shared" si="63"/>
        <v>2021</v>
      </c>
      <c r="D595" s="7" t="str">
        <f t="shared" si="64"/>
        <v>05</v>
      </c>
      <c r="E595" s="7" t="str">
        <f t="shared" si="65"/>
        <v>11</v>
      </c>
      <c r="F595" s="7">
        <v>44374</v>
      </c>
      <c r="G595" s="7" t="str">
        <f t="shared" si="66"/>
        <v>2021</v>
      </c>
      <c r="H595" s="7" t="str">
        <f t="shared" si="67"/>
        <v>06</v>
      </c>
      <c r="I595" s="7" t="str">
        <f t="shared" si="68"/>
        <v>27</v>
      </c>
      <c r="J595" s="6">
        <v>6894</v>
      </c>
      <c r="K595" s="8">
        <v>668.27</v>
      </c>
      <c r="L595" s="8">
        <v>4607053.38</v>
      </c>
      <c r="N595" t="str">
        <f t="shared" si="69"/>
        <v>(498232400, '2021-05-11', '2021-06-27', 6894, '668,27', '4607053,38'),</v>
      </c>
    </row>
    <row r="596" spans="1:14" x14ac:dyDescent="0.35">
      <c r="A596" s="6">
        <v>531473338</v>
      </c>
      <c r="B596" s="7">
        <v>44563</v>
      </c>
      <c r="C596" s="7" t="str">
        <f t="shared" si="63"/>
        <v>2022</v>
      </c>
      <c r="D596" s="7" t="str">
        <f t="shared" si="64"/>
        <v>01</v>
      </c>
      <c r="E596" s="7" t="str">
        <f t="shared" si="65"/>
        <v>02</v>
      </c>
      <c r="F596" s="7">
        <v>44572</v>
      </c>
      <c r="G596" s="7" t="str">
        <f t="shared" si="66"/>
        <v>2022</v>
      </c>
      <c r="H596" s="7" t="str">
        <f t="shared" si="67"/>
        <v>01</v>
      </c>
      <c r="I596" s="7" t="str">
        <f t="shared" si="68"/>
        <v>11</v>
      </c>
      <c r="J596" s="6">
        <v>3626</v>
      </c>
      <c r="K596" s="8">
        <v>205.7</v>
      </c>
      <c r="L596" s="8">
        <v>745868.2</v>
      </c>
      <c r="N596" t="str">
        <f t="shared" si="69"/>
        <v>(531473338, '2022-01-02', '2022-01-11', 3626, '205,7', '745868,2'),</v>
      </c>
    </row>
    <row r="597" spans="1:14" x14ac:dyDescent="0.35">
      <c r="A597" s="6">
        <v>674096906</v>
      </c>
      <c r="B597" s="7">
        <v>44674</v>
      </c>
      <c r="C597" s="7" t="str">
        <f t="shared" si="63"/>
        <v>2022</v>
      </c>
      <c r="D597" s="7" t="str">
        <f t="shared" si="64"/>
        <v>04</v>
      </c>
      <c r="E597" s="7" t="str">
        <f t="shared" si="65"/>
        <v>23</v>
      </c>
      <c r="F597" s="7">
        <v>44713</v>
      </c>
      <c r="G597" s="7" t="str">
        <f t="shared" si="66"/>
        <v>2022</v>
      </c>
      <c r="H597" s="7" t="str">
        <f t="shared" si="67"/>
        <v>06</v>
      </c>
      <c r="I597" s="7" t="str">
        <f t="shared" si="68"/>
        <v>01</v>
      </c>
      <c r="J597" s="6">
        <v>9109</v>
      </c>
      <c r="K597" s="8">
        <v>255.28</v>
      </c>
      <c r="L597" s="8">
        <v>2325345.52</v>
      </c>
      <c r="N597" t="str">
        <f t="shared" si="69"/>
        <v>(674096906, '2022-04-23', '2022-06-01', 9109, '255,28', '2325345,52'),</v>
      </c>
    </row>
    <row r="598" spans="1:14" x14ac:dyDescent="0.35">
      <c r="A598" s="6">
        <v>388651931</v>
      </c>
      <c r="B598" s="7">
        <v>44000</v>
      </c>
      <c r="C598" s="7" t="str">
        <f t="shared" si="63"/>
        <v>2020</v>
      </c>
      <c r="D598" s="7" t="str">
        <f t="shared" si="64"/>
        <v>06</v>
      </c>
      <c r="E598" s="7" t="str">
        <f t="shared" si="65"/>
        <v>18</v>
      </c>
      <c r="F598" s="7">
        <v>44050</v>
      </c>
      <c r="G598" s="7" t="str">
        <f t="shared" si="66"/>
        <v>2020</v>
      </c>
      <c r="H598" s="7" t="str">
        <f t="shared" si="67"/>
        <v>08</v>
      </c>
      <c r="I598" s="7" t="str">
        <f t="shared" si="68"/>
        <v>07</v>
      </c>
      <c r="J598" s="6">
        <v>9598</v>
      </c>
      <c r="K598" s="8">
        <v>255.28</v>
      </c>
      <c r="L598" s="8">
        <v>2450177.44</v>
      </c>
      <c r="N598" t="str">
        <f t="shared" si="69"/>
        <v>(388651931, '2020-06-18', '2020-08-07', 9598, '255,28', '2450177,44'),</v>
      </c>
    </row>
    <row r="599" spans="1:14" x14ac:dyDescent="0.35">
      <c r="A599" s="6">
        <v>557999742</v>
      </c>
      <c r="B599" s="7">
        <v>44112</v>
      </c>
      <c r="C599" s="7" t="str">
        <f t="shared" si="63"/>
        <v>2020</v>
      </c>
      <c r="D599" s="7" t="str">
        <f t="shared" si="64"/>
        <v>10</v>
      </c>
      <c r="E599" s="7" t="str">
        <f t="shared" si="65"/>
        <v>08</v>
      </c>
      <c r="F599" s="7">
        <v>44132</v>
      </c>
      <c r="G599" s="7" t="str">
        <f t="shared" si="66"/>
        <v>2020</v>
      </c>
      <c r="H599" s="7" t="str">
        <f t="shared" si="67"/>
        <v>10</v>
      </c>
      <c r="I599" s="7" t="str">
        <f t="shared" si="68"/>
        <v>28</v>
      </c>
      <c r="J599" s="6">
        <v>3378</v>
      </c>
      <c r="K599" s="8">
        <v>651.21</v>
      </c>
      <c r="L599" s="8">
        <v>2199787.3800000004</v>
      </c>
      <c r="N599" t="str">
        <f t="shared" si="69"/>
        <v>(557999742, '2020-10-08', '2020-10-28', 3378, '651,21', '2199787,38'),</v>
      </c>
    </row>
    <row r="600" spans="1:14" x14ac:dyDescent="0.35">
      <c r="A600" s="6">
        <v>335314166</v>
      </c>
      <c r="B600" s="7">
        <v>44120</v>
      </c>
      <c r="C600" s="7" t="str">
        <f t="shared" si="63"/>
        <v>2020</v>
      </c>
      <c r="D600" s="7" t="str">
        <f t="shared" si="64"/>
        <v>10</v>
      </c>
      <c r="E600" s="7" t="str">
        <f t="shared" si="65"/>
        <v>16</v>
      </c>
      <c r="F600" s="7">
        <v>44136</v>
      </c>
      <c r="G600" s="7" t="str">
        <f t="shared" si="66"/>
        <v>2020</v>
      </c>
      <c r="H600" s="7" t="str">
        <f t="shared" si="67"/>
        <v>11</v>
      </c>
      <c r="I600" s="7" t="str">
        <f t="shared" si="68"/>
        <v>01</v>
      </c>
      <c r="J600" s="6">
        <v>5768</v>
      </c>
      <c r="K600" s="8">
        <v>152.58000000000001</v>
      </c>
      <c r="L600" s="8">
        <v>880081.44000000006</v>
      </c>
      <c r="N600" t="str">
        <f t="shared" si="69"/>
        <v>(335314166, '2020-10-16', '2020-11-01', 5768, '152,58', '880081,44'),</v>
      </c>
    </row>
    <row r="601" spans="1:14" x14ac:dyDescent="0.35">
      <c r="A601" s="6">
        <v>294081532</v>
      </c>
      <c r="B601" s="7">
        <v>44324</v>
      </c>
      <c r="C601" s="7" t="str">
        <f t="shared" si="63"/>
        <v>2021</v>
      </c>
      <c r="D601" s="7" t="str">
        <f t="shared" si="64"/>
        <v>05</v>
      </c>
      <c r="E601" s="7" t="str">
        <f t="shared" si="65"/>
        <v>08</v>
      </c>
      <c r="F601" s="7">
        <v>44340</v>
      </c>
      <c r="G601" s="7" t="str">
        <f t="shared" si="66"/>
        <v>2021</v>
      </c>
      <c r="H601" s="7" t="str">
        <f t="shared" si="67"/>
        <v>05</v>
      </c>
      <c r="I601" s="7" t="str">
        <f t="shared" si="68"/>
        <v>24</v>
      </c>
      <c r="J601" s="6">
        <v>4115</v>
      </c>
      <c r="K601" s="8">
        <v>421.89</v>
      </c>
      <c r="L601" s="8">
        <v>1736077.3499999999</v>
      </c>
      <c r="N601" t="str">
        <f t="shared" si="69"/>
        <v>(294081532, '2021-05-08', '2021-05-24', 4115, '421,89', '1736077,35'),</v>
      </c>
    </row>
    <row r="602" spans="1:14" x14ac:dyDescent="0.35">
      <c r="A602" s="6">
        <v>178100669</v>
      </c>
      <c r="B602" s="7">
        <v>44650</v>
      </c>
      <c r="C602" s="7" t="str">
        <f t="shared" si="63"/>
        <v>2022</v>
      </c>
      <c r="D602" s="7" t="str">
        <f t="shared" si="64"/>
        <v>03</v>
      </c>
      <c r="E602" s="7" t="str">
        <f t="shared" si="65"/>
        <v>30</v>
      </c>
      <c r="F602" s="7">
        <v>44690</v>
      </c>
      <c r="G602" s="7" t="str">
        <f t="shared" si="66"/>
        <v>2022</v>
      </c>
      <c r="H602" s="7" t="str">
        <f t="shared" si="67"/>
        <v>05</v>
      </c>
      <c r="I602" s="7" t="str">
        <f t="shared" si="68"/>
        <v>09</v>
      </c>
      <c r="J602" s="6">
        <v>2801</v>
      </c>
      <c r="K602" s="8">
        <v>109.28</v>
      </c>
      <c r="L602" s="8">
        <v>306093.28000000003</v>
      </c>
      <c r="N602" t="str">
        <f t="shared" si="69"/>
        <v>(178100669, '2022-03-30', '2022-05-09', 2801, '109,28', '306093,28'),</v>
      </c>
    </row>
    <row r="603" spans="1:14" x14ac:dyDescent="0.35">
      <c r="A603" s="6">
        <v>251482903</v>
      </c>
      <c r="B603" s="7">
        <v>44125</v>
      </c>
      <c r="C603" s="7" t="str">
        <f t="shared" si="63"/>
        <v>2020</v>
      </c>
      <c r="D603" s="7" t="str">
        <f t="shared" si="64"/>
        <v>10</v>
      </c>
      <c r="E603" s="7" t="str">
        <f t="shared" si="65"/>
        <v>21</v>
      </c>
      <c r="F603" s="7">
        <v>44141</v>
      </c>
      <c r="G603" s="7" t="str">
        <f t="shared" si="66"/>
        <v>2020</v>
      </c>
      <c r="H603" s="7" t="str">
        <f t="shared" si="67"/>
        <v>11</v>
      </c>
      <c r="I603" s="7" t="str">
        <f t="shared" si="68"/>
        <v>06</v>
      </c>
      <c r="J603" s="6">
        <v>8234</v>
      </c>
      <c r="K603" s="8">
        <v>668.27</v>
      </c>
      <c r="L603" s="8">
        <v>5502535.1799999997</v>
      </c>
      <c r="N603" t="str">
        <f t="shared" si="69"/>
        <v>(251482903, '2020-10-21', '2020-11-06', 8234, '668,27', '5502535,18'),</v>
      </c>
    </row>
    <row r="604" spans="1:14" x14ac:dyDescent="0.35">
      <c r="A604" s="6">
        <v>848652064</v>
      </c>
      <c r="B604" s="7">
        <v>44534</v>
      </c>
      <c r="C604" s="7" t="str">
        <f t="shared" si="63"/>
        <v>2021</v>
      </c>
      <c r="D604" s="7" t="str">
        <f t="shared" si="64"/>
        <v>12</v>
      </c>
      <c r="E604" s="7" t="str">
        <f t="shared" si="65"/>
        <v>04</v>
      </c>
      <c r="F604" s="7">
        <v>44550</v>
      </c>
      <c r="G604" s="7" t="str">
        <f t="shared" si="66"/>
        <v>2021</v>
      </c>
      <c r="H604" s="7" t="str">
        <f t="shared" si="67"/>
        <v>12</v>
      </c>
      <c r="I604" s="7" t="str">
        <f t="shared" si="68"/>
        <v>20</v>
      </c>
      <c r="J604" s="6">
        <v>3860</v>
      </c>
      <c r="K604" s="8">
        <v>421.89</v>
      </c>
      <c r="L604" s="8">
        <v>1628495.4</v>
      </c>
      <c r="N604" t="str">
        <f t="shared" si="69"/>
        <v>(848652064, '2021-12-04', '2021-12-20', 3860, '421,89', '1628495,4'),</v>
      </c>
    </row>
    <row r="605" spans="1:14" x14ac:dyDescent="0.35">
      <c r="A605" s="6">
        <v>124344480</v>
      </c>
      <c r="B605" s="7">
        <v>44676</v>
      </c>
      <c r="C605" s="7" t="str">
        <f t="shared" si="63"/>
        <v>2022</v>
      </c>
      <c r="D605" s="7" t="str">
        <f t="shared" si="64"/>
        <v>04</v>
      </c>
      <c r="E605" s="7" t="str">
        <f t="shared" si="65"/>
        <v>25</v>
      </c>
      <c r="F605" s="7">
        <v>44697</v>
      </c>
      <c r="G605" s="7" t="str">
        <f t="shared" si="66"/>
        <v>2022</v>
      </c>
      <c r="H605" s="7" t="str">
        <f t="shared" si="67"/>
        <v>05</v>
      </c>
      <c r="I605" s="7" t="str">
        <f t="shared" si="68"/>
        <v>16</v>
      </c>
      <c r="J605" s="6">
        <v>5150</v>
      </c>
      <c r="K605" s="8">
        <v>205.7</v>
      </c>
      <c r="L605" s="8">
        <v>1059355</v>
      </c>
      <c r="N605" t="str">
        <f t="shared" si="69"/>
        <v>(124344480, '2022-04-25', '2022-05-16', 5150, '205,7', '1059355'),</v>
      </c>
    </row>
    <row r="606" spans="1:14" x14ac:dyDescent="0.35">
      <c r="A606" s="6">
        <v>803608977</v>
      </c>
      <c r="B606" s="7">
        <v>44020</v>
      </c>
      <c r="C606" s="7" t="str">
        <f t="shared" si="63"/>
        <v>2020</v>
      </c>
      <c r="D606" s="7" t="str">
        <f t="shared" si="64"/>
        <v>07</v>
      </c>
      <c r="E606" s="7" t="str">
        <f t="shared" si="65"/>
        <v>08</v>
      </c>
      <c r="F606" s="7">
        <v>44022</v>
      </c>
      <c r="G606" s="7" t="str">
        <f t="shared" si="66"/>
        <v>2020</v>
      </c>
      <c r="H606" s="7" t="str">
        <f t="shared" si="67"/>
        <v>07</v>
      </c>
      <c r="I606" s="7" t="str">
        <f t="shared" si="68"/>
        <v>10</v>
      </c>
      <c r="J606" s="6">
        <v>4609</v>
      </c>
      <c r="K606" s="8">
        <v>81.73</v>
      </c>
      <c r="L606" s="8">
        <v>376693.57</v>
      </c>
      <c r="N606" t="str">
        <f t="shared" si="69"/>
        <v>(803608977, '2020-07-08', '2020-07-10', 4609, '81,73', '376693,57'),</v>
      </c>
    </row>
    <row r="607" spans="1:14" x14ac:dyDescent="0.35">
      <c r="A607" s="6">
        <v>731806886</v>
      </c>
      <c r="B607" s="7">
        <v>44269</v>
      </c>
      <c r="C607" s="7" t="str">
        <f t="shared" si="63"/>
        <v>2021</v>
      </c>
      <c r="D607" s="7" t="str">
        <f t="shared" si="64"/>
        <v>03</v>
      </c>
      <c r="E607" s="7" t="str">
        <f t="shared" si="65"/>
        <v>14</v>
      </c>
      <c r="F607" s="7">
        <v>44314</v>
      </c>
      <c r="G607" s="7" t="str">
        <f t="shared" si="66"/>
        <v>2021</v>
      </c>
      <c r="H607" s="7" t="str">
        <f t="shared" si="67"/>
        <v>04</v>
      </c>
      <c r="I607" s="7" t="str">
        <f t="shared" si="68"/>
        <v>28</v>
      </c>
      <c r="J607" s="6">
        <v>6775</v>
      </c>
      <c r="K607" s="8">
        <v>109.28</v>
      </c>
      <c r="L607" s="8">
        <v>740372</v>
      </c>
      <c r="N607" t="str">
        <f t="shared" si="69"/>
        <v>(731806886, '2021-03-14', '2021-04-28', 6775, '109,28', '740372'),</v>
      </c>
    </row>
    <row r="608" spans="1:14" x14ac:dyDescent="0.35">
      <c r="A608" s="6">
        <v>524612033</v>
      </c>
      <c r="B608" s="7">
        <v>44663</v>
      </c>
      <c r="C608" s="7" t="str">
        <f t="shared" si="63"/>
        <v>2022</v>
      </c>
      <c r="D608" s="7" t="str">
        <f t="shared" si="64"/>
        <v>04</v>
      </c>
      <c r="E608" s="7" t="str">
        <f t="shared" si="65"/>
        <v>12</v>
      </c>
      <c r="F608" s="7">
        <v>44682</v>
      </c>
      <c r="G608" s="7" t="str">
        <f t="shared" si="66"/>
        <v>2022</v>
      </c>
      <c r="H608" s="7" t="str">
        <f t="shared" si="67"/>
        <v>05</v>
      </c>
      <c r="I608" s="7" t="str">
        <f t="shared" si="68"/>
        <v>01</v>
      </c>
      <c r="J608" s="6">
        <v>3213</v>
      </c>
      <c r="K608" s="8">
        <v>154.06</v>
      </c>
      <c r="L608" s="8">
        <v>494994.78</v>
      </c>
      <c r="N608" t="str">
        <f t="shared" si="69"/>
        <v>(524612033, '2022-04-12', '2022-05-01', 3213, '154,06', '494994,78'),</v>
      </c>
    </row>
    <row r="609" spans="1:14" x14ac:dyDescent="0.35">
      <c r="A609" s="6">
        <v>418010747</v>
      </c>
      <c r="B609" s="7">
        <v>44588</v>
      </c>
      <c r="C609" s="7" t="str">
        <f t="shared" si="63"/>
        <v>2022</v>
      </c>
      <c r="D609" s="7" t="str">
        <f t="shared" si="64"/>
        <v>01</v>
      </c>
      <c r="E609" s="7" t="str">
        <f t="shared" si="65"/>
        <v>27</v>
      </c>
      <c r="F609" s="7">
        <v>44599</v>
      </c>
      <c r="G609" s="7" t="str">
        <f t="shared" si="66"/>
        <v>2022</v>
      </c>
      <c r="H609" s="7" t="str">
        <f t="shared" si="67"/>
        <v>02</v>
      </c>
      <c r="I609" s="7" t="str">
        <f t="shared" si="68"/>
        <v>07</v>
      </c>
      <c r="J609" s="6">
        <v>7524</v>
      </c>
      <c r="K609" s="8">
        <v>205.7</v>
      </c>
      <c r="L609" s="8">
        <v>1547686.7999999998</v>
      </c>
      <c r="N609" t="str">
        <f t="shared" si="69"/>
        <v>(418010747, '2022-01-27', '2022-02-07', 7524, '205,7', '1547686,8'),</v>
      </c>
    </row>
    <row r="610" spans="1:14" x14ac:dyDescent="0.35">
      <c r="A610" s="6">
        <v>718301856</v>
      </c>
      <c r="B610" s="7">
        <v>44100</v>
      </c>
      <c r="C610" s="7" t="str">
        <f t="shared" si="63"/>
        <v>2020</v>
      </c>
      <c r="D610" s="7" t="str">
        <f t="shared" si="64"/>
        <v>09</v>
      </c>
      <c r="E610" s="7" t="str">
        <f t="shared" si="65"/>
        <v>26</v>
      </c>
      <c r="F610" s="7">
        <v>44147</v>
      </c>
      <c r="G610" s="7" t="str">
        <f t="shared" si="66"/>
        <v>2020</v>
      </c>
      <c r="H610" s="7" t="str">
        <f t="shared" si="67"/>
        <v>11</v>
      </c>
      <c r="I610" s="7" t="str">
        <f t="shared" si="68"/>
        <v>12</v>
      </c>
      <c r="J610" s="6">
        <v>336</v>
      </c>
      <c r="K610" s="8">
        <v>109.28</v>
      </c>
      <c r="L610" s="8">
        <v>36718.080000000002</v>
      </c>
      <c r="N610" t="str">
        <f t="shared" si="69"/>
        <v>(718301856, '2020-09-26', '2020-11-12', 336, '109,28', '36718,08'),</v>
      </c>
    </row>
    <row r="611" spans="1:14" x14ac:dyDescent="0.35">
      <c r="A611" s="6">
        <v>452096688</v>
      </c>
      <c r="B611" s="7">
        <v>44446</v>
      </c>
      <c r="C611" s="7" t="str">
        <f t="shared" si="63"/>
        <v>2021</v>
      </c>
      <c r="D611" s="7" t="str">
        <f t="shared" si="64"/>
        <v>09</v>
      </c>
      <c r="E611" s="7" t="str">
        <f t="shared" si="65"/>
        <v>07</v>
      </c>
      <c r="F611" s="7">
        <v>44457</v>
      </c>
      <c r="G611" s="7" t="str">
        <f t="shared" si="66"/>
        <v>2021</v>
      </c>
      <c r="H611" s="7" t="str">
        <f t="shared" si="67"/>
        <v>09</v>
      </c>
      <c r="I611" s="7" t="str">
        <f t="shared" si="68"/>
        <v>18</v>
      </c>
      <c r="J611" s="6">
        <v>4311</v>
      </c>
      <c r="K611" s="8">
        <v>109.28</v>
      </c>
      <c r="L611" s="8">
        <v>471106.08</v>
      </c>
      <c r="N611" t="str">
        <f t="shared" si="69"/>
        <v>(452096688, '2021-09-07', '2021-09-18', 4311, '109,28', '471106,08'),</v>
      </c>
    </row>
    <row r="612" spans="1:14" x14ac:dyDescent="0.35">
      <c r="A612" s="6">
        <v>516319072</v>
      </c>
      <c r="B612" s="7">
        <v>44408</v>
      </c>
      <c r="C612" s="7" t="str">
        <f t="shared" si="63"/>
        <v>2021</v>
      </c>
      <c r="D612" s="7" t="str">
        <f t="shared" si="64"/>
        <v>07</v>
      </c>
      <c r="E612" s="7" t="str">
        <f t="shared" si="65"/>
        <v>31</v>
      </c>
      <c r="F612" s="7">
        <v>44439</v>
      </c>
      <c r="G612" s="7" t="str">
        <f t="shared" si="66"/>
        <v>2021</v>
      </c>
      <c r="H612" s="7" t="str">
        <f t="shared" si="67"/>
        <v>08</v>
      </c>
      <c r="I612" s="7" t="str">
        <f t="shared" si="68"/>
        <v>31</v>
      </c>
      <c r="J612" s="6">
        <v>9142</v>
      </c>
      <c r="K612" s="8">
        <v>81.73</v>
      </c>
      <c r="L612" s="8">
        <v>747175.66</v>
      </c>
      <c r="N612" t="str">
        <f t="shared" si="69"/>
        <v>(516319072, '2021-07-31', '2021-08-31', 9142, '81,73', '747175,66'),</v>
      </c>
    </row>
    <row r="613" spans="1:14" x14ac:dyDescent="0.35">
      <c r="A613" s="6">
        <v>528205335</v>
      </c>
      <c r="B613" s="7">
        <v>43961</v>
      </c>
      <c r="C613" s="7" t="str">
        <f t="shared" si="63"/>
        <v>2020</v>
      </c>
      <c r="D613" s="7" t="str">
        <f t="shared" si="64"/>
        <v>05</v>
      </c>
      <c r="E613" s="7" t="str">
        <f t="shared" si="65"/>
        <v>10</v>
      </c>
      <c r="F613" s="7">
        <v>44006</v>
      </c>
      <c r="G613" s="7" t="str">
        <f t="shared" si="66"/>
        <v>2020</v>
      </c>
      <c r="H613" s="7" t="str">
        <f t="shared" si="67"/>
        <v>06</v>
      </c>
      <c r="I613" s="7" t="str">
        <f t="shared" si="68"/>
        <v>24</v>
      </c>
      <c r="J613" s="6">
        <v>6551</v>
      </c>
      <c r="K613" s="8">
        <v>668.27</v>
      </c>
      <c r="L613" s="8">
        <v>4377836.7699999996</v>
      </c>
      <c r="N613" t="str">
        <f t="shared" si="69"/>
        <v>(528205335, '2020-05-10', '2020-06-24', 6551, '668,27', '4377836,77'),</v>
      </c>
    </row>
    <row r="614" spans="1:14" x14ac:dyDescent="0.35">
      <c r="A614" s="6">
        <v>175304305</v>
      </c>
      <c r="B614" s="7">
        <v>44792</v>
      </c>
      <c r="C614" s="7" t="str">
        <f t="shared" si="63"/>
        <v>2022</v>
      </c>
      <c r="D614" s="7" t="str">
        <f t="shared" si="64"/>
        <v>08</v>
      </c>
      <c r="E614" s="7" t="str">
        <f t="shared" si="65"/>
        <v>19</v>
      </c>
      <c r="F614" s="7">
        <v>44822</v>
      </c>
      <c r="G614" s="7" t="str">
        <f t="shared" si="66"/>
        <v>2022</v>
      </c>
      <c r="H614" s="7" t="str">
        <f t="shared" si="67"/>
        <v>09</v>
      </c>
      <c r="I614" s="7" t="str">
        <f t="shared" si="68"/>
        <v>18</v>
      </c>
      <c r="J614" s="6">
        <v>5294</v>
      </c>
      <c r="K614" s="8">
        <v>651.21</v>
      </c>
      <c r="L614" s="8">
        <v>3447505.74</v>
      </c>
      <c r="N614" t="str">
        <f t="shared" si="69"/>
        <v>(175304305, '2022-08-19', '2022-09-18', 5294, '651,21', '3447505,74'),</v>
      </c>
    </row>
    <row r="615" spans="1:14" x14ac:dyDescent="0.35">
      <c r="A615" s="6">
        <v>565477311</v>
      </c>
      <c r="B615" s="7">
        <v>44558</v>
      </c>
      <c r="C615" s="7" t="str">
        <f t="shared" si="63"/>
        <v>2021</v>
      </c>
      <c r="D615" s="7" t="str">
        <f t="shared" si="64"/>
        <v>12</v>
      </c>
      <c r="E615" s="7" t="str">
        <f t="shared" si="65"/>
        <v>28</v>
      </c>
      <c r="F615" s="7">
        <v>44583</v>
      </c>
      <c r="G615" s="7" t="str">
        <f t="shared" si="66"/>
        <v>2022</v>
      </c>
      <c r="H615" s="7" t="str">
        <f t="shared" si="67"/>
        <v>01</v>
      </c>
      <c r="I615" s="7" t="str">
        <f t="shared" si="68"/>
        <v>22</v>
      </c>
      <c r="J615" s="6">
        <v>6157</v>
      </c>
      <c r="K615" s="8">
        <v>47.45</v>
      </c>
      <c r="L615" s="8">
        <v>292149.65000000002</v>
      </c>
      <c r="N615" t="str">
        <f t="shared" si="69"/>
        <v>(565477311, '2021-12-28', '2022-01-22', 6157, '47,45', '292149,65'),</v>
      </c>
    </row>
    <row r="616" spans="1:14" x14ac:dyDescent="0.35">
      <c r="A616" s="6">
        <v>176898181</v>
      </c>
      <c r="B616" s="7">
        <v>44717</v>
      </c>
      <c r="C616" s="7" t="str">
        <f t="shared" si="63"/>
        <v>2022</v>
      </c>
      <c r="D616" s="7" t="str">
        <f t="shared" si="64"/>
        <v>06</v>
      </c>
      <c r="E616" s="7" t="str">
        <f t="shared" si="65"/>
        <v>05</v>
      </c>
      <c r="F616" s="7">
        <v>44728</v>
      </c>
      <c r="G616" s="7" t="str">
        <f t="shared" si="66"/>
        <v>2022</v>
      </c>
      <c r="H616" s="7" t="str">
        <f t="shared" si="67"/>
        <v>06</v>
      </c>
      <c r="I616" s="7" t="str">
        <f t="shared" si="68"/>
        <v>16</v>
      </c>
      <c r="J616" s="6">
        <v>6958</v>
      </c>
      <c r="K616" s="8">
        <v>421.89</v>
      </c>
      <c r="L616" s="8">
        <v>2935510.62</v>
      </c>
      <c r="N616" t="str">
        <f t="shared" si="69"/>
        <v>(176898181, '2022-06-05', '2022-06-16', 6958, '421,89', '2935510,62'),</v>
      </c>
    </row>
    <row r="617" spans="1:14" x14ac:dyDescent="0.35">
      <c r="A617" s="6">
        <v>708053243</v>
      </c>
      <c r="B617" s="7">
        <v>44787</v>
      </c>
      <c r="C617" s="7" t="str">
        <f t="shared" si="63"/>
        <v>2022</v>
      </c>
      <c r="D617" s="7" t="str">
        <f t="shared" si="64"/>
        <v>08</v>
      </c>
      <c r="E617" s="7" t="str">
        <f t="shared" si="65"/>
        <v>14</v>
      </c>
      <c r="F617" s="7">
        <v>44816</v>
      </c>
      <c r="G617" s="7" t="str">
        <f t="shared" si="66"/>
        <v>2022</v>
      </c>
      <c r="H617" s="7" t="str">
        <f t="shared" si="67"/>
        <v>09</v>
      </c>
      <c r="I617" s="7" t="str">
        <f t="shared" si="68"/>
        <v>12</v>
      </c>
      <c r="J617" s="6">
        <v>7544</v>
      </c>
      <c r="K617" s="8">
        <v>205.7</v>
      </c>
      <c r="L617" s="8">
        <v>1551800.7999999998</v>
      </c>
      <c r="N617" t="str">
        <f t="shared" si="69"/>
        <v>(708053243, '2022-08-14', '2022-09-12', 7544, '205,7', '1551800,8'),</v>
      </c>
    </row>
    <row r="618" spans="1:14" x14ac:dyDescent="0.35">
      <c r="A618" s="6">
        <v>327741324</v>
      </c>
      <c r="B618" s="7">
        <v>43910</v>
      </c>
      <c r="C618" s="7" t="str">
        <f t="shared" si="63"/>
        <v>2020</v>
      </c>
      <c r="D618" s="7" t="str">
        <f t="shared" si="64"/>
        <v>03</v>
      </c>
      <c r="E618" s="7" t="str">
        <f t="shared" si="65"/>
        <v>20</v>
      </c>
      <c r="F618" s="7">
        <v>43919</v>
      </c>
      <c r="G618" s="7" t="str">
        <f t="shared" si="66"/>
        <v>2020</v>
      </c>
      <c r="H618" s="7" t="str">
        <f t="shared" si="67"/>
        <v>03</v>
      </c>
      <c r="I618" s="7" t="str">
        <f t="shared" si="68"/>
        <v>29</v>
      </c>
      <c r="J618" s="6">
        <v>4796</v>
      </c>
      <c r="K618" s="8">
        <v>152.58000000000001</v>
      </c>
      <c r="L618" s="8">
        <v>731773.68</v>
      </c>
      <c r="N618" t="str">
        <f t="shared" si="69"/>
        <v>(327741324, '2020-03-20', '2020-03-29', 4796, '152,58', '731773,68'),</v>
      </c>
    </row>
    <row r="619" spans="1:14" x14ac:dyDescent="0.35">
      <c r="A619" s="6">
        <v>425073754</v>
      </c>
      <c r="B619" s="7">
        <v>44507</v>
      </c>
      <c r="C619" s="7" t="str">
        <f t="shared" si="63"/>
        <v>2021</v>
      </c>
      <c r="D619" s="7" t="str">
        <f t="shared" si="64"/>
        <v>11</v>
      </c>
      <c r="E619" s="7" t="str">
        <f t="shared" si="65"/>
        <v>07</v>
      </c>
      <c r="F619" s="7">
        <v>44552</v>
      </c>
      <c r="G619" s="7" t="str">
        <f t="shared" si="66"/>
        <v>2021</v>
      </c>
      <c r="H619" s="7" t="str">
        <f t="shared" si="67"/>
        <v>12</v>
      </c>
      <c r="I619" s="7" t="str">
        <f t="shared" si="68"/>
        <v>22</v>
      </c>
      <c r="J619" s="6">
        <v>7625</v>
      </c>
      <c r="K619" s="8">
        <v>81.73</v>
      </c>
      <c r="L619" s="8">
        <v>623191.25</v>
      </c>
      <c r="N619" t="str">
        <f t="shared" si="69"/>
        <v>(425073754, '2021-11-07', '2021-12-22', 7625, '81,73', '623191,25'),</v>
      </c>
    </row>
    <row r="620" spans="1:14" x14ac:dyDescent="0.35">
      <c r="A620" s="6">
        <v>659474360</v>
      </c>
      <c r="B620" s="7">
        <v>44447</v>
      </c>
      <c r="C620" s="7" t="str">
        <f t="shared" si="63"/>
        <v>2021</v>
      </c>
      <c r="D620" s="7" t="str">
        <f t="shared" si="64"/>
        <v>09</v>
      </c>
      <c r="E620" s="7" t="str">
        <f t="shared" si="65"/>
        <v>08</v>
      </c>
      <c r="F620" s="7">
        <v>44464</v>
      </c>
      <c r="G620" s="7" t="str">
        <f t="shared" si="66"/>
        <v>2021</v>
      </c>
      <c r="H620" s="7" t="str">
        <f t="shared" si="67"/>
        <v>09</v>
      </c>
      <c r="I620" s="7" t="str">
        <f t="shared" si="68"/>
        <v>25</v>
      </c>
      <c r="J620" s="6">
        <v>1973</v>
      </c>
      <c r="K620" s="8">
        <v>9.33</v>
      </c>
      <c r="L620" s="8">
        <v>18408.09</v>
      </c>
      <c r="N620" t="str">
        <f t="shared" si="69"/>
        <v>(659474360, '2021-09-08', '2021-09-25', 1973, '9,33', '18408,09'),</v>
      </c>
    </row>
    <row r="621" spans="1:14" x14ac:dyDescent="0.35">
      <c r="A621" s="6">
        <v>310679471</v>
      </c>
      <c r="B621" s="7">
        <v>43835</v>
      </c>
      <c r="C621" s="7" t="str">
        <f t="shared" si="63"/>
        <v>2020</v>
      </c>
      <c r="D621" s="7" t="str">
        <f t="shared" si="64"/>
        <v>01</v>
      </c>
      <c r="E621" s="7" t="str">
        <f t="shared" si="65"/>
        <v>05</v>
      </c>
      <c r="F621" s="7">
        <v>43857</v>
      </c>
      <c r="G621" s="7" t="str">
        <f t="shared" si="66"/>
        <v>2020</v>
      </c>
      <c r="H621" s="7" t="str">
        <f t="shared" si="67"/>
        <v>01</v>
      </c>
      <c r="I621" s="7" t="str">
        <f t="shared" si="68"/>
        <v>27</v>
      </c>
      <c r="J621" s="6">
        <v>5814</v>
      </c>
      <c r="K621" s="8">
        <v>421.89</v>
      </c>
      <c r="L621" s="8">
        <v>2452868.46</v>
      </c>
      <c r="N621" t="str">
        <f t="shared" si="69"/>
        <v>(310679471, '2020-01-05', '2020-01-27', 5814, '421,89', '2452868,46'),</v>
      </c>
    </row>
    <row r="622" spans="1:14" x14ac:dyDescent="0.35">
      <c r="A622" s="6">
        <v>528737914</v>
      </c>
      <c r="B622" s="7">
        <v>44488</v>
      </c>
      <c r="C622" s="7" t="str">
        <f t="shared" si="63"/>
        <v>2021</v>
      </c>
      <c r="D622" s="7" t="str">
        <f t="shared" si="64"/>
        <v>10</v>
      </c>
      <c r="E622" s="7" t="str">
        <f t="shared" si="65"/>
        <v>19</v>
      </c>
      <c r="F622" s="7">
        <v>44531</v>
      </c>
      <c r="G622" s="7" t="str">
        <f t="shared" si="66"/>
        <v>2021</v>
      </c>
      <c r="H622" s="7" t="str">
        <f t="shared" si="67"/>
        <v>12</v>
      </c>
      <c r="I622" s="7" t="str">
        <f t="shared" si="68"/>
        <v>01</v>
      </c>
      <c r="J622" s="6">
        <v>4153</v>
      </c>
      <c r="K622" s="8">
        <v>437.2</v>
      </c>
      <c r="L622" s="8">
        <v>1815691.5999999999</v>
      </c>
      <c r="N622" t="str">
        <f t="shared" si="69"/>
        <v>(528737914, '2021-10-19', '2021-12-01', 4153, '437,2', '1815691,6'),</v>
      </c>
    </row>
    <row r="623" spans="1:14" x14ac:dyDescent="0.35">
      <c r="A623" s="6">
        <v>284011018</v>
      </c>
      <c r="B623" s="7">
        <v>44195</v>
      </c>
      <c r="C623" s="7" t="str">
        <f t="shared" si="63"/>
        <v>2020</v>
      </c>
      <c r="D623" s="7" t="str">
        <f t="shared" si="64"/>
        <v>12</v>
      </c>
      <c r="E623" s="7" t="str">
        <f t="shared" si="65"/>
        <v>30</v>
      </c>
      <c r="F623" s="7">
        <v>44221</v>
      </c>
      <c r="G623" s="7" t="str">
        <f t="shared" si="66"/>
        <v>2021</v>
      </c>
      <c r="H623" s="7" t="str">
        <f t="shared" si="67"/>
        <v>01</v>
      </c>
      <c r="I623" s="7" t="str">
        <f t="shared" si="68"/>
        <v>25</v>
      </c>
      <c r="J623" s="6">
        <v>4026</v>
      </c>
      <c r="K623" s="8">
        <v>152.58000000000001</v>
      </c>
      <c r="L623" s="8">
        <v>614287.08000000007</v>
      </c>
      <c r="N623" t="str">
        <f t="shared" si="69"/>
        <v>(284011018, '2020-12-30', '2021-01-25', 4026, '152,58', '614287,08'),</v>
      </c>
    </row>
    <row r="624" spans="1:14" x14ac:dyDescent="0.35">
      <c r="A624" s="6">
        <v>417172610</v>
      </c>
      <c r="B624" s="7">
        <v>44544</v>
      </c>
      <c r="C624" s="7" t="str">
        <f t="shared" si="63"/>
        <v>2021</v>
      </c>
      <c r="D624" s="7" t="str">
        <f t="shared" si="64"/>
        <v>12</v>
      </c>
      <c r="E624" s="7" t="str">
        <f t="shared" si="65"/>
        <v>14</v>
      </c>
      <c r="F624" s="7">
        <v>44549</v>
      </c>
      <c r="G624" s="7" t="str">
        <f t="shared" si="66"/>
        <v>2021</v>
      </c>
      <c r="H624" s="7" t="str">
        <f t="shared" si="67"/>
        <v>12</v>
      </c>
      <c r="I624" s="7" t="str">
        <f t="shared" si="68"/>
        <v>19</v>
      </c>
      <c r="J624" s="6">
        <v>9501</v>
      </c>
      <c r="K624" s="8">
        <v>255.28</v>
      </c>
      <c r="L624" s="8">
        <v>2425415.2799999998</v>
      </c>
      <c r="N624" t="str">
        <f t="shared" si="69"/>
        <v>(417172610, '2021-12-14', '2021-12-19', 9501, '255,28', '2425415,28'),</v>
      </c>
    </row>
    <row r="625" spans="1:14" x14ac:dyDescent="0.35">
      <c r="A625" s="6">
        <v>489209020</v>
      </c>
      <c r="B625" s="7">
        <v>44139</v>
      </c>
      <c r="C625" s="7" t="str">
        <f t="shared" si="63"/>
        <v>2020</v>
      </c>
      <c r="D625" s="7" t="str">
        <f t="shared" si="64"/>
        <v>11</v>
      </c>
      <c r="E625" s="7" t="str">
        <f t="shared" si="65"/>
        <v>04</v>
      </c>
      <c r="F625" s="7">
        <v>44170</v>
      </c>
      <c r="G625" s="7" t="str">
        <f t="shared" si="66"/>
        <v>2020</v>
      </c>
      <c r="H625" s="7" t="str">
        <f t="shared" si="67"/>
        <v>12</v>
      </c>
      <c r="I625" s="7" t="str">
        <f t="shared" si="68"/>
        <v>05</v>
      </c>
      <c r="J625" s="6">
        <v>6675</v>
      </c>
      <c r="K625" s="8">
        <v>437.2</v>
      </c>
      <c r="L625" s="8">
        <v>2918310</v>
      </c>
      <c r="N625" t="str">
        <f t="shared" si="69"/>
        <v>(489209020, '2020-11-04', '2020-12-05', 6675, '437,2', '2918310'),</v>
      </c>
    </row>
    <row r="626" spans="1:14" x14ac:dyDescent="0.35">
      <c r="A626" s="6">
        <v>131419074</v>
      </c>
      <c r="B626" s="7">
        <v>44341</v>
      </c>
      <c r="C626" s="7" t="str">
        <f t="shared" si="63"/>
        <v>2021</v>
      </c>
      <c r="D626" s="7" t="str">
        <f t="shared" si="64"/>
        <v>05</v>
      </c>
      <c r="E626" s="7" t="str">
        <f t="shared" si="65"/>
        <v>25</v>
      </c>
      <c r="F626" s="7">
        <v>44380</v>
      </c>
      <c r="G626" s="7" t="str">
        <f t="shared" si="66"/>
        <v>2021</v>
      </c>
      <c r="H626" s="7" t="str">
        <f t="shared" si="67"/>
        <v>07</v>
      </c>
      <c r="I626" s="7" t="str">
        <f t="shared" si="68"/>
        <v>03</v>
      </c>
      <c r="J626" s="6">
        <v>8679</v>
      </c>
      <c r="K626" s="8">
        <v>668.27</v>
      </c>
      <c r="L626" s="8">
        <v>5799915.3300000001</v>
      </c>
      <c r="N626" t="str">
        <f t="shared" si="69"/>
        <v>(131419074, '2021-05-25', '2021-07-03', 8679, '668,27', '5799915,33'),</v>
      </c>
    </row>
    <row r="627" spans="1:14" x14ac:dyDescent="0.35">
      <c r="A627" s="6">
        <v>395414102</v>
      </c>
      <c r="B627" s="7">
        <v>44568</v>
      </c>
      <c r="C627" s="7" t="str">
        <f t="shared" si="63"/>
        <v>2022</v>
      </c>
      <c r="D627" s="7" t="str">
        <f t="shared" si="64"/>
        <v>01</v>
      </c>
      <c r="E627" s="7" t="str">
        <f t="shared" si="65"/>
        <v>07</v>
      </c>
      <c r="F627" s="7">
        <v>44596</v>
      </c>
      <c r="G627" s="7" t="str">
        <f t="shared" si="66"/>
        <v>2022</v>
      </c>
      <c r="H627" s="7" t="str">
        <f t="shared" si="67"/>
        <v>02</v>
      </c>
      <c r="I627" s="7" t="str">
        <f t="shared" si="68"/>
        <v>04</v>
      </c>
      <c r="J627" s="6">
        <v>674</v>
      </c>
      <c r="K627" s="8">
        <v>47.45</v>
      </c>
      <c r="L627" s="8">
        <v>31981.300000000003</v>
      </c>
      <c r="N627" t="str">
        <f t="shared" si="69"/>
        <v>(395414102, '2022-01-07', '2022-02-04', 674, '47,45', '31981,3'),</v>
      </c>
    </row>
    <row r="628" spans="1:14" x14ac:dyDescent="0.35">
      <c r="A628" s="6">
        <v>603117930</v>
      </c>
      <c r="B628" s="7">
        <v>43866</v>
      </c>
      <c r="C628" s="7" t="str">
        <f t="shared" si="63"/>
        <v>2020</v>
      </c>
      <c r="D628" s="7" t="str">
        <f t="shared" si="64"/>
        <v>02</v>
      </c>
      <c r="E628" s="7" t="str">
        <f t="shared" si="65"/>
        <v>05</v>
      </c>
      <c r="F628" s="7">
        <v>43902</v>
      </c>
      <c r="G628" s="7" t="str">
        <f t="shared" si="66"/>
        <v>2020</v>
      </c>
      <c r="H628" s="7" t="str">
        <f t="shared" si="67"/>
        <v>03</v>
      </c>
      <c r="I628" s="7" t="str">
        <f t="shared" si="68"/>
        <v>12</v>
      </c>
      <c r="J628" s="6">
        <v>4853</v>
      </c>
      <c r="K628" s="8">
        <v>205.7</v>
      </c>
      <c r="L628" s="8">
        <v>998262.1</v>
      </c>
      <c r="N628" t="str">
        <f t="shared" si="69"/>
        <v>(603117930, '2020-02-05', '2020-03-12', 4853, '205,7', '998262,1'),</v>
      </c>
    </row>
    <row r="629" spans="1:14" x14ac:dyDescent="0.35">
      <c r="A629" s="6">
        <v>596766889</v>
      </c>
      <c r="B629" s="7">
        <v>44557</v>
      </c>
      <c r="C629" s="7" t="str">
        <f t="shared" si="63"/>
        <v>2021</v>
      </c>
      <c r="D629" s="7" t="str">
        <f t="shared" si="64"/>
        <v>12</v>
      </c>
      <c r="E629" s="7" t="str">
        <f t="shared" si="65"/>
        <v>27</v>
      </c>
      <c r="F629" s="7">
        <v>44572</v>
      </c>
      <c r="G629" s="7" t="str">
        <f t="shared" si="66"/>
        <v>2022</v>
      </c>
      <c r="H629" s="7" t="str">
        <f t="shared" si="67"/>
        <v>01</v>
      </c>
      <c r="I629" s="7" t="str">
        <f t="shared" si="68"/>
        <v>11</v>
      </c>
      <c r="J629" s="6">
        <v>5439</v>
      </c>
      <c r="K629" s="8">
        <v>9.33</v>
      </c>
      <c r="L629" s="8">
        <v>50745.87</v>
      </c>
      <c r="N629" t="str">
        <f t="shared" si="69"/>
        <v>(596766889, '2021-12-27', '2022-01-11', 5439, '9,33', '50745,87'),</v>
      </c>
    </row>
    <row r="630" spans="1:14" x14ac:dyDescent="0.35">
      <c r="A630" s="6">
        <v>288909804</v>
      </c>
      <c r="B630" s="7">
        <v>44414</v>
      </c>
      <c r="C630" s="7" t="str">
        <f t="shared" si="63"/>
        <v>2021</v>
      </c>
      <c r="D630" s="7" t="str">
        <f t="shared" si="64"/>
        <v>08</v>
      </c>
      <c r="E630" s="7" t="str">
        <f t="shared" si="65"/>
        <v>06</v>
      </c>
      <c r="F630" s="7">
        <v>44418</v>
      </c>
      <c r="G630" s="7" t="str">
        <f t="shared" si="66"/>
        <v>2021</v>
      </c>
      <c r="H630" s="7" t="str">
        <f t="shared" si="67"/>
        <v>08</v>
      </c>
      <c r="I630" s="7" t="str">
        <f t="shared" si="68"/>
        <v>10</v>
      </c>
      <c r="J630" s="6">
        <v>3686</v>
      </c>
      <c r="K630" s="8">
        <v>81.73</v>
      </c>
      <c r="L630" s="8">
        <v>301256.78000000003</v>
      </c>
      <c r="N630" t="str">
        <f t="shared" si="69"/>
        <v>(288909804, '2021-08-06', '2021-08-10', 3686, '81,73', '301256,78'),</v>
      </c>
    </row>
    <row r="631" spans="1:14" x14ac:dyDescent="0.35">
      <c r="A631" s="6">
        <v>112408006</v>
      </c>
      <c r="B631" s="7">
        <v>44485</v>
      </c>
      <c r="C631" s="7" t="str">
        <f t="shared" si="63"/>
        <v>2021</v>
      </c>
      <c r="D631" s="7" t="str">
        <f t="shared" si="64"/>
        <v>10</v>
      </c>
      <c r="E631" s="7" t="str">
        <f t="shared" si="65"/>
        <v>16</v>
      </c>
      <c r="F631" s="7">
        <v>44492</v>
      </c>
      <c r="G631" s="7" t="str">
        <f t="shared" si="66"/>
        <v>2021</v>
      </c>
      <c r="H631" s="7" t="str">
        <f t="shared" si="67"/>
        <v>10</v>
      </c>
      <c r="I631" s="7" t="str">
        <f t="shared" si="68"/>
        <v>23</v>
      </c>
      <c r="J631" s="6">
        <v>2882</v>
      </c>
      <c r="K631" s="8">
        <v>205.7</v>
      </c>
      <c r="L631" s="8">
        <v>592827.4</v>
      </c>
      <c r="N631" t="str">
        <f t="shared" si="69"/>
        <v>(112408006, '2021-10-16', '2021-10-23', 2882, '205,7', '592827,4'),</v>
      </c>
    </row>
    <row r="632" spans="1:14" x14ac:dyDescent="0.35">
      <c r="A632" s="6">
        <v>570435321</v>
      </c>
      <c r="B632" s="7">
        <v>44404</v>
      </c>
      <c r="C632" s="7" t="str">
        <f t="shared" si="63"/>
        <v>2021</v>
      </c>
      <c r="D632" s="7" t="str">
        <f t="shared" si="64"/>
        <v>07</v>
      </c>
      <c r="E632" s="7" t="str">
        <f t="shared" si="65"/>
        <v>27</v>
      </c>
      <c r="F632" s="7">
        <v>44419</v>
      </c>
      <c r="G632" s="7" t="str">
        <f t="shared" si="66"/>
        <v>2021</v>
      </c>
      <c r="H632" s="7" t="str">
        <f t="shared" si="67"/>
        <v>08</v>
      </c>
      <c r="I632" s="7" t="str">
        <f t="shared" si="68"/>
        <v>11</v>
      </c>
      <c r="J632" s="6">
        <v>3343</v>
      </c>
      <c r="K632" s="8">
        <v>81.73</v>
      </c>
      <c r="L632" s="8">
        <v>273223.39</v>
      </c>
      <c r="N632" t="str">
        <f t="shared" si="69"/>
        <v>(570435321, '2021-07-27', '2021-08-11', 3343, '81,73', '273223,39'),</v>
      </c>
    </row>
    <row r="633" spans="1:14" x14ac:dyDescent="0.35">
      <c r="A633" s="6">
        <v>886478078</v>
      </c>
      <c r="B633" s="7">
        <v>43949</v>
      </c>
      <c r="C633" s="7" t="str">
        <f t="shared" si="63"/>
        <v>2020</v>
      </c>
      <c r="D633" s="7" t="str">
        <f t="shared" si="64"/>
        <v>04</v>
      </c>
      <c r="E633" s="7" t="str">
        <f t="shared" si="65"/>
        <v>28</v>
      </c>
      <c r="F633" s="7">
        <v>43980</v>
      </c>
      <c r="G633" s="7" t="str">
        <f t="shared" si="66"/>
        <v>2020</v>
      </c>
      <c r="H633" s="7" t="str">
        <f t="shared" si="67"/>
        <v>05</v>
      </c>
      <c r="I633" s="7" t="str">
        <f t="shared" si="68"/>
        <v>29</v>
      </c>
      <c r="J633" s="6">
        <v>7418</v>
      </c>
      <c r="K633" s="8">
        <v>255.28</v>
      </c>
      <c r="L633" s="8">
        <v>1893667.04</v>
      </c>
      <c r="N633" t="str">
        <f t="shared" si="69"/>
        <v>(886478078, '2020-04-28', '2020-05-29', 7418, '255,28', '1893667,04'),</v>
      </c>
    </row>
    <row r="634" spans="1:14" x14ac:dyDescent="0.35">
      <c r="A634" s="6">
        <v>354335105</v>
      </c>
      <c r="B634" s="7">
        <v>44609</v>
      </c>
      <c r="C634" s="7" t="str">
        <f t="shared" si="63"/>
        <v>2022</v>
      </c>
      <c r="D634" s="7" t="str">
        <f t="shared" si="64"/>
        <v>02</v>
      </c>
      <c r="E634" s="7" t="str">
        <f t="shared" si="65"/>
        <v>17</v>
      </c>
      <c r="F634" s="7">
        <v>44658</v>
      </c>
      <c r="G634" s="7" t="str">
        <f t="shared" si="66"/>
        <v>2022</v>
      </c>
      <c r="H634" s="7" t="str">
        <f t="shared" si="67"/>
        <v>04</v>
      </c>
      <c r="I634" s="7" t="str">
        <f t="shared" si="68"/>
        <v>07</v>
      </c>
      <c r="J634" s="6">
        <v>4487</v>
      </c>
      <c r="K634" s="8">
        <v>205.7</v>
      </c>
      <c r="L634" s="8">
        <v>922975.89999999991</v>
      </c>
      <c r="N634" t="str">
        <f t="shared" si="69"/>
        <v>(354335105, '2022-02-17', '2022-04-07', 4487, '205,7', '922975,9'),</v>
      </c>
    </row>
    <row r="635" spans="1:14" x14ac:dyDescent="0.35">
      <c r="A635" s="6">
        <v>588117730</v>
      </c>
      <c r="B635" s="7">
        <v>43848</v>
      </c>
      <c r="C635" s="7" t="str">
        <f t="shared" si="63"/>
        <v>2020</v>
      </c>
      <c r="D635" s="7" t="str">
        <f t="shared" si="64"/>
        <v>01</v>
      </c>
      <c r="E635" s="7" t="str">
        <f t="shared" si="65"/>
        <v>18</v>
      </c>
      <c r="F635" s="7">
        <v>43872</v>
      </c>
      <c r="G635" s="7" t="str">
        <f t="shared" si="66"/>
        <v>2020</v>
      </c>
      <c r="H635" s="7" t="str">
        <f t="shared" si="67"/>
        <v>02</v>
      </c>
      <c r="I635" s="7" t="str">
        <f t="shared" si="68"/>
        <v>11</v>
      </c>
      <c r="J635" s="6">
        <v>5960</v>
      </c>
      <c r="K635" s="8">
        <v>421.89</v>
      </c>
      <c r="L635" s="8">
        <v>2514464.4</v>
      </c>
      <c r="N635" t="str">
        <f t="shared" si="69"/>
        <v>(588117730, '2020-01-18', '2020-02-11', 5960, '421,89', '2514464,4'),</v>
      </c>
    </row>
    <row r="636" spans="1:14" x14ac:dyDescent="0.35">
      <c r="A636" s="6">
        <v>572249782</v>
      </c>
      <c r="B636" s="7">
        <v>43972</v>
      </c>
      <c r="C636" s="7" t="str">
        <f t="shared" si="63"/>
        <v>2020</v>
      </c>
      <c r="D636" s="7" t="str">
        <f t="shared" si="64"/>
        <v>05</v>
      </c>
      <c r="E636" s="7" t="str">
        <f t="shared" si="65"/>
        <v>21</v>
      </c>
      <c r="F636" s="7">
        <v>43972</v>
      </c>
      <c r="G636" s="7" t="str">
        <f t="shared" si="66"/>
        <v>2020</v>
      </c>
      <c r="H636" s="7" t="str">
        <f t="shared" si="67"/>
        <v>05</v>
      </c>
      <c r="I636" s="7" t="str">
        <f t="shared" si="68"/>
        <v>21</v>
      </c>
      <c r="J636" s="6">
        <v>282</v>
      </c>
      <c r="K636" s="8">
        <v>47.45</v>
      </c>
      <c r="L636" s="8">
        <v>13380.900000000001</v>
      </c>
      <c r="N636" t="str">
        <f t="shared" si="69"/>
        <v>(572249782, '2020-05-21', '2020-05-21', 282, '47,45', '13380,9'),</v>
      </c>
    </row>
    <row r="637" spans="1:14" x14ac:dyDescent="0.35">
      <c r="A637" s="6">
        <v>711467587</v>
      </c>
      <c r="B637" s="7">
        <v>44302</v>
      </c>
      <c r="C637" s="7" t="str">
        <f t="shared" si="63"/>
        <v>2021</v>
      </c>
      <c r="D637" s="7" t="str">
        <f t="shared" si="64"/>
        <v>04</v>
      </c>
      <c r="E637" s="7" t="str">
        <f t="shared" si="65"/>
        <v>16</v>
      </c>
      <c r="F637" s="7">
        <v>44339</v>
      </c>
      <c r="G637" s="7" t="str">
        <f t="shared" si="66"/>
        <v>2021</v>
      </c>
      <c r="H637" s="7" t="str">
        <f t="shared" si="67"/>
        <v>05</v>
      </c>
      <c r="I637" s="7" t="str">
        <f t="shared" si="68"/>
        <v>23</v>
      </c>
      <c r="J637" s="6">
        <v>7924</v>
      </c>
      <c r="K637" s="8">
        <v>668.27</v>
      </c>
      <c r="L637" s="8">
        <v>5295371.4799999995</v>
      </c>
      <c r="N637" t="str">
        <f t="shared" si="69"/>
        <v>(711467587, '2021-04-16', '2021-05-23', 7924, '668,27', '5295371,48'),</v>
      </c>
    </row>
    <row r="638" spans="1:14" x14ac:dyDescent="0.35">
      <c r="A638" s="6">
        <v>580819976</v>
      </c>
      <c r="B638" s="7">
        <v>44830</v>
      </c>
      <c r="C638" s="7" t="str">
        <f t="shared" si="63"/>
        <v>2022</v>
      </c>
      <c r="D638" s="7" t="str">
        <f t="shared" si="64"/>
        <v>09</v>
      </c>
      <c r="E638" s="7" t="str">
        <f t="shared" si="65"/>
        <v>26</v>
      </c>
      <c r="F638" s="7">
        <v>44858</v>
      </c>
      <c r="G638" s="7" t="str">
        <f t="shared" si="66"/>
        <v>2022</v>
      </c>
      <c r="H638" s="7" t="str">
        <f t="shared" si="67"/>
        <v>10</v>
      </c>
      <c r="I638" s="7" t="str">
        <f t="shared" si="68"/>
        <v>24</v>
      </c>
      <c r="J638" s="6">
        <v>6393</v>
      </c>
      <c r="K638" s="8">
        <v>651.21</v>
      </c>
      <c r="L638" s="8">
        <v>4163185.5300000003</v>
      </c>
      <c r="N638" t="str">
        <f t="shared" si="69"/>
        <v>(580819976, '2022-09-26', '2022-10-24', 6393, '651,21', '4163185,53'),</v>
      </c>
    </row>
    <row r="639" spans="1:14" x14ac:dyDescent="0.35">
      <c r="A639" s="6">
        <v>275668275</v>
      </c>
      <c r="B639" s="7">
        <v>44647</v>
      </c>
      <c r="C639" s="7" t="str">
        <f t="shared" si="63"/>
        <v>2022</v>
      </c>
      <c r="D639" s="7" t="str">
        <f t="shared" si="64"/>
        <v>03</v>
      </c>
      <c r="E639" s="7" t="str">
        <f t="shared" si="65"/>
        <v>27</v>
      </c>
      <c r="F639" s="7">
        <v>44681</v>
      </c>
      <c r="G639" s="7" t="str">
        <f t="shared" si="66"/>
        <v>2022</v>
      </c>
      <c r="H639" s="7" t="str">
        <f t="shared" si="67"/>
        <v>04</v>
      </c>
      <c r="I639" s="7" t="str">
        <f t="shared" si="68"/>
        <v>30</v>
      </c>
      <c r="J639" s="6">
        <v>5223</v>
      </c>
      <c r="K639" s="8">
        <v>651.21</v>
      </c>
      <c r="L639" s="8">
        <v>3401269.83</v>
      </c>
      <c r="N639" t="str">
        <f t="shared" si="69"/>
        <v>(275668275, '2022-03-27', '2022-04-30', 5223, '651,21', '3401269,83'),</v>
      </c>
    </row>
    <row r="640" spans="1:14" x14ac:dyDescent="0.35">
      <c r="A640" s="6">
        <v>861686313</v>
      </c>
      <c r="B640" s="7">
        <v>44560</v>
      </c>
      <c r="C640" s="7" t="str">
        <f t="shared" si="63"/>
        <v>2021</v>
      </c>
      <c r="D640" s="7" t="str">
        <f t="shared" si="64"/>
        <v>12</v>
      </c>
      <c r="E640" s="7" t="str">
        <f t="shared" si="65"/>
        <v>30</v>
      </c>
      <c r="F640" s="7">
        <v>44560</v>
      </c>
      <c r="G640" s="7" t="str">
        <f t="shared" si="66"/>
        <v>2021</v>
      </c>
      <c r="H640" s="7" t="str">
        <f t="shared" si="67"/>
        <v>12</v>
      </c>
      <c r="I640" s="7" t="str">
        <f t="shared" si="68"/>
        <v>30</v>
      </c>
      <c r="J640" s="6">
        <v>983</v>
      </c>
      <c r="K640" s="8">
        <v>205.7</v>
      </c>
      <c r="L640" s="8">
        <v>202203.09999999998</v>
      </c>
      <c r="N640" t="str">
        <f t="shared" si="69"/>
        <v>(861686313, '2021-12-30', '2021-12-30', 983, '205,7', '202203,1'),</v>
      </c>
    </row>
    <row r="641" spans="1:14" x14ac:dyDescent="0.35">
      <c r="A641" s="6">
        <v>324860417</v>
      </c>
      <c r="B641" s="7">
        <v>44477</v>
      </c>
      <c r="C641" s="7" t="str">
        <f t="shared" si="63"/>
        <v>2021</v>
      </c>
      <c r="D641" s="7" t="str">
        <f t="shared" si="64"/>
        <v>10</v>
      </c>
      <c r="E641" s="7" t="str">
        <f t="shared" si="65"/>
        <v>08</v>
      </c>
      <c r="F641" s="7">
        <v>44518</v>
      </c>
      <c r="G641" s="7" t="str">
        <f t="shared" si="66"/>
        <v>2021</v>
      </c>
      <c r="H641" s="7" t="str">
        <f t="shared" si="67"/>
        <v>11</v>
      </c>
      <c r="I641" s="7" t="str">
        <f t="shared" si="68"/>
        <v>18</v>
      </c>
      <c r="J641" s="6">
        <v>2271</v>
      </c>
      <c r="K641" s="8">
        <v>421.89</v>
      </c>
      <c r="L641" s="8">
        <v>958112.19</v>
      </c>
      <c r="N641" t="str">
        <f t="shared" si="69"/>
        <v>(324860417, '2021-10-08', '2021-11-18', 2271, '421,89', '958112,19'),</v>
      </c>
    </row>
    <row r="642" spans="1:14" x14ac:dyDescent="0.35">
      <c r="A642" s="6">
        <v>321489417</v>
      </c>
      <c r="B642" s="7">
        <v>43933</v>
      </c>
      <c r="C642" s="7" t="str">
        <f t="shared" si="63"/>
        <v>2020</v>
      </c>
      <c r="D642" s="7" t="str">
        <f t="shared" si="64"/>
        <v>04</v>
      </c>
      <c r="E642" s="7" t="str">
        <f t="shared" si="65"/>
        <v>12</v>
      </c>
      <c r="F642" s="7">
        <v>43934</v>
      </c>
      <c r="G642" s="7" t="str">
        <f t="shared" si="66"/>
        <v>2020</v>
      </c>
      <c r="H642" s="7" t="str">
        <f t="shared" si="67"/>
        <v>04</v>
      </c>
      <c r="I642" s="7" t="str">
        <f t="shared" si="68"/>
        <v>13</v>
      </c>
      <c r="J642" s="6">
        <v>4718</v>
      </c>
      <c r="K642" s="8">
        <v>152.58000000000001</v>
      </c>
      <c r="L642" s="8">
        <v>719872.44000000006</v>
      </c>
      <c r="N642" t="str">
        <f t="shared" si="69"/>
        <v>(321489417, '2020-04-12', '2020-04-13', 4718, '152,58', '719872,44'),</v>
      </c>
    </row>
    <row r="643" spans="1:14" x14ac:dyDescent="0.35">
      <c r="A643" s="6">
        <v>328184640</v>
      </c>
      <c r="B643" s="7">
        <v>44695</v>
      </c>
      <c r="C643" s="7" t="str">
        <f t="shared" ref="C643:C706" si="70">TEXT(B643,"AAAA")</f>
        <v>2022</v>
      </c>
      <c r="D643" s="7" t="str">
        <f t="shared" ref="D643:D706" si="71">TEXT(B643,"MM")</f>
        <v>05</v>
      </c>
      <c r="E643" s="7" t="str">
        <f t="shared" ref="E643:E706" si="72">TEXT(B643,"DD")</f>
        <v>14</v>
      </c>
      <c r="F643" s="7">
        <v>44741</v>
      </c>
      <c r="G643" s="7" t="str">
        <f t="shared" ref="G643:G706" si="73">TEXT(F643,"AAAA")</f>
        <v>2022</v>
      </c>
      <c r="H643" s="7" t="str">
        <f t="shared" ref="H643:H706" si="74">TEXT(F643,"MM")</f>
        <v>06</v>
      </c>
      <c r="I643" s="7" t="str">
        <f t="shared" ref="I643:I706" si="75">TEXT(F643,"DD")</f>
        <v>29</v>
      </c>
      <c r="J643" s="6">
        <v>5983</v>
      </c>
      <c r="K643" s="8">
        <v>437.2</v>
      </c>
      <c r="L643" s="8">
        <v>2615767.6</v>
      </c>
      <c r="N643" t="str">
        <f t="shared" ref="N643:N706" si="76">CONCATENATE("(",A643,", ","'",C643,"-",D643,"-",E643,"', ","'",G643,"-",H643,"-",I643,"', ",J643,", ","'",K643,"', ","'",L643,"'),")</f>
        <v>(328184640, '2022-05-14', '2022-06-29', 5983, '437,2', '2615767,6'),</v>
      </c>
    </row>
    <row r="644" spans="1:14" x14ac:dyDescent="0.35">
      <c r="A644" s="6">
        <v>791869914</v>
      </c>
      <c r="B644" s="7">
        <v>43981</v>
      </c>
      <c r="C644" s="7" t="str">
        <f t="shared" si="70"/>
        <v>2020</v>
      </c>
      <c r="D644" s="7" t="str">
        <f t="shared" si="71"/>
        <v>05</v>
      </c>
      <c r="E644" s="7" t="str">
        <f t="shared" si="72"/>
        <v>30</v>
      </c>
      <c r="F644" s="7">
        <v>44004</v>
      </c>
      <c r="G644" s="7" t="str">
        <f t="shared" si="73"/>
        <v>2020</v>
      </c>
      <c r="H644" s="7" t="str">
        <f t="shared" si="74"/>
        <v>06</v>
      </c>
      <c r="I644" s="7" t="str">
        <f t="shared" si="75"/>
        <v>22</v>
      </c>
      <c r="J644" s="6">
        <v>760</v>
      </c>
      <c r="K644" s="8">
        <v>651.21</v>
      </c>
      <c r="L644" s="8">
        <v>494919.60000000003</v>
      </c>
      <c r="N644" t="str">
        <f t="shared" si="76"/>
        <v>(791869914, '2020-05-30', '2020-06-22', 760, '651,21', '494919,6'),</v>
      </c>
    </row>
    <row r="645" spans="1:14" x14ac:dyDescent="0.35">
      <c r="A645" s="6">
        <v>879781568</v>
      </c>
      <c r="B645" s="7">
        <v>44375</v>
      </c>
      <c r="C645" s="7" t="str">
        <f t="shared" si="70"/>
        <v>2021</v>
      </c>
      <c r="D645" s="7" t="str">
        <f t="shared" si="71"/>
        <v>06</v>
      </c>
      <c r="E645" s="7" t="str">
        <f t="shared" si="72"/>
        <v>28</v>
      </c>
      <c r="F645" s="7">
        <v>44425</v>
      </c>
      <c r="G645" s="7" t="str">
        <f t="shared" si="73"/>
        <v>2021</v>
      </c>
      <c r="H645" s="7" t="str">
        <f t="shared" si="74"/>
        <v>08</v>
      </c>
      <c r="I645" s="7" t="str">
        <f t="shared" si="75"/>
        <v>17</v>
      </c>
      <c r="J645" s="6">
        <v>5771</v>
      </c>
      <c r="K645" s="8">
        <v>81.73</v>
      </c>
      <c r="L645" s="8">
        <v>471663.83</v>
      </c>
      <c r="N645" t="str">
        <f t="shared" si="76"/>
        <v>(879781568, '2021-06-28', '2021-08-17', 5771, '81,73', '471663,83'),</v>
      </c>
    </row>
    <row r="646" spans="1:14" x14ac:dyDescent="0.35">
      <c r="A646" s="6">
        <v>729468429</v>
      </c>
      <c r="B646" s="7">
        <v>43909</v>
      </c>
      <c r="C646" s="7" t="str">
        <f t="shared" si="70"/>
        <v>2020</v>
      </c>
      <c r="D646" s="7" t="str">
        <f t="shared" si="71"/>
        <v>03</v>
      </c>
      <c r="E646" s="7" t="str">
        <f t="shared" si="72"/>
        <v>19</v>
      </c>
      <c r="F646" s="7">
        <v>43934</v>
      </c>
      <c r="G646" s="7" t="str">
        <f t="shared" si="73"/>
        <v>2020</v>
      </c>
      <c r="H646" s="7" t="str">
        <f t="shared" si="74"/>
        <v>04</v>
      </c>
      <c r="I646" s="7" t="str">
        <f t="shared" si="75"/>
        <v>13</v>
      </c>
      <c r="J646" s="6">
        <v>4773</v>
      </c>
      <c r="K646" s="8">
        <v>421.89</v>
      </c>
      <c r="L646" s="8">
        <v>2013680.97</v>
      </c>
      <c r="N646" t="str">
        <f t="shared" si="76"/>
        <v>(729468429, '2020-03-19', '2020-04-13', 4773, '421,89', '2013680,97'),</v>
      </c>
    </row>
    <row r="647" spans="1:14" x14ac:dyDescent="0.35">
      <c r="A647" s="6">
        <v>998791825</v>
      </c>
      <c r="B647" s="7">
        <v>43895</v>
      </c>
      <c r="C647" s="7" t="str">
        <f t="shared" si="70"/>
        <v>2020</v>
      </c>
      <c r="D647" s="7" t="str">
        <f t="shared" si="71"/>
        <v>03</v>
      </c>
      <c r="E647" s="7" t="str">
        <f t="shared" si="72"/>
        <v>05</v>
      </c>
      <c r="F647" s="7">
        <v>43911</v>
      </c>
      <c r="G647" s="7" t="str">
        <f t="shared" si="73"/>
        <v>2020</v>
      </c>
      <c r="H647" s="7" t="str">
        <f t="shared" si="74"/>
        <v>03</v>
      </c>
      <c r="I647" s="7" t="str">
        <f t="shared" si="75"/>
        <v>21</v>
      </c>
      <c r="J647" s="6">
        <v>3551</v>
      </c>
      <c r="K647" s="8">
        <v>109.28</v>
      </c>
      <c r="L647" s="8">
        <v>388053.28</v>
      </c>
      <c r="N647" t="str">
        <f t="shared" si="76"/>
        <v>(998791825, '2020-03-05', '2020-03-21', 3551, '109,28', '388053,28'),</v>
      </c>
    </row>
    <row r="648" spans="1:14" x14ac:dyDescent="0.35">
      <c r="A648" s="6">
        <v>615925586</v>
      </c>
      <c r="B648" s="7">
        <v>44226</v>
      </c>
      <c r="C648" s="7" t="str">
        <f t="shared" si="70"/>
        <v>2021</v>
      </c>
      <c r="D648" s="7" t="str">
        <f t="shared" si="71"/>
        <v>01</v>
      </c>
      <c r="E648" s="7" t="str">
        <f t="shared" si="72"/>
        <v>30</v>
      </c>
      <c r="F648" s="7">
        <v>44252</v>
      </c>
      <c r="G648" s="7" t="str">
        <f t="shared" si="73"/>
        <v>2021</v>
      </c>
      <c r="H648" s="7" t="str">
        <f t="shared" si="74"/>
        <v>02</v>
      </c>
      <c r="I648" s="7" t="str">
        <f t="shared" si="75"/>
        <v>25</v>
      </c>
      <c r="J648" s="6">
        <v>4923</v>
      </c>
      <c r="K648" s="8">
        <v>437.2</v>
      </c>
      <c r="L648" s="8">
        <v>2152335.6</v>
      </c>
      <c r="N648" t="str">
        <f t="shared" si="76"/>
        <v>(615925586, '2021-01-30', '2021-02-25', 4923, '437,2', '2152335,6'),</v>
      </c>
    </row>
    <row r="649" spans="1:14" x14ac:dyDescent="0.35">
      <c r="A649" s="6">
        <v>829356038</v>
      </c>
      <c r="B649" s="7">
        <v>43897</v>
      </c>
      <c r="C649" s="7" t="str">
        <f t="shared" si="70"/>
        <v>2020</v>
      </c>
      <c r="D649" s="7" t="str">
        <f t="shared" si="71"/>
        <v>03</v>
      </c>
      <c r="E649" s="7" t="str">
        <f t="shared" si="72"/>
        <v>07</v>
      </c>
      <c r="F649" s="7">
        <v>43919</v>
      </c>
      <c r="G649" s="7" t="str">
        <f t="shared" si="73"/>
        <v>2020</v>
      </c>
      <c r="H649" s="7" t="str">
        <f t="shared" si="74"/>
        <v>03</v>
      </c>
      <c r="I649" s="7" t="str">
        <f t="shared" si="75"/>
        <v>29</v>
      </c>
      <c r="J649" s="6">
        <v>3737</v>
      </c>
      <c r="K649" s="8">
        <v>9.33</v>
      </c>
      <c r="L649" s="8">
        <v>34866.21</v>
      </c>
      <c r="N649" t="str">
        <f t="shared" si="76"/>
        <v>(829356038, '2020-03-07', '2020-03-29', 3737, '9,33', '34866,21'),</v>
      </c>
    </row>
    <row r="650" spans="1:14" x14ac:dyDescent="0.35">
      <c r="A650" s="6">
        <v>257882010</v>
      </c>
      <c r="B650" s="7">
        <v>44660</v>
      </c>
      <c r="C650" s="7" t="str">
        <f t="shared" si="70"/>
        <v>2022</v>
      </c>
      <c r="D650" s="7" t="str">
        <f t="shared" si="71"/>
        <v>04</v>
      </c>
      <c r="E650" s="7" t="str">
        <f t="shared" si="72"/>
        <v>09</v>
      </c>
      <c r="F650" s="7">
        <v>44668</v>
      </c>
      <c r="G650" s="7" t="str">
        <f t="shared" si="73"/>
        <v>2022</v>
      </c>
      <c r="H650" s="7" t="str">
        <f t="shared" si="74"/>
        <v>04</v>
      </c>
      <c r="I650" s="7" t="str">
        <f t="shared" si="75"/>
        <v>17</v>
      </c>
      <c r="J650" s="6">
        <v>1872</v>
      </c>
      <c r="K650" s="8">
        <v>81.73</v>
      </c>
      <c r="L650" s="8">
        <v>152998.56</v>
      </c>
      <c r="N650" t="str">
        <f t="shared" si="76"/>
        <v>(257882010, '2022-04-09', '2022-04-17', 1872, '81,73', '152998,56'),</v>
      </c>
    </row>
    <row r="651" spans="1:14" x14ac:dyDescent="0.35">
      <c r="A651" s="6">
        <v>740614831</v>
      </c>
      <c r="B651" s="7">
        <v>44238</v>
      </c>
      <c r="C651" s="7" t="str">
        <f t="shared" si="70"/>
        <v>2021</v>
      </c>
      <c r="D651" s="7" t="str">
        <f t="shared" si="71"/>
        <v>02</v>
      </c>
      <c r="E651" s="7" t="str">
        <f t="shared" si="72"/>
        <v>11</v>
      </c>
      <c r="F651" s="7">
        <v>44242</v>
      </c>
      <c r="G651" s="7" t="str">
        <f t="shared" si="73"/>
        <v>2021</v>
      </c>
      <c r="H651" s="7" t="str">
        <f t="shared" si="74"/>
        <v>02</v>
      </c>
      <c r="I651" s="7" t="str">
        <f t="shared" si="75"/>
        <v>15</v>
      </c>
      <c r="J651" s="6">
        <v>3241</v>
      </c>
      <c r="K651" s="8">
        <v>421.89</v>
      </c>
      <c r="L651" s="8">
        <v>1367345.49</v>
      </c>
      <c r="N651" t="str">
        <f t="shared" si="76"/>
        <v>(740614831, '2021-02-11', '2021-02-15', 3241, '421,89', '1367345,49'),</v>
      </c>
    </row>
    <row r="652" spans="1:14" x14ac:dyDescent="0.35">
      <c r="A652" s="6">
        <v>586978328</v>
      </c>
      <c r="B652" s="7">
        <v>44154</v>
      </c>
      <c r="C652" s="7" t="str">
        <f t="shared" si="70"/>
        <v>2020</v>
      </c>
      <c r="D652" s="7" t="str">
        <f t="shared" si="71"/>
        <v>11</v>
      </c>
      <c r="E652" s="7" t="str">
        <f t="shared" si="72"/>
        <v>19</v>
      </c>
      <c r="F652" s="7">
        <v>44171</v>
      </c>
      <c r="G652" s="7" t="str">
        <f t="shared" si="73"/>
        <v>2020</v>
      </c>
      <c r="H652" s="7" t="str">
        <f t="shared" si="74"/>
        <v>12</v>
      </c>
      <c r="I652" s="7" t="str">
        <f t="shared" si="75"/>
        <v>06</v>
      </c>
      <c r="J652" s="6">
        <v>8786</v>
      </c>
      <c r="K652" s="8">
        <v>421.89</v>
      </c>
      <c r="L652" s="8">
        <v>3706725.54</v>
      </c>
      <c r="N652" t="str">
        <f t="shared" si="76"/>
        <v>(586978328, '2020-11-19', '2020-12-06', 8786, '421,89', '3706725,54'),</v>
      </c>
    </row>
    <row r="653" spans="1:14" x14ac:dyDescent="0.35">
      <c r="A653" s="6">
        <v>426708829</v>
      </c>
      <c r="B653" s="7">
        <v>43991</v>
      </c>
      <c r="C653" s="7" t="str">
        <f t="shared" si="70"/>
        <v>2020</v>
      </c>
      <c r="D653" s="7" t="str">
        <f t="shared" si="71"/>
        <v>06</v>
      </c>
      <c r="E653" s="7" t="str">
        <f t="shared" si="72"/>
        <v>09</v>
      </c>
      <c r="F653" s="7">
        <v>44007</v>
      </c>
      <c r="G653" s="7" t="str">
        <f t="shared" si="73"/>
        <v>2020</v>
      </c>
      <c r="H653" s="7" t="str">
        <f t="shared" si="74"/>
        <v>06</v>
      </c>
      <c r="I653" s="7" t="str">
        <f t="shared" si="75"/>
        <v>25</v>
      </c>
      <c r="J653" s="6">
        <v>1480</v>
      </c>
      <c r="K653" s="8">
        <v>668.27</v>
      </c>
      <c r="L653" s="8">
        <v>989039.6</v>
      </c>
      <c r="N653" t="str">
        <f t="shared" si="76"/>
        <v>(426708829, '2020-06-09', '2020-06-25', 1480, '668,27', '989039,6'),</v>
      </c>
    </row>
    <row r="654" spans="1:14" x14ac:dyDescent="0.35">
      <c r="A654" s="6">
        <v>959855163</v>
      </c>
      <c r="B654" s="7">
        <v>44001</v>
      </c>
      <c r="C654" s="7" t="str">
        <f t="shared" si="70"/>
        <v>2020</v>
      </c>
      <c r="D654" s="7" t="str">
        <f t="shared" si="71"/>
        <v>06</v>
      </c>
      <c r="E654" s="7" t="str">
        <f t="shared" si="72"/>
        <v>19</v>
      </c>
      <c r="F654" s="7">
        <v>44010</v>
      </c>
      <c r="G654" s="7" t="str">
        <f t="shared" si="73"/>
        <v>2020</v>
      </c>
      <c r="H654" s="7" t="str">
        <f t="shared" si="74"/>
        <v>06</v>
      </c>
      <c r="I654" s="7" t="str">
        <f t="shared" si="75"/>
        <v>28</v>
      </c>
      <c r="J654" s="6">
        <v>1328</v>
      </c>
      <c r="K654" s="8">
        <v>651.21</v>
      </c>
      <c r="L654" s="8">
        <v>864806.88</v>
      </c>
      <c r="N654" t="str">
        <f t="shared" si="76"/>
        <v>(959855163, '2020-06-19', '2020-06-28', 1328, '651,21', '864806,88'),</v>
      </c>
    </row>
    <row r="655" spans="1:14" x14ac:dyDescent="0.35">
      <c r="A655" s="6">
        <v>706778657</v>
      </c>
      <c r="B655" s="7">
        <v>44581</v>
      </c>
      <c r="C655" s="7" t="str">
        <f t="shared" si="70"/>
        <v>2022</v>
      </c>
      <c r="D655" s="7" t="str">
        <f t="shared" si="71"/>
        <v>01</v>
      </c>
      <c r="E655" s="7" t="str">
        <f t="shared" si="72"/>
        <v>20</v>
      </c>
      <c r="F655" s="7">
        <v>44599</v>
      </c>
      <c r="G655" s="7" t="str">
        <f t="shared" si="73"/>
        <v>2022</v>
      </c>
      <c r="H655" s="7" t="str">
        <f t="shared" si="74"/>
        <v>02</v>
      </c>
      <c r="I655" s="7" t="str">
        <f t="shared" si="75"/>
        <v>07</v>
      </c>
      <c r="J655" s="6">
        <v>366</v>
      </c>
      <c r="K655" s="8">
        <v>668.27</v>
      </c>
      <c r="L655" s="8">
        <v>244586.82</v>
      </c>
      <c r="N655" t="str">
        <f t="shared" si="76"/>
        <v>(706778657, '2022-01-20', '2022-02-07', 366, '668,27', '244586,82'),</v>
      </c>
    </row>
    <row r="656" spans="1:14" x14ac:dyDescent="0.35">
      <c r="A656" s="6">
        <v>958153140</v>
      </c>
      <c r="B656" s="7">
        <v>44710</v>
      </c>
      <c r="C656" s="7" t="str">
        <f t="shared" si="70"/>
        <v>2022</v>
      </c>
      <c r="D656" s="7" t="str">
        <f t="shared" si="71"/>
        <v>05</v>
      </c>
      <c r="E656" s="7" t="str">
        <f t="shared" si="72"/>
        <v>29</v>
      </c>
      <c r="F656" s="7">
        <v>44713</v>
      </c>
      <c r="G656" s="7" t="str">
        <f t="shared" si="73"/>
        <v>2022</v>
      </c>
      <c r="H656" s="7" t="str">
        <f t="shared" si="74"/>
        <v>06</v>
      </c>
      <c r="I656" s="7" t="str">
        <f t="shared" si="75"/>
        <v>01</v>
      </c>
      <c r="J656" s="6">
        <v>7661</v>
      </c>
      <c r="K656" s="8">
        <v>668.27</v>
      </c>
      <c r="L656" s="8">
        <v>5119616.47</v>
      </c>
      <c r="N656" t="str">
        <f t="shared" si="76"/>
        <v>(958153140, '2022-05-29', '2022-06-01', 7661, '668,27', '5119616,47'),</v>
      </c>
    </row>
    <row r="657" spans="1:14" x14ac:dyDescent="0.35">
      <c r="A657" s="6">
        <v>824964940</v>
      </c>
      <c r="B657" s="7">
        <v>44558</v>
      </c>
      <c r="C657" s="7" t="str">
        <f t="shared" si="70"/>
        <v>2021</v>
      </c>
      <c r="D657" s="7" t="str">
        <f t="shared" si="71"/>
        <v>12</v>
      </c>
      <c r="E657" s="7" t="str">
        <f t="shared" si="72"/>
        <v>28</v>
      </c>
      <c r="F657" s="7">
        <v>44597</v>
      </c>
      <c r="G657" s="7" t="str">
        <f t="shared" si="73"/>
        <v>2022</v>
      </c>
      <c r="H657" s="7" t="str">
        <f t="shared" si="74"/>
        <v>02</v>
      </c>
      <c r="I657" s="7" t="str">
        <f t="shared" si="75"/>
        <v>05</v>
      </c>
      <c r="J657" s="6">
        <v>4313</v>
      </c>
      <c r="K657" s="8">
        <v>437.2</v>
      </c>
      <c r="L657" s="8">
        <v>1885643.5999999999</v>
      </c>
      <c r="N657" t="str">
        <f t="shared" si="76"/>
        <v>(824964940, '2021-12-28', '2022-02-05', 4313, '437,2', '1885643,6'),</v>
      </c>
    </row>
    <row r="658" spans="1:14" x14ac:dyDescent="0.35">
      <c r="A658" s="6">
        <v>388512885</v>
      </c>
      <c r="B658" s="7">
        <v>43920</v>
      </c>
      <c r="C658" s="7" t="str">
        <f t="shared" si="70"/>
        <v>2020</v>
      </c>
      <c r="D658" s="7" t="str">
        <f t="shared" si="71"/>
        <v>03</v>
      </c>
      <c r="E658" s="7" t="str">
        <f t="shared" si="72"/>
        <v>30</v>
      </c>
      <c r="F658" s="7">
        <v>43954</v>
      </c>
      <c r="G658" s="7" t="str">
        <f t="shared" si="73"/>
        <v>2020</v>
      </c>
      <c r="H658" s="7" t="str">
        <f t="shared" si="74"/>
        <v>05</v>
      </c>
      <c r="I658" s="7" t="str">
        <f t="shared" si="75"/>
        <v>03</v>
      </c>
      <c r="J658" s="6">
        <v>8451</v>
      </c>
      <c r="K658" s="8">
        <v>437.2</v>
      </c>
      <c r="L658" s="8">
        <v>3694777.1999999997</v>
      </c>
      <c r="N658" t="str">
        <f t="shared" si="76"/>
        <v>(388512885, '2020-03-30', '2020-05-03', 8451, '437,2', '3694777,2'),</v>
      </c>
    </row>
    <row r="659" spans="1:14" x14ac:dyDescent="0.35">
      <c r="A659" s="6">
        <v>250408303</v>
      </c>
      <c r="B659" s="7">
        <v>44826</v>
      </c>
      <c r="C659" s="7" t="str">
        <f t="shared" si="70"/>
        <v>2022</v>
      </c>
      <c r="D659" s="7" t="str">
        <f t="shared" si="71"/>
        <v>09</v>
      </c>
      <c r="E659" s="7" t="str">
        <f t="shared" si="72"/>
        <v>22</v>
      </c>
      <c r="F659" s="7">
        <v>44841</v>
      </c>
      <c r="G659" s="7" t="str">
        <f t="shared" si="73"/>
        <v>2022</v>
      </c>
      <c r="H659" s="7" t="str">
        <f t="shared" si="74"/>
        <v>10</v>
      </c>
      <c r="I659" s="7" t="str">
        <f t="shared" si="75"/>
        <v>07</v>
      </c>
      <c r="J659" s="6">
        <v>236</v>
      </c>
      <c r="K659" s="8">
        <v>651.21</v>
      </c>
      <c r="L659" s="8">
        <v>153685.56</v>
      </c>
      <c r="N659" t="str">
        <f t="shared" si="76"/>
        <v>(250408303, '2022-09-22', '2022-10-07', 236, '651,21', '153685,56'),</v>
      </c>
    </row>
    <row r="660" spans="1:14" x14ac:dyDescent="0.35">
      <c r="A660" s="6">
        <v>182575023</v>
      </c>
      <c r="B660" s="7">
        <v>44752</v>
      </c>
      <c r="C660" s="7" t="str">
        <f t="shared" si="70"/>
        <v>2022</v>
      </c>
      <c r="D660" s="7" t="str">
        <f t="shared" si="71"/>
        <v>07</v>
      </c>
      <c r="E660" s="7" t="str">
        <f t="shared" si="72"/>
        <v>10</v>
      </c>
      <c r="F660" s="7">
        <v>44797</v>
      </c>
      <c r="G660" s="7" t="str">
        <f t="shared" si="73"/>
        <v>2022</v>
      </c>
      <c r="H660" s="7" t="str">
        <f t="shared" si="74"/>
        <v>08</v>
      </c>
      <c r="I660" s="7" t="str">
        <f t="shared" si="75"/>
        <v>24</v>
      </c>
      <c r="J660" s="6">
        <v>6861</v>
      </c>
      <c r="K660" s="8">
        <v>152.58000000000001</v>
      </c>
      <c r="L660" s="8">
        <v>1046851.3800000001</v>
      </c>
      <c r="N660" t="str">
        <f t="shared" si="76"/>
        <v>(182575023, '2022-07-10', '2022-08-24', 6861, '152,58', '1046851,38'),</v>
      </c>
    </row>
    <row r="661" spans="1:14" x14ac:dyDescent="0.35">
      <c r="A661" s="6">
        <v>477249372</v>
      </c>
      <c r="B661" s="7">
        <v>44457</v>
      </c>
      <c r="C661" s="7" t="str">
        <f t="shared" si="70"/>
        <v>2021</v>
      </c>
      <c r="D661" s="7" t="str">
        <f t="shared" si="71"/>
        <v>09</v>
      </c>
      <c r="E661" s="7" t="str">
        <f t="shared" si="72"/>
        <v>18</v>
      </c>
      <c r="F661" s="7">
        <v>44506</v>
      </c>
      <c r="G661" s="7" t="str">
        <f t="shared" si="73"/>
        <v>2021</v>
      </c>
      <c r="H661" s="7" t="str">
        <f t="shared" si="74"/>
        <v>11</v>
      </c>
      <c r="I661" s="7" t="str">
        <f t="shared" si="75"/>
        <v>06</v>
      </c>
      <c r="J661" s="6">
        <v>7549</v>
      </c>
      <c r="K661" s="8">
        <v>109.28</v>
      </c>
      <c r="L661" s="8">
        <v>824954.72</v>
      </c>
      <c r="N661" t="str">
        <f t="shared" si="76"/>
        <v>(477249372, '2021-09-18', '2021-11-06', 7549, '109,28', '824954,72'),</v>
      </c>
    </row>
    <row r="662" spans="1:14" x14ac:dyDescent="0.35">
      <c r="A662" s="6">
        <v>596980178</v>
      </c>
      <c r="B662" s="7">
        <v>44322</v>
      </c>
      <c r="C662" s="7" t="str">
        <f t="shared" si="70"/>
        <v>2021</v>
      </c>
      <c r="D662" s="7" t="str">
        <f t="shared" si="71"/>
        <v>05</v>
      </c>
      <c r="E662" s="7" t="str">
        <f t="shared" si="72"/>
        <v>06</v>
      </c>
      <c r="F662" s="7">
        <v>44364</v>
      </c>
      <c r="G662" s="7" t="str">
        <f t="shared" si="73"/>
        <v>2021</v>
      </c>
      <c r="H662" s="7" t="str">
        <f t="shared" si="74"/>
        <v>06</v>
      </c>
      <c r="I662" s="7" t="str">
        <f t="shared" si="75"/>
        <v>17</v>
      </c>
      <c r="J662" s="6">
        <v>8556</v>
      </c>
      <c r="K662" s="8">
        <v>205.7</v>
      </c>
      <c r="L662" s="8">
        <v>1759969.2</v>
      </c>
      <c r="N662" t="str">
        <f t="shared" si="76"/>
        <v>(596980178, '2021-05-06', '2021-06-17', 8556, '205,7', '1759969,2'),</v>
      </c>
    </row>
    <row r="663" spans="1:14" x14ac:dyDescent="0.35">
      <c r="A663" s="6">
        <v>524628770</v>
      </c>
      <c r="B663" s="7">
        <v>43831</v>
      </c>
      <c r="C663" s="7" t="str">
        <f t="shared" si="70"/>
        <v>2020</v>
      </c>
      <c r="D663" s="7" t="str">
        <f t="shared" si="71"/>
        <v>01</v>
      </c>
      <c r="E663" s="7" t="str">
        <f t="shared" si="72"/>
        <v>01</v>
      </c>
      <c r="F663" s="7">
        <v>43833</v>
      </c>
      <c r="G663" s="7" t="str">
        <f t="shared" si="73"/>
        <v>2020</v>
      </c>
      <c r="H663" s="7" t="str">
        <f t="shared" si="74"/>
        <v>01</v>
      </c>
      <c r="I663" s="7" t="str">
        <f t="shared" si="75"/>
        <v>03</v>
      </c>
      <c r="J663" s="6">
        <v>8166</v>
      </c>
      <c r="K663" s="8">
        <v>255.28</v>
      </c>
      <c r="L663" s="8">
        <v>2084616.48</v>
      </c>
      <c r="N663" t="str">
        <f t="shared" si="76"/>
        <v>(524628770, '2020-01-01', '2020-01-03', 8166, '255,28', '2084616,48'),</v>
      </c>
    </row>
    <row r="664" spans="1:14" x14ac:dyDescent="0.35">
      <c r="A664" s="6">
        <v>313368976</v>
      </c>
      <c r="B664" s="7">
        <v>44183</v>
      </c>
      <c r="C664" s="7" t="str">
        <f t="shared" si="70"/>
        <v>2020</v>
      </c>
      <c r="D664" s="7" t="str">
        <f t="shared" si="71"/>
        <v>12</v>
      </c>
      <c r="E664" s="7" t="str">
        <f t="shared" si="72"/>
        <v>18</v>
      </c>
      <c r="F664" s="7">
        <v>44229</v>
      </c>
      <c r="G664" s="7" t="str">
        <f t="shared" si="73"/>
        <v>2021</v>
      </c>
      <c r="H664" s="7" t="str">
        <f t="shared" si="74"/>
        <v>02</v>
      </c>
      <c r="I664" s="7" t="str">
        <f t="shared" si="75"/>
        <v>02</v>
      </c>
      <c r="J664" s="6">
        <v>1698</v>
      </c>
      <c r="K664" s="8">
        <v>437.2</v>
      </c>
      <c r="L664" s="8">
        <v>742365.6</v>
      </c>
      <c r="N664" t="str">
        <f t="shared" si="76"/>
        <v>(313368976, '2020-12-18', '2021-02-02', 1698, '437,2', '742365,6'),</v>
      </c>
    </row>
    <row r="665" spans="1:14" x14ac:dyDescent="0.35">
      <c r="A665" s="6">
        <v>536687123</v>
      </c>
      <c r="B665" s="7">
        <v>44633</v>
      </c>
      <c r="C665" s="7" t="str">
        <f t="shared" si="70"/>
        <v>2022</v>
      </c>
      <c r="D665" s="7" t="str">
        <f t="shared" si="71"/>
        <v>03</v>
      </c>
      <c r="E665" s="7" t="str">
        <f t="shared" si="72"/>
        <v>13</v>
      </c>
      <c r="F665" s="7">
        <v>44635</v>
      </c>
      <c r="G665" s="7" t="str">
        <f t="shared" si="73"/>
        <v>2022</v>
      </c>
      <c r="H665" s="7" t="str">
        <f t="shared" si="74"/>
        <v>03</v>
      </c>
      <c r="I665" s="7" t="str">
        <f t="shared" si="75"/>
        <v>15</v>
      </c>
      <c r="J665" s="6">
        <v>6501</v>
      </c>
      <c r="K665" s="8">
        <v>152.58000000000001</v>
      </c>
      <c r="L665" s="8">
        <v>991922.58000000007</v>
      </c>
      <c r="N665" t="str">
        <f t="shared" si="76"/>
        <v>(536687123, '2022-03-13', '2022-03-15', 6501, '152,58', '991922,58'),</v>
      </c>
    </row>
    <row r="666" spans="1:14" x14ac:dyDescent="0.35">
      <c r="A666" s="6">
        <v>938382041</v>
      </c>
      <c r="B666" s="7">
        <v>44063</v>
      </c>
      <c r="C666" s="7" t="str">
        <f t="shared" si="70"/>
        <v>2020</v>
      </c>
      <c r="D666" s="7" t="str">
        <f t="shared" si="71"/>
        <v>08</v>
      </c>
      <c r="E666" s="7" t="str">
        <f t="shared" si="72"/>
        <v>20</v>
      </c>
      <c r="F666" s="7">
        <v>44103</v>
      </c>
      <c r="G666" s="7" t="str">
        <f t="shared" si="73"/>
        <v>2020</v>
      </c>
      <c r="H666" s="7" t="str">
        <f t="shared" si="74"/>
        <v>09</v>
      </c>
      <c r="I666" s="7" t="str">
        <f t="shared" si="75"/>
        <v>29</v>
      </c>
      <c r="J666" s="6">
        <v>6954</v>
      </c>
      <c r="K666" s="8">
        <v>9.33</v>
      </c>
      <c r="L666" s="8">
        <v>64880.82</v>
      </c>
      <c r="N666" t="str">
        <f t="shared" si="76"/>
        <v>(938382041, '2020-08-20', '2020-09-29', 6954, '9,33', '64880,82'),</v>
      </c>
    </row>
    <row r="667" spans="1:14" x14ac:dyDescent="0.35">
      <c r="A667" s="6">
        <v>882565057</v>
      </c>
      <c r="B667" s="7">
        <v>44632</v>
      </c>
      <c r="C667" s="7" t="str">
        <f t="shared" si="70"/>
        <v>2022</v>
      </c>
      <c r="D667" s="7" t="str">
        <f t="shared" si="71"/>
        <v>03</v>
      </c>
      <c r="E667" s="7" t="str">
        <f t="shared" si="72"/>
        <v>12</v>
      </c>
      <c r="F667" s="7">
        <v>44670</v>
      </c>
      <c r="G667" s="7" t="str">
        <f t="shared" si="73"/>
        <v>2022</v>
      </c>
      <c r="H667" s="7" t="str">
        <f t="shared" si="74"/>
        <v>04</v>
      </c>
      <c r="I667" s="7" t="str">
        <f t="shared" si="75"/>
        <v>19</v>
      </c>
      <c r="J667" s="6">
        <v>9468</v>
      </c>
      <c r="K667" s="8">
        <v>668.27</v>
      </c>
      <c r="L667" s="8">
        <v>6327180.3599999994</v>
      </c>
      <c r="N667" t="str">
        <f t="shared" si="76"/>
        <v>(882565057, '2022-03-12', '2022-04-19', 9468, '668,27', '6327180,36'),</v>
      </c>
    </row>
    <row r="668" spans="1:14" x14ac:dyDescent="0.35">
      <c r="A668" s="6">
        <v>703659999</v>
      </c>
      <c r="B668" s="7">
        <v>43948</v>
      </c>
      <c r="C668" s="7" t="str">
        <f t="shared" si="70"/>
        <v>2020</v>
      </c>
      <c r="D668" s="7" t="str">
        <f t="shared" si="71"/>
        <v>04</v>
      </c>
      <c r="E668" s="7" t="str">
        <f t="shared" si="72"/>
        <v>27</v>
      </c>
      <c r="F668" s="7">
        <v>43965</v>
      </c>
      <c r="G668" s="7" t="str">
        <f t="shared" si="73"/>
        <v>2020</v>
      </c>
      <c r="H668" s="7" t="str">
        <f t="shared" si="74"/>
        <v>05</v>
      </c>
      <c r="I668" s="7" t="str">
        <f t="shared" si="75"/>
        <v>14</v>
      </c>
      <c r="J668" s="6">
        <v>7485</v>
      </c>
      <c r="K668" s="8">
        <v>205.7</v>
      </c>
      <c r="L668" s="8">
        <v>1539664.5</v>
      </c>
      <c r="N668" t="str">
        <f t="shared" si="76"/>
        <v>(703659999, '2020-04-27', '2020-05-14', 7485, '205,7', '1539664,5'),</v>
      </c>
    </row>
    <row r="669" spans="1:14" x14ac:dyDescent="0.35">
      <c r="A669" s="6">
        <v>356403195</v>
      </c>
      <c r="B669" s="7">
        <v>43945</v>
      </c>
      <c r="C669" s="7" t="str">
        <f t="shared" si="70"/>
        <v>2020</v>
      </c>
      <c r="D669" s="7" t="str">
        <f t="shared" si="71"/>
        <v>04</v>
      </c>
      <c r="E669" s="7" t="str">
        <f t="shared" si="72"/>
        <v>24</v>
      </c>
      <c r="F669" s="7">
        <v>43954</v>
      </c>
      <c r="G669" s="7" t="str">
        <f t="shared" si="73"/>
        <v>2020</v>
      </c>
      <c r="H669" s="7" t="str">
        <f t="shared" si="74"/>
        <v>05</v>
      </c>
      <c r="I669" s="7" t="str">
        <f t="shared" si="75"/>
        <v>03</v>
      </c>
      <c r="J669" s="6">
        <v>6480</v>
      </c>
      <c r="K669" s="8">
        <v>81.73</v>
      </c>
      <c r="L669" s="8">
        <v>529610.4</v>
      </c>
      <c r="N669" t="str">
        <f t="shared" si="76"/>
        <v>(356403195, '2020-04-24', '2020-05-03', 6480, '81,73', '529610,4'),</v>
      </c>
    </row>
    <row r="670" spans="1:14" x14ac:dyDescent="0.35">
      <c r="A670" s="6">
        <v>765843474</v>
      </c>
      <c r="B670" s="7">
        <v>44089</v>
      </c>
      <c r="C670" s="7" t="str">
        <f t="shared" si="70"/>
        <v>2020</v>
      </c>
      <c r="D670" s="7" t="str">
        <f t="shared" si="71"/>
        <v>09</v>
      </c>
      <c r="E670" s="7" t="str">
        <f t="shared" si="72"/>
        <v>15</v>
      </c>
      <c r="F670" s="7">
        <v>44125</v>
      </c>
      <c r="G670" s="7" t="str">
        <f t="shared" si="73"/>
        <v>2020</v>
      </c>
      <c r="H670" s="7" t="str">
        <f t="shared" si="74"/>
        <v>10</v>
      </c>
      <c r="I670" s="7" t="str">
        <f t="shared" si="75"/>
        <v>21</v>
      </c>
      <c r="J670" s="6">
        <v>8958</v>
      </c>
      <c r="K670" s="8">
        <v>205.7</v>
      </c>
      <c r="L670" s="8">
        <v>1842660.5999999999</v>
      </c>
      <c r="N670" t="str">
        <f t="shared" si="76"/>
        <v>(765843474, '2020-09-15', '2020-10-21', 8958, '205,7', '1842660,6'),</v>
      </c>
    </row>
    <row r="671" spans="1:14" x14ac:dyDescent="0.35">
      <c r="A671" s="6">
        <v>677342164</v>
      </c>
      <c r="B671" s="7">
        <v>43997</v>
      </c>
      <c r="C671" s="7" t="str">
        <f t="shared" si="70"/>
        <v>2020</v>
      </c>
      <c r="D671" s="7" t="str">
        <f t="shared" si="71"/>
        <v>06</v>
      </c>
      <c r="E671" s="7" t="str">
        <f t="shared" si="72"/>
        <v>15</v>
      </c>
      <c r="F671" s="7">
        <v>44027</v>
      </c>
      <c r="G671" s="7" t="str">
        <f t="shared" si="73"/>
        <v>2020</v>
      </c>
      <c r="H671" s="7" t="str">
        <f t="shared" si="74"/>
        <v>07</v>
      </c>
      <c r="I671" s="7" t="str">
        <f t="shared" si="75"/>
        <v>15</v>
      </c>
      <c r="J671" s="6">
        <v>9453</v>
      </c>
      <c r="K671" s="8">
        <v>421.89</v>
      </c>
      <c r="L671" s="8">
        <v>3988126.17</v>
      </c>
      <c r="N671" t="str">
        <f t="shared" si="76"/>
        <v>(677342164, '2020-06-15', '2020-07-15', 9453, '421,89', '3988126,17'),</v>
      </c>
    </row>
    <row r="672" spans="1:14" x14ac:dyDescent="0.35">
      <c r="A672" s="6">
        <v>706573092</v>
      </c>
      <c r="B672" s="7">
        <v>43951</v>
      </c>
      <c r="C672" s="7" t="str">
        <f t="shared" si="70"/>
        <v>2020</v>
      </c>
      <c r="D672" s="7" t="str">
        <f t="shared" si="71"/>
        <v>04</v>
      </c>
      <c r="E672" s="7" t="str">
        <f t="shared" si="72"/>
        <v>30</v>
      </c>
      <c r="F672" s="7">
        <v>43966</v>
      </c>
      <c r="G672" s="7" t="str">
        <f t="shared" si="73"/>
        <v>2020</v>
      </c>
      <c r="H672" s="7" t="str">
        <f t="shared" si="74"/>
        <v>05</v>
      </c>
      <c r="I672" s="7" t="str">
        <f t="shared" si="75"/>
        <v>15</v>
      </c>
      <c r="J672" s="6">
        <v>9535</v>
      </c>
      <c r="K672" s="8">
        <v>668.27</v>
      </c>
      <c r="L672" s="8">
        <v>6371954.4500000002</v>
      </c>
      <c r="N672" t="str">
        <f t="shared" si="76"/>
        <v>(706573092, '2020-04-30', '2020-05-15', 9535, '668,27', '6371954,45'),</v>
      </c>
    </row>
    <row r="673" spans="1:14" x14ac:dyDescent="0.35">
      <c r="A673" s="6">
        <v>189522588</v>
      </c>
      <c r="B673" s="7">
        <v>44383</v>
      </c>
      <c r="C673" s="7" t="str">
        <f t="shared" si="70"/>
        <v>2021</v>
      </c>
      <c r="D673" s="7" t="str">
        <f t="shared" si="71"/>
        <v>07</v>
      </c>
      <c r="E673" s="7" t="str">
        <f t="shared" si="72"/>
        <v>06</v>
      </c>
      <c r="F673" s="7">
        <v>44409</v>
      </c>
      <c r="G673" s="7" t="str">
        <f t="shared" si="73"/>
        <v>2021</v>
      </c>
      <c r="H673" s="7" t="str">
        <f t="shared" si="74"/>
        <v>08</v>
      </c>
      <c r="I673" s="7" t="str">
        <f t="shared" si="75"/>
        <v>01</v>
      </c>
      <c r="J673" s="6">
        <v>2800</v>
      </c>
      <c r="K673" s="8">
        <v>205.7</v>
      </c>
      <c r="L673" s="8">
        <v>575960</v>
      </c>
      <c r="N673" t="str">
        <f t="shared" si="76"/>
        <v>(189522588, '2021-07-06', '2021-08-01', 2800, '205,7', '575960'),</v>
      </c>
    </row>
    <row r="674" spans="1:14" x14ac:dyDescent="0.35">
      <c r="A674" s="6">
        <v>332489478</v>
      </c>
      <c r="B674" s="7">
        <v>44304</v>
      </c>
      <c r="C674" s="7" t="str">
        <f t="shared" si="70"/>
        <v>2021</v>
      </c>
      <c r="D674" s="7" t="str">
        <f t="shared" si="71"/>
        <v>04</v>
      </c>
      <c r="E674" s="7" t="str">
        <f t="shared" si="72"/>
        <v>18</v>
      </c>
      <c r="F674" s="7">
        <v>44342</v>
      </c>
      <c r="G674" s="7" t="str">
        <f t="shared" si="73"/>
        <v>2021</v>
      </c>
      <c r="H674" s="7" t="str">
        <f t="shared" si="74"/>
        <v>05</v>
      </c>
      <c r="I674" s="7" t="str">
        <f t="shared" si="75"/>
        <v>26</v>
      </c>
      <c r="J674" s="6">
        <v>9880</v>
      </c>
      <c r="K674" s="8">
        <v>668.27</v>
      </c>
      <c r="L674" s="8">
        <v>6602507.5999999996</v>
      </c>
      <c r="N674" t="str">
        <f t="shared" si="76"/>
        <v>(332489478, '2021-04-18', '2021-05-26', 9880, '668,27', '6602507,6'),</v>
      </c>
    </row>
    <row r="675" spans="1:14" x14ac:dyDescent="0.35">
      <c r="A675" s="6">
        <v>162085092</v>
      </c>
      <c r="B675" s="7">
        <v>43916</v>
      </c>
      <c r="C675" s="7" t="str">
        <f t="shared" si="70"/>
        <v>2020</v>
      </c>
      <c r="D675" s="7" t="str">
        <f t="shared" si="71"/>
        <v>03</v>
      </c>
      <c r="E675" s="7" t="str">
        <f t="shared" si="72"/>
        <v>26</v>
      </c>
      <c r="F675" s="7">
        <v>43953</v>
      </c>
      <c r="G675" s="7" t="str">
        <f t="shared" si="73"/>
        <v>2020</v>
      </c>
      <c r="H675" s="7" t="str">
        <f t="shared" si="74"/>
        <v>05</v>
      </c>
      <c r="I675" s="7" t="str">
        <f t="shared" si="75"/>
        <v>02</v>
      </c>
      <c r="J675" s="6">
        <v>3435</v>
      </c>
      <c r="K675" s="8">
        <v>152.58000000000001</v>
      </c>
      <c r="L675" s="8">
        <v>524112.30000000005</v>
      </c>
      <c r="N675" t="str">
        <f t="shared" si="76"/>
        <v>(162085092, '2020-03-26', '2020-05-02', 3435, '152,58', '524112,3'),</v>
      </c>
    </row>
    <row r="676" spans="1:14" x14ac:dyDescent="0.35">
      <c r="A676" s="6">
        <v>575233256</v>
      </c>
      <c r="B676" s="7">
        <v>44092</v>
      </c>
      <c r="C676" s="7" t="str">
        <f t="shared" si="70"/>
        <v>2020</v>
      </c>
      <c r="D676" s="7" t="str">
        <f t="shared" si="71"/>
        <v>09</v>
      </c>
      <c r="E676" s="7" t="str">
        <f t="shared" si="72"/>
        <v>18</v>
      </c>
      <c r="F676" s="7">
        <v>44140</v>
      </c>
      <c r="G676" s="7" t="str">
        <f t="shared" si="73"/>
        <v>2020</v>
      </c>
      <c r="H676" s="7" t="str">
        <f t="shared" si="74"/>
        <v>11</v>
      </c>
      <c r="I676" s="7" t="str">
        <f t="shared" si="75"/>
        <v>05</v>
      </c>
      <c r="J676" s="6">
        <v>3158</v>
      </c>
      <c r="K676" s="8">
        <v>205.7</v>
      </c>
      <c r="L676" s="8">
        <v>649600.6</v>
      </c>
      <c r="N676" t="str">
        <f t="shared" si="76"/>
        <v>(575233256, '2020-09-18', '2020-11-05', 3158, '205,7', '649600,6'),</v>
      </c>
    </row>
    <row r="677" spans="1:14" x14ac:dyDescent="0.35">
      <c r="A677" s="6">
        <v>289170300</v>
      </c>
      <c r="B677" s="7">
        <v>44804</v>
      </c>
      <c r="C677" s="7" t="str">
        <f t="shared" si="70"/>
        <v>2022</v>
      </c>
      <c r="D677" s="7" t="str">
        <f t="shared" si="71"/>
        <v>08</v>
      </c>
      <c r="E677" s="7" t="str">
        <f t="shared" si="72"/>
        <v>31</v>
      </c>
      <c r="F677" s="7">
        <v>44815</v>
      </c>
      <c r="G677" s="7" t="str">
        <f t="shared" si="73"/>
        <v>2022</v>
      </c>
      <c r="H677" s="7" t="str">
        <f t="shared" si="74"/>
        <v>09</v>
      </c>
      <c r="I677" s="7" t="str">
        <f t="shared" si="75"/>
        <v>11</v>
      </c>
      <c r="J677" s="6">
        <v>773</v>
      </c>
      <c r="K677" s="8">
        <v>109.28</v>
      </c>
      <c r="L677" s="8">
        <v>84473.44</v>
      </c>
      <c r="N677" t="str">
        <f t="shared" si="76"/>
        <v>(289170300, '2022-08-31', '2022-09-11', 773, '109,28', '84473,44'),</v>
      </c>
    </row>
    <row r="678" spans="1:14" x14ac:dyDescent="0.35">
      <c r="A678" s="6">
        <v>791445052</v>
      </c>
      <c r="B678" s="7">
        <v>44608</v>
      </c>
      <c r="C678" s="7" t="str">
        <f t="shared" si="70"/>
        <v>2022</v>
      </c>
      <c r="D678" s="7" t="str">
        <f t="shared" si="71"/>
        <v>02</v>
      </c>
      <c r="E678" s="7" t="str">
        <f t="shared" si="72"/>
        <v>16</v>
      </c>
      <c r="F678" s="7">
        <v>44611</v>
      </c>
      <c r="G678" s="7" t="str">
        <f t="shared" si="73"/>
        <v>2022</v>
      </c>
      <c r="H678" s="7" t="str">
        <f t="shared" si="74"/>
        <v>02</v>
      </c>
      <c r="I678" s="7" t="str">
        <f t="shared" si="75"/>
        <v>19</v>
      </c>
      <c r="J678" s="6">
        <v>5033</v>
      </c>
      <c r="K678" s="8">
        <v>154.06</v>
      </c>
      <c r="L678" s="8">
        <v>775383.98</v>
      </c>
      <c r="N678" t="str">
        <f t="shared" si="76"/>
        <v>(791445052, '2022-02-16', '2022-02-19', 5033, '154,06', '775383,98'),</v>
      </c>
    </row>
    <row r="679" spans="1:14" x14ac:dyDescent="0.35">
      <c r="A679" s="6">
        <v>489918839</v>
      </c>
      <c r="B679" s="7">
        <v>44293</v>
      </c>
      <c r="C679" s="7" t="str">
        <f t="shared" si="70"/>
        <v>2021</v>
      </c>
      <c r="D679" s="7" t="str">
        <f t="shared" si="71"/>
        <v>04</v>
      </c>
      <c r="E679" s="7" t="str">
        <f t="shared" si="72"/>
        <v>07</v>
      </c>
      <c r="F679" s="7">
        <v>44307</v>
      </c>
      <c r="G679" s="7" t="str">
        <f t="shared" si="73"/>
        <v>2021</v>
      </c>
      <c r="H679" s="7" t="str">
        <f t="shared" si="74"/>
        <v>04</v>
      </c>
      <c r="I679" s="7" t="str">
        <f t="shared" si="75"/>
        <v>21</v>
      </c>
      <c r="J679" s="6">
        <v>6727</v>
      </c>
      <c r="K679" s="8">
        <v>152.58000000000001</v>
      </c>
      <c r="L679" s="8">
        <v>1026405.66</v>
      </c>
      <c r="N679" t="str">
        <f t="shared" si="76"/>
        <v>(489918839, '2021-04-07', '2021-04-21', 6727, '152,58', '1026405,66'),</v>
      </c>
    </row>
    <row r="680" spans="1:14" x14ac:dyDescent="0.35">
      <c r="A680" s="6">
        <v>562765491</v>
      </c>
      <c r="B680" s="7">
        <v>44274</v>
      </c>
      <c r="C680" s="7" t="str">
        <f t="shared" si="70"/>
        <v>2021</v>
      </c>
      <c r="D680" s="7" t="str">
        <f t="shared" si="71"/>
        <v>03</v>
      </c>
      <c r="E680" s="7" t="str">
        <f t="shared" si="72"/>
        <v>19</v>
      </c>
      <c r="F680" s="7">
        <v>44297</v>
      </c>
      <c r="G680" s="7" t="str">
        <f t="shared" si="73"/>
        <v>2021</v>
      </c>
      <c r="H680" s="7" t="str">
        <f t="shared" si="74"/>
        <v>04</v>
      </c>
      <c r="I680" s="7" t="str">
        <f t="shared" si="75"/>
        <v>11</v>
      </c>
      <c r="J680" s="6">
        <v>3669</v>
      </c>
      <c r="K680" s="8">
        <v>668.27</v>
      </c>
      <c r="L680" s="8">
        <v>2451882.63</v>
      </c>
      <c r="N680" t="str">
        <f t="shared" si="76"/>
        <v>(562765491, '2021-03-19', '2021-04-11', 3669, '668,27', '2451882,63'),</v>
      </c>
    </row>
    <row r="681" spans="1:14" x14ac:dyDescent="0.35">
      <c r="A681" s="6">
        <v>908471333</v>
      </c>
      <c r="B681" s="7">
        <v>44068</v>
      </c>
      <c r="C681" s="7" t="str">
        <f t="shared" si="70"/>
        <v>2020</v>
      </c>
      <c r="D681" s="7" t="str">
        <f t="shared" si="71"/>
        <v>08</v>
      </c>
      <c r="E681" s="7" t="str">
        <f t="shared" si="72"/>
        <v>25</v>
      </c>
      <c r="F681" s="7">
        <v>44090</v>
      </c>
      <c r="G681" s="7" t="str">
        <f t="shared" si="73"/>
        <v>2020</v>
      </c>
      <c r="H681" s="7" t="str">
        <f t="shared" si="74"/>
        <v>09</v>
      </c>
      <c r="I681" s="7" t="str">
        <f t="shared" si="75"/>
        <v>16</v>
      </c>
      <c r="J681" s="6">
        <v>5711</v>
      </c>
      <c r="K681" s="8">
        <v>109.28</v>
      </c>
      <c r="L681" s="8">
        <v>624098.07999999996</v>
      </c>
      <c r="N681" t="str">
        <f t="shared" si="76"/>
        <v>(908471333, '2020-08-25', '2020-09-16', 5711, '109,28', '624098,08'),</v>
      </c>
    </row>
    <row r="682" spans="1:14" x14ac:dyDescent="0.35">
      <c r="A682" s="6">
        <v>595835196</v>
      </c>
      <c r="B682" s="7">
        <v>43861</v>
      </c>
      <c r="C682" s="7" t="str">
        <f t="shared" si="70"/>
        <v>2020</v>
      </c>
      <c r="D682" s="7" t="str">
        <f t="shared" si="71"/>
        <v>01</v>
      </c>
      <c r="E682" s="7" t="str">
        <f t="shared" si="72"/>
        <v>31</v>
      </c>
      <c r="F682" s="7">
        <v>43902</v>
      </c>
      <c r="G682" s="7" t="str">
        <f t="shared" si="73"/>
        <v>2020</v>
      </c>
      <c r="H682" s="7" t="str">
        <f t="shared" si="74"/>
        <v>03</v>
      </c>
      <c r="I682" s="7" t="str">
        <f t="shared" si="75"/>
        <v>12</v>
      </c>
      <c r="J682" s="6">
        <v>9730</v>
      </c>
      <c r="K682" s="8">
        <v>437.2</v>
      </c>
      <c r="L682" s="8">
        <v>4253956</v>
      </c>
      <c r="N682" t="str">
        <f t="shared" si="76"/>
        <v>(595835196, '2020-01-31', '2020-03-12', 9730, '437,2', '4253956'),</v>
      </c>
    </row>
    <row r="683" spans="1:14" x14ac:dyDescent="0.35">
      <c r="A683" s="6">
        <v>113968408</v>
      </c>
      <c r="B683" s="7">
        <v>43985</v>
      </c>
      <c r="C683" s="7" t="str">
        <f t="shared" si="70"/>
        <v>2020</v>
      </c>
      <c r="D683" s="7" t="str">
        <f t="shared" si="71"/>
        <v>06</v>
      </c>
      <c r="E683" s="7" t="str">
        <f t="shared" si="72"/>
        <v>03</v>
      </c>
      <c r="F683" s="7">
        <v>44008</v>
      </c>
      <c r="G683" s="7" t="str">
        <f t="shared" si="73"/>
        <v>2020</v>
      </c>
      <c r="H683" s="7" t="str">
        <f t="shared" si="74"/>
        <v>06</v>
      </c>
      <c r="I683" s="7" t="str">
        <f t="shared" si="75"/>
        <v>26</v>
      </c>
      <c r="J683" s="6">
        <v>4639</v>
      </c>
      <c r="K683" s="8">
        <v>152.58000000000001</v>
      </c>
      <c r="L683" s="8">
        <v>707818.62000000011</v>
      </c>
      <c r="N683" t="str">
        <f t="shared" si="76"/>
        <v>(113968408, '2020-06-03', '2020-06-26', 4639, '152,58', '707818,62'),</v>
      </c>
    </row>
    <row r="684" spans="1:14" x14ac:dyDescent="0.35">
      <c r="A684" s="6">
        <v>922294795</v>
      </c>
      <c r="B684" s="7">
        <v>44400</v>
      </c>
      <c r="C684" s="7" t="str">
        <f t="shared" si="70"/>
        <v>2021</v>
      </c>
      <c r="D684" s="7" t="str">
        <f t="shared" si="71"/>
        <v>07</v>
      </c>
      <c r="E684" s="7" t="str">
        <f t="shared" si="72"/>
        <v>23</v>
      </c>
      <c r="F684" s="7">
        <v>44450</v>
      </c>
      <c r="G684" s="7" t="str">
        <f t="shared" si="73"/>
        <v>2021</v>
      </c>
      <c r="H684" s="7" t="str">
        <f t="shared" si="74"/>
        <v>09</v>
      </c>
      <c r="I684" s="7" t="str">
        <f t="shared" si="75"/>
        <v>11</v>
      </c>
      <c r="J684" s="6">
        <v>6380</v>
      </c>
      <c r="K684" s="8">
        <v>81.73</v>
      </c>
      <c r="L684" s="8">
        <v>521437.4</v>
      </c>
      <c r="N684" t="str">
        <f t="shared" si="76"/>
        <v>(922294795, '2021-07-23', '2021-09-11', 6380, '81,73', '521437,4'),</v>
      </c>
    </row>
    <row r="685" spans="1:14" x14ac:dyDescent="0.35">
      <c r="A685" s="6">
        <v>500550687</v>
      </c>
      <c r="B685" s="7">
        <v>44164</v>
      </c>
      <c r="C685" s="7" t="str">
        <f t="shared" si="70"/>
        <v>2020</v>
      </c>
      <c r="D685" s="7" t="str">
        <f t="shared" si="71"/>
        <v>11</v>
      </c>
      <c r="E685" s="7" t="str">
        <f t="shared" si="72"/>
        <v>29</v>
      </c>
      <c r="F685" s="7">
        <v>44181</v>
      </c>
      <c r="G685" s="7" t="str">
        <f t="shared" si="73"/>
        <v>2020</v>
      </c>
      <c r="H685" s="7" t="str">
        <f t="shared" si="74"/>
        <v>12</v>
      </c>
      <c r="I685" s="7" t="str">
        <f t="shared" si="75"/>
        <v>16</v>
      </c>
      <c r="J685" s="6">
        <v>2926</v>
      </c>
      <c r="K685" s="8">
        <v>9.33</v>
      </c>
      <c r="L685" s="8">
        <v>27299.58</v>
      </c>
      <c r="N685" t="str">
        <f t="shared" si="76"/>
        <v>(500550687, '2020-11-29', '2020-12-16', 2926, '9,33', '27299,58'),</v>
      </c>
    </row>
    <row r="686" spans="1:14" x14ac:dyDescent="0.35">
      <c r="A686" s="6">
        <v>898784911</v>
      </c>
      <c r="B686" s="7">
        <v>44051</v>
      </c>
      <c r="C686" s="7" t="str">
        <f t="shared" si="70"/>
        <v>2020</v>
      </c>
      <c r="D686" s="7" t="str">
        <f t="shared" si="71"/>
        <v>08</v>
      </c>
      <c r="E686" s="7" t="str">
        <f t="shared" si="72"/>
        <v>08</v>
      </c>
      <c r="F686" s="7">
        <v>44058</v>
      </c>
      <c r="G686" s="7" t="str">
        <f t="shared" si="73"/>
        <v>2020</v>
      </c>
      <c r="H686" s="7" t="str">
        <f t="shared" si="74"/>
        <v>08</v>
      </c>
      <c r="I686" s="7" t="str">
        <f t="shared" si="75"/>
        <v>15</v>
      </c>
      <c r="J686" s="6">
        <v>9283</v>
      </c>
      <c r="K686" s="8">
        <v>421.89</v>
      </c>
      <c r="L686" s="8">
        <v>3916404.8699999996</v>
      </c>
      <c r="N686" t="str">
        <f t="shared" si="76"/>
        <v>(898784911, '2020-08-08', '2020-08-15', 9283, '421,89', '3916404,87'),</v>
      </c>
    </row>
    <row r="687" spans="1:14" x14ac:dyDescent="0.35">
      <c r="A687" s="6">
        <v>187358796</v>
      </c>
      <c r="B687" s="7">
        <v>43939</v>
      </c>
      <c r="C687" s="7" t="str">
        <f t="shared" si="70"/>
        <v>2020</v>
      </c>
      <c r="D687" s="7" t="str">
        <f t="shared" si="71"/>
        <v>04</v>
      </c>
      <c r="E687" s="7" t="str">
        <f t="shared" si="72"/>
        <v>18</v>
      </c>
      <c r="F687" s="7">
        <v>43957</v>
      </c>
      <c r="G687" s="7" t="str">
        <f t="shared" si="73"/>
        <v>2020</v>
      </c>
      <c r="H687" s="7" t="str">
        <f t="shared" si="74"/>
        <v>05</v>
      </c>
      <c r="I687" s="7" t="str">
        <f t="shared" si="75"/>
        <v>06</v>
      </c>
      <c r="J687" s="6">
        <v>2486</v>
      </c>
      <c r="K687" s="8">
        <v>152.58000000000001</v>
      </c>
      <c r="L687" s="8">
        <v>379313.88</v>
      </c>
      <c r="N687" t="str">
        <f t="shared" si="76"/>
        <v>(187358796, '2020-04-18', '2020-05-06', 2486, '152,58', '379313,88'),</v>
      </c>
    </row>
    <row r="688" spans="1:14" x14ac:dyDescent="0.35">
      <c r="A688" s="6">
        <v>106946170</v>
      </c>
      <c r="B688" s="7">
        <v>44370</v>
      </c>
      <c r="C688" s="7" t="str">
        <f t="shared" si="70"/>
        <v>2021</v>
      </c>
      <c r="D688" s="7" t="str">
        <f t="shared" si="71"/>
        <v>06</v>
      </c>
      <c r="E688" s="7" t="str">
        <f t="shared" si="72"/>
        <v>23</v>
      </c>
      <c r="F688" s="7">
        <v>44404</v>
      </c>
      <c r="G688" s="7" t="str">
        <f t="shared" si="73"/>
        <v>2021</v>
      </c>
      <c r="H688" s="7" t="str">
        <f t="shared" si="74"/>
        <v>07</v>
      </c>
      <c r="I688" s="7" t="str">
        <f t="shared" si="75"/>
        <v>27</v>
      </c>
      <c r="J688" s="6">
        <v>6603</v>
      </c>
      <c r="K688" s="8">
        <v>205.7</v>
      </c>
      <c r="L688" s="8">
        <v>1358237.0999999999</v>
      </c>
      <c r="N688" t="str">
        <f t="shared" si="76"/>
        <v>(106946170, '2021-06-23', '2021-07-27', 6603, '205,7', '1358237,1'),</v>
      </c>
    </row>
    <row r="689" spans="1:14" x14ac:dyDescent="0.35">
      <c r="A689" s="6">
        <v>218533360</v>
      </c>
      <c r="B689" s="7">
        <v>43950</v>
      </c>
      <c r="C689" s="7" t="str">
        <f t="shared" si="70"/>
        <v>2020</v>
      </c>
      <c r="D689" s="7" t="str">
        <f t="shared" si="71"/>
        <v>04</v>
      </c>
      <c r="E689" s="7" t="str">
        <f t="shared" si="72"/>
        <v>29</v>
      </c>
      <c r="F689" s="7">
        <v>43953</v>
      </c>
      <c r="G689" s="7" t="str">
        <f t="shared" si="73"/>
        <v>2020</v>
      </c>
      <c r="H689" s="7" t="str">
        <f t="shared" si="74"/>
        <v>05</v>
      </c>
      <c r="I689" s="7" t="str">
        <f t="shared" si="75"/>
        <v>02</v>
      </c>
      <c r="J689" s="6">
        <v>7733</v>
      </c>
      <c r="K689" s="8">
        <v>651.21</v>
      </c>
      <c r="L689" s="8">
        <v>5035806.9300000006</v>
      </c>
      <c r="N689" t="str">
        <f t="shared" si="76"/>
        <v>(218533360, '2020-04-29', '2020-05-02', 7733, '651,21', '5035806,93'),</v>
      </c>
    </row>
    <row r="690" spans="1:14" x14ac:dyDescent="0.35">
      <c r="A690" s="6">
        <v>153419196</v>
      </c>
      <c r="B690" s="7">
        <v>44039</v>
      </c>
      <c r="C690" s="7" t="str">
        <f t="shared" si="70"/>
        <v>2020</v>
      </c>
      <c r="D690" s="7" t="str">
        <f t="shared" si="71"/>
        <v>07</v>
      </c>
      <c r="E690" s="7" t="str">
        <f t="shared" si="72"/>
        <v>27</v>
      </c>
      <c r="F690" s="7">
        <v>44050</v>
      </c>
      <c r="G690" s="7" t="str">
        <f t="shared" si="73"/>
        <v>2020</v>
      </c>
      <c r="H690" s="7" t="str">
        <f t="shared" si="74"/>
        <v>08</v>
      </c>
      <c r="I690" s="7" t="str">
        <f t="shared" si="75"/>
        <v>07</v>
      </c>
      <c r="J690" s="6">
        <v>9004</v>
      </c>
      <c r="K690" s="8">
        <v>651.21</v>
      </c>
      <c r="L690" s="8">
        <v>5863494.8400000008</v>
      </c>
      <c r="N690" t="str">
        <f t="shared" si="76"/>
        <v>(153419196, '2020-07-27', '2020-08-07', 9004, '651,21', '5863494,84'),</v>
      </c>
    </row>
    <row r="691" spans="1:14" x14ac:dyDescent="0.35">
      <c r="A691" s="6">
        <v>963215005</v>
      </c>
      <c r="B691" s="7">
        <v>44055</v>
      </c>
      <c r="C691" s="7" t="str">
        <f t="shared" si="70"/>
        <v>2020</v>
      </c>
      <c r="D691" s="7" t="str">
        <f t="shared" si="71"/>
        <v>08</v>
      </c>
      <c r="E691" s="7" t="str">
        <f t="shared" si="72"/>
        <v>12</v>
      </c>
      <c r="F691" s="7">
        <v>44064</v>
      </c>
      <c r="G691" s="7" t="str">
        <f t="shared" si="73"/>
        <v>2020</v>
      </c>
      <c r="H691" s="7" t="str">
        <f t="shared" si="74"/>
        <v>08</v>
      </c>
      <c r="I691" s="7" t="str">
        <f t="shared" si="75"/>
        <v>21</v>
      </c>
      <c r="J691" s="6">
        <v>5580</v>
      </c>
      <c r="K691" s="8">
        <v>9.33</v>
      </c>
      <c r="L691" s="8">
        <v>52061.4</v>
      </c>
      <c r="N691" t="str">
        <f t="shared" si="76"/>
        <v>(963215005, '2020-08-12', '2020-08-21', 5580, '9,33', '52061,4'),</v>
      </c>
    </row>
    <row r="692" spans="1:14" x14ac:dyDescent="0.35">
      <c r="A692" s="6">
        <v>169844615</v>
      </c>
      <c r="B692" s="7">
        <v>44088</v>
      </c>
      <c r="C692" s="7" t="str">
        <f t="shared" si="70"/>
        <v>2020</v>
      </c>
      <c r="D692" s="7" t="str">
        <f t="shared" si="71"/>
        <v>09</v>
      </c>
      <c r="E692" s="7" t="str">
        <f t="shared" si="72"/>
        <v>14</v>
      </c>
      <c r="F692" s="7">
        <v>44123</v>
      </c>
      <c r="G692" s="7" t="str">
        <f t="shared" si="73"/>
        <v>2020</v>
      </c>
      <c r="H692" s="7" t="str">
        <f t="shared" si="74"/>
        <v>10</v>
      </c>
      <c r="I692" s="7" t="str">
        <f t="shared" si="75"/>
        <v>19</v>
      </c>
      <c r="J692" s="6">
        <v>9651</v>
      </c>
      <c r="K692" s="8">
        <v>154.06</v>
      </c>
      <c r="L692" s="8">
        <v>1486833.06</v>
      </c>
      <c r="N692" t="str">
        <f t="shared" si="76"/>
        <v>(169844615, '2020-09-14', '2020-10-19', 9651, '154,06', '1486833,06'),</v>
      </c>
    </row>
    <row r="693" spans="1:14" x14ac:dyDescent="0.35">
      <c r="A693" s="6">
        <v>315544354</v>
      </c>
      <c r="B693" s="7">
        <v>44373</v>
      </c>
      <c r="C693" s="7" t="str">
        <f t="shared" si="70"/>
        <v>2021</v>
      </c>
      <c r="D693" s="7" t="str">
        <f t="shared" si="71"/>
        <v>06</v>
      </c>
      <c r="E693" s="7" t="str">
        <f t="shared" si="72"/>
        <v>26</v>
      </c>
      <c r="F693" s="7">
        <v>44412</v>
      </c>
      <c r="G693" s="7" t="str">
        <f t="shared" si="73"/>
        <v>2021</v>
      </c>
      <c r="H693" s="7" t="str">
        <f t="shared" si="74"/>
        <v>08</v>
      </c>
      <c r="I693" s="7" t="str">
        <f t="shared" si="75"/>
        <v>04</v>
      </c>
      <c r="J693" s="6">
        <v>5441</v>
      </c>
      <c r="K693" s="8">
        <v>81.73</v>
      </c>
      <c r="L693" s="8">
        <v>444692.93</v>
      </c>
      <c r="N693" t="str">
        <f t="shared" si="76"/>
        <v>(315544354, '2021-06-26', '2021-08-04', 5441, '81,73', '444692,93'),</v>
      </c>
    </row>
    <row r="694" spans="1:14" x14ac:dyDescent="0.35">
      <c r="A694" s="6">
        <v>412863051</v>
      </c>
      <c r="B694" s="7">
        <v>44768</v>
      </c>
      <c r="C694" s="7" t="str">
        <f t="shared" si="70"/>
        <v>2022</v>
      </c>
      <c r="D694" s="7" t="str">
        <f t="shared" si="71"/>
        <v>07</v>
      </c>
      <c r="E694" s="7" t="str">
        <f t="shared" si="72"/>
        <v>26</v>
      </c>
      <c r="F694" s="7">
        <v>44778</v>
      </c>
      <c r="G694" s="7" t="str">
        <f t="shared" si="73"/>
        <v>2022</v>
      </c>
      <c r="H694" s="7" t="str">
        <f t="shared" si="74"/>
        <v>08</v>
      </c>
      <c r="I694" s="7" t="str">
        <f t="shared" si="75"/>
        <v>05</v>
      </c>
      <c r="J694" s="6">
        <v>4206</v>
      </c>
      <c r="K694" s="8">
        <v>154.06</v>
      </c>
      <c r="L694" s="8">
        <v>647976.36</v>
      </c>
      <c r="N694" t="str">
        <f t="shared" si="76"/>
        <v>(412863051, '2022-07-26', '2022-08-05', 4206, '154,06', '647976,36'),</v>
      </c>
    </row>
    <row r="695" spans="1:14" x14ac:dyDescent="0.35">
      <c r="A695" s="6">
        <v>894662034</v>
      </c>
      <c r="B695" s="7">
        <v>44237</v>
      </c>
      <c r="C695" s="7" t="str">
        <f t="shared" si="70"/>
        <v>2021</v>
      </c>
      <c r="D695" s="7" t="str">
        <f t="shared" si="71"/>
        <v>02</v>
      </c>
      <c r="E695" s="7" t="str">
        <f t="shared" si="72"/>
        <v>10</v>
      </c>
      <c r="F695" s="7">
        <v>44240</v>
      </c>
      <c r="G695" s="7" t="str">
        <f t="shared" si="73"/>
        <v>2021</v>
      </c>
      <c r="H695" s="7" t="str">
        <f t="shared" si="74"/>
        <v>02</v>
      </c>
      <c r="I695" s="7" t="str">
        <f t="shared" si="75"/>
        <v>13</v>
      </c>
      <c r="J695" s="6">
        <v>9232</v>
      </c>
      <c r="K695" s="8">
        <v>9.33</v>
      </c>
      <c r="L695" s="8">
        <v>86134.56</v>
      </c>
      <c r="N695" t="str">
        <f t="shared" si="76"/>
        <v>(894662034, '2021-02-10', '2021-02-13', 9232, '9,33', '86134,56'),</v>
      </c>
    </row>
    <row r="696" spans="1:14" x14ac:dyDescent="0.35">
      <c r="A696" s="6">
        <v>464115130</v>
      </c>
      <c r="B696" s="7">
        <v>44500</v>
      </c>
      <c r="C696" s="7" t="str">
        <f t="shared" si="70"/>
        <v>2021</v>
      </c>
      <c r="D696" s="7" t="str">
        <f t="shared" si="71"/>
        <v>10</v>
      </c>
      <c r="E696" s="7" t="str">
        <f t="shared" si="72"/>
        <v>31</v>
      </c>
      <c r="F696" s="7">
        <v>44509</v>
      </c>
      <c r="G696" s="7" t="str">
        <f t="shared" si="73"/>
        <v>2021</v>
      </c>
      <c r="H696" s="7" t="str">
        <f t="shared" si="74"/>
        <v>11</v>
      </c>
      <c r="I696" s="7" t="str">
        <f t="shared" si="75"/>
        <v>09</v>
      </c>
      <c r="J696" s="6">
        <v>836</v>
      </c>
      <c r="K696" s="8">
        <v>81.73</v>
      </c>
      <c r="L696" s="8">
        <v>68326.28</v>
      </c>
      <c r="N696" t="str">
        <f t="shared" si="76"/>
        <v>(464115130, '2021-10-31', '2021-11-09', 836, '81,73', '68326,28'),</v>
      </c>
    </row>
    <row r="697" spans="1:14" x14ac:dyDescent="0.35">
      <c r="A697" s="6">
        <v>144708669</v>
      </c>
      <c r="B697" s="7">
        <v>44290</v>
      </c>
      <c r="C697" s="7" t="str">
        <f t="shared" si="70"/>
        <v>2021</v>
      </c>
      <c r="D697" s="7" t="str">
        <f t="shared" si="71"/>
        <v>04</v>
      </c>
      <c r="E697" s="7" t="str">
        <f t="shared" si="72"/>
        <v>04</v>
      </c>
      <c r="F697" s="7">
        <v>44321</v>
      </c>
      <c r="G697" s="7" t="str">
        <f t="shared" si="73"/>
        <v>2021</v>
      </c>
      <c r="H697" s="7" t="str">
        <f t="shared" si="74"/>
        <v>05</v>
      </c>
      <c r="I697" s="7" t="str">
        <f t="shared" si="75"/>
        <v>05</v>
      </c>
      <c r="J697" s="6">
        <v>1366</v>
      </c>
      <c r="K697" s="8">
        <v>47.45</v>
      </c>
      <c r="L697" s="8">
        <v>64816.700000000004</v>
      </c>
      <c r="N697" t="str">
        <f t="shared" si="76"/>
        <v>(144708669, '2021-04-04', '2021-05-05', 1366, '47,45', '64816,7'),</v>
      </c>
    </row>
    <row r="698" spans="1:14" x14ac:dyDescent="0.35">
      <c r="A698" s="6">
        <v>130241477</v>
      </c>
      <c r="B698" s="7">
        <v>44054</v>
      </c>
      <c r="C698" s="7" t="str">
        <f t="shared" si="70"/>
        <v>2020</v>
      </c>
      <c r="D698" s="7" t="str">
        <f t="shared" si="71"/>
        <v>08</v>
      </c>
      <c r="E698" s="7" t="str">
        <f t="shared" si="72"/>
        <v>11</v>
      </c>
      <c r="F698" s="7">
        <v>44066</v>
      </c>
      <c r="G698" s="7" t="str">
        <f t="shared" si="73"/>
        <v>2020</v>
      </c>
      <c r="H698" s="7" t="str">
        <f t="shared" si="74"/>
        <v>08</v>
      </c>
      <c r="I698" s="7" t="str">
        <f t="shared" si="75"/>
        <v>23</v>
      </c>
      <c r="J698" s="6">
        <v>202</v>
      </c>
      <c r="K698" s="8">
        <v>9.33</v>
      </c>
      <c r="L698" s="8">
        <v>1884.66</v>
      </c>
      <c r="N698" t="str">
        <f t="shared" si="76"/>
        <v>(130241477, '2020-08-11', '2020-08-23', 202, '9,33', '1884,66'),</v>
      </c>
    </row>
    <row r="699" spans="1:14" x14ac:dyDescent="0.35">
      <c r="A699" s="6">
        <v>234824883</v>
      </c>
      <c r="B699" s="7">
        <v>44387</v>
      </c>
      <c r="C699" s="7" t="str">
        <f t="shared" si="70"/>
        <v>2021</v>
      </c>
      <c r="D699" s="7" t="str">
        <f t="shared" si="71"/>
        <v>07</v>
      </c>
      <c r="E699" s="7" t="str">
        <f t="shared" si="72"/>
        <v>10</v>
      </c>
      <c r="F699" s="7">
        <v>44396</v>
      </c>
      <c r="G699" s="7" t="str">
        <f t="shared" si="73"/>
        <v>2021</v>
      </c>
      <c r="H699" s="7" t="str">
        <f t="shared" si="74"/>
        <v>07</v>
      </c>
      <c r="I699" s="7" t="str">
        <f t="shared" si="75"/>
        <v>19</v>
      </c>
      <c r="J699" s="6">
        <v>8756</v>
      </c>
      <c r="K699" s="8">
        <v>205.7</v>
      </c>
      <c r="L699" s="8">
        <v>1801109.2</v>
      </c>
      <c r="N699" t="str">
        <f t="shared" si="76"/>
        <v>(234824883, '2021-07-10', '2021-07-19', 8756, '205,7', '1801109,2'),</v>
      </c>
    </row>
    <row r="700" spans="1:14" x14ac:dyDescent="0.35">
      <c r="A700" s="6">
        <v>342882716</v>
      </c>
      <c r="B700" s="7">
        <v>44463</v>
      </c>
      <c r="C700" s="7" t="str">
        <f t="shared" si="70"/>
        <v>2021</v>
      </c>
      <c r="D700" s="7" t="str">
        <f t="shared" si="71"/>
        <v>09</v>
      </c>
      <c r="E700" s="7" t="str">
        <f t="shared" si="72"/>
        <v>24</v>
      </c>
      <c r="F700" s="7">
        <v>44478</v>
      </c>
      <c r="G700" s="7" t="str">
        <f t="shared" si="73"/>
        <v>2021</v>
      </c>
      <c r="H700" s="7" t="str">
        <f t="shared" si="74"/>
        <v>10</v>
      </c>
      <c r="I700" s="7" t="str">
        <f t="shared" si="75"/>
        <v>09</v>
      </c>
      <c r="J700" s="6">
        <v>5470</v>
      </c>
      <c r="K700" s="8">
        <v>205.7</v>
      </c>
      <c r="L700" s="8">
        <v>1125179</v>
      </c>
      <c r="N700" t="str">
        <f t="shared" si="76"/>
        <v>(342882716, '2021-09-24', '2021-10-09', 5470, '205,7', '1125179'),</v>
      </c>
    </row>
    <row r="701" spans="1:14" x14ac:dyDescent="0.35">
      <c r="A701" s="6">
        <v>859151303</v>
      </c>
      <c r="B701" s="7">
        <v>44648</v>
      </c>
      <c r="C701" s="7" t="str">
        <f t="shared" si="70"/>
        <v>2022</v>
      </c>
      <c r="D701" s="7" t="str">
        <f t="shared" si="71"/>
        <v>03</v>
      </c>
      <c r="E701" s="7" t="str">
        <f t="shared" si="72"/>
        <v>28</v>
      </c>
      <c r="F701" s="7">
        <v>44687</v>
      </c>
      <c r="G701" s="7" t="str">
        <f t="shared" si="73"/>
        <v>2022</v>
      </c>
      <c r="H701" s="7" t="str">
        <f t="shared" si="74"/>
        <v>05</v>
      </c>
      <c r="I701" s="7" t="str">
        <f t="shared" si="75"/>
        <v>06</v>
      </c>
      <c r="J701" s="6">
        <v>818</v>
      </c>
      <c r="K701" s="8">
        <v>668.27</v>
      </c>
      <c r="L701" s="8">
        <v>546644.86</v>
      </c>
      <c r="N701" t="str">
        <f t="shared" si="76"/>
        <v>(859151303, '2022-03-28', '2022-05-06', 818, '668,27', '546644,86'),</v>
      </c>
    </row>
    <row r="702" spans="1:14" x14ac:dyDescent="0.35">
      <c r="A702" s="6">
        <v>458679473</v>
      </c>
      <c r="B702" s="7">
        <v>43887</v>
      </c>
      <c r="C702" s="7" t="str">
        <f t="shared" si="70"/>
        <v>2020</v>
      </c>
      <c r="D702" s="7" t="str">
        <f t="shared" si="71"/>
        <v>02</v>
      </c>
      <c r="E702" s="7" t="str">
        <f t="shared" si="72"/>
        <v>26</v>
      </c>
      <c r="F702" s="7">
        <v>43912</v>
      </c>
      <c r="G702" s="7" t="str">
        <f t="shared" si="73"/>
        <v>2020</v>
      </c>
      <c r="H702" s="7" t="str">
        <f t="shared" si="74"/>
        <v>03</v>
      </c>
      <c r="I702" s="7" t="str">
        <f t="shared" si="75"/>
        <v>22</v>
      </c>
      <c r="J702" s="6">
        <v>2304</v>
      </c>
      <c r="K702" s="8">
        <v>421.89</v>
      </c>
      <c r="L702" s="8">
        <v>972034.55999999994</v>
      </c>
      <c r="N702" t="str">
        <f t="shared" si="76"/>
        <v>(458679473, '2020-02-26', '2020-03-22', 2304, '421,89', '972034,56'),</v>
      </c>
    </row>
    <row r="703" spans="1:14" x14ac:dyDescent="0.35">
      <c r="A703" s="6">
        <v>136828553</v>
      </c>
      <c r="B703" s="7">
        <v>44407</v>
      </c>
      <c r="C703" s="7" t="str">
        <f t="shared" si="70"/>
        <v>2021</v>
      </c>
      <c r="D703" s="7" t="str">
        <f t="shared" si="71"/>
        <v>07</v>
      </c>
      <c r="E703" s="7" t="str">
        <f t="shared" si="72"/>
        <v>30</v>
      </c>
      <c r="F703" s="7">
        <v>44441</v>
      </c>
      <c r="G703" s="7" t="str">
        <f t="shared" si="73"/>
        <v>2021</v>
      </c>
      <c r="H703" s="7" t="str">
        <f t="shared" si="74"/>
        <v>09</v>
      </c>
      <c r="I703" s="7" t="str">
        <f t="shared" si="75"/>
        <v>02</v>
      </c>
      <c r="J703" s="6">
        <v>9464</v>
      </c>
      <c r="K703" s="8">
        <v>152.58000000000001</v>
      </c>
      <c r="L703" s="8">
        <v>1444017.12</v>
      </c>
      <c r="N703" t="str">
        <f t="shared" si="76"/>
        <v>(136828553, '2021-07-30', '2021-09-02', 9464, '152,58', '1444017,12'),</v>
      </c>
    </row>
    <row r="704" spans="1:14" x14ac:dyDescent="0.35">
      <c r="A704" s="6">
        <v>959272372</v>
      </c>
      <c r="B704" s="7">
        <v>43880</v>
      </c>
      <c r="C704" s="7" t="str">
        <f t="shared" si="70"/>
        <v>2020</v>
      </c>
      <c r="D704" s="7" t="str">
        <f t="shared" si="71"/>
        <v>02</v>
      </c>
      <c r="E704" s="7" t="str">
        <f t="shared" si="72"/>
        <v>19</v>
      </c>
      <c r="F704" s="7">
        <v>43891</v>
      </c>
      <c r="G704" s="7" t="str">
        <f t="shared" si="73"/>
        <v>2020</v>
      </c>
      <c r="H704" s="7" t="str">
        <f t="shared" si="74"/>
        <v>03</v>
      </c>
      <c r="I704" s="7" t="str">
        <f t="shared" si="75"/>
        <v>01</v>
      </c>
      <c r="J704" s="6">
        <v>8867</v>
      </c>
      <c r="K704" s="8">
        <v>255.28</v>
      </c>
      <c r="L704" s="8">
        <v>2263567.7600000002</v>
      </c>
      <c r="N704" t="str">
        <f t="shared" si="76"/>
        <v>(959272372, '2020-02-19', '2020-03-01', 8867, '255,28', '2263567,76'),</v>
      </c>
    </row>
    <row r="705" spans="1:14" x14ac:dyDescent="0.35">
      <c r="A705" s="6">
        <v>911997258</v>
      </c>
      <c r="B705" s="7">
        <v>44304</v>
      </c>
      <c r="C705" s="7" t="str">
        <f t="shared" si="70"/>
        <v>2021</v>
      </c>
      <c r="D705" s="7" t="str">
        <f t="shared" si="71"/>
        <v>04</v>
      </c>
      <c r="E705" s="7" t="str">
        <f t="shared" si="72"/>
        <v>18</v>
      </c>
      <c r="F705" s="7">
        <v>44323</v>
      </c>
      <c r="G705" s="7" t="str">
        <f t="shared" si="73"/>
        <v>2021</v>
      </c>
      <c r="H705" s="7" t="str">
        <f t="shared" si="74"/>
        <v>05</v>
      </c>
      <c r="I705" s="7" t="str">
        <f t="shared" si="75"/>
        <v>07</v>
      </c>
      <c r="J705" s="6">
        <v>9110</v>
      </c>
      <c r="K705" s="8">
        <v>205.7</v>
      </c>
      <c r="L705" s="8">
        <v>1873927</v>
      </c>
      <c r="N705" t="str">
        <f t="shared" si="76"/>
        <v>(911997258, '2021-04-18', '2021-05-07', 9110, '205,7', '1873927'),</v>
      </c>
    </row>
    <row r="706" spans="1:14" x14ac:dyDescent="0.35">
      <c r="A706" s="6">
        <v>751302039</v>
      </c>
      <c r="B706" s="7">
        <v>44169</v>
      </c>
      <c r="C706" s="7" t="str">
        <f t="shared" si="70"/>
        <v>2020</v>
      </c>
      <c r="D706" s="7" t="str">
        <f t="shared" si="71"/>
        <v>12</v>
      </c>
      <c r="E706" s="7" t="str">
        <f t="shared" si="72"/>
        <v>04</v>
      </c>
      <c r="F706" s="7">
        <v>44175</v>
      </c>
      <c r="G706" s="7" t="str">
        <f t="shared" si="73"/>
        <v>2020</v>
      </c>
      <c r="H706" s="7" t="str">
        <f t="shared" si="74"/>
        <v>12</v>
      </c>
      <c r="I706" s="7" t="str">
        <f t="shared" si="75"/>
        <v>10</v>
      </c>
      <c r="J706" s="6">
        <v>5824</v>
      </c>
      <c r="K706" s="8">
        <v>154.06</v>
      </c>
      <c r="L706" s="8">
        <v>897245.44000000006</v>
      </c>
      <c r="N706" t="str">
        <f t="shared" si="76"/>
        <v>(751302039, '2020-12-04', '2020-12-10', 5824, '154,06', '897245,44'),</v>
      </c>
    </row>
    <row r="707" spans="1:14" x14ac:dyDescent="0.35">
      <c r="A707" s="6">
        <v>853798043</v>
      </c>
      <c r="B707" s="7">
        <v>44198</v>
      </c>
      <c r="C707" s="7" t="str">
        <f t="shared" ref="C707:C770" si="77">TEXT(B707,"AAAA")</f>
        <v>2021</v>
      </c>
      <c r="D707" s="7" t="str">
        <f t="shared" ref="D707:D770" si="78">TEXT(B707,"MM")</f>
        <v>01</v>
      </c>
      <c r="E707" s="7" t="str">
        <f t="shared" ref="E707:E770" si="79">TEXT(B707,"DD")</f>
        <v>02</v>
      </c>
      <c r="F707" s="7">
        <v>44232</v>
      </c>
      <c r="G707" s="7" t="str">
        <f t="shared" ref="G707:G770" si="80">TEXT(F707,"AAAA")</f>
        <v>2021</v>
      </c>
      <c r="H707" s="7" t="str">
        <f t="shared" ref="H707:H770" si="81">TEXT(F707,"MM")</f>
        <v>02</v>
      </c>
      <c r="I707" s="7" t="str">
        <f t="shared" ref="I707:I770" si="82">TEXT(F707,"DD")</f>
        <v>05</v>
      </c>
      <c r="J707" s="6">
        <v>6669</v>
      </c>
      <c r="K707" s="8">
        <v>152.58000000000001</v>
      </c>
      <c r="L707" s="8">
        <v>1017556.0200000001</v>
      </c>
      <c r="N707" t="str">
        <f t="shared" ref="N707:N770" si="83">CONCATENATE("(",A707,", ","'",C707,"-",D707,"-",E707,"', ","'",G707,"-",H707,"-",I707,"', ",J707,", ","'",K707,"', ","'",L707,"'),")</f>
        <v>(853798043, '2021-01-02', '2021-02-05', 6669, '152,58', '1017556,02'),</v>
      </c>
    </row>
    <row r="708" spans="1:14" x14ac:dyDescent="0.35">
      <c r="A708" s="6">
        <v>766409099</v>
      </c>
      <c r="B708" s="7">
        <v>44741</v>
      </c>
      <c r="C708" s="7" t="str">
        <f t="shared" si="77"/>
        <v>2022</v>
      </c>
      <c r="D708" s="7" t="str">
        <f t="shared" si="78"/>
        <v>06</v>
      </c>
      <c r="E708" s="7" t="str">
        <f t="shared" si="79"/>
        <v>29</v>
      </c>
      <c r="F708" s="7">
        <v>44745</v>
      </c>
      <c r="G708" s="7" t="str">
        <f t="shared" si="80"/>
        <v>2022</v>
      </c>
      <c r="H708" s="7" t="str">
        <f t="shared" si="81"/>
        <v>07</v>
      </c>
      <c r="I708" s="7" t="str">
        <f t="shared" si="82"/>
        <v>03</v>
      </c>
      <c r="J708" s="6">
        <v>6338</v>
      </c>
      <c r="K708" s="8">
        <v>421.89</v>
      </c>
      <c r="L708" s="8">
        <v>2673938.8199999998</v>
      </c>
      <c r="N708" t="str">
        <f t="shared" si="83"/>
        <v>(766409099, '2022-06-29', '2022-07-03', 6338, '421,89', '2673938,82'),</v>
      </c>
    </row>
    <row r="709" spans="1:14" x14ac:dyDescent="0.35">
      <c r="A709" s="6">
        <v>556371533</v>
      </c>
      <c r="B709" s="7">
        <v>44206</v>
      </c>
      <c r="C709" s="7" t="str">
        <f t="shared" si="77"/>
        <v>2021</v>
      </c>
      <c r="D709" s="7" t="str">
        <f t="shared" si="78"/>
        <v>01</v>
      </c>
      <c r="E709" s="7" t="str">
        <f t="shared" si="79"/>
        <v>10</v>
      </c>
      <c r="F709" s="7">
        <v>44236</v>
      </c>
      <c r="G709" s="7" t="str">
        <f t="shared" si="80"/>
        <v>2021</v>
      </c>
      <c r="H709" s="7" t="str">
        <f t="shared" si="81"/>
        <v>02</v>
      </c>
      <c r="I709" s="7" t="str">
        <f t="shared" si="82"/>
        <v>09</v>
      </c>
      <c r="J709" s="6">
        <v>1555</v>
      </c>
      <c r="K709" s="8">
        <v>9.33</v>
      </c>
      <c r="L709" s="8">
        <v>14508.15</v>
      </c>
      <c r="N709" t="str">
        <f t="shared" si="83"/>
        <v>(556371533, '2021-01-10', '2021-02-09', 1555, '9,33', '14508,15'),</v>
      </c>
    </row>
    <row r="710" spans="1:14" x14ac:dyDescent="0.35">
      <c r="A710" s="6">
        <v>361234176</v>
      </c>
      <c r="B710" s="7">
        <v>44802</v>
      </c>
      <c r="C710" s="7" t="str">
        <f t="shared" si="77"/>
        <v>2022</v>
      </c>
      <c r="D710" s="7" t="str">
        <f t="shared" si="78"/>
        <v>08</v>
      </c>
      <c r="E710" s="7" t="str">
        <f t="shared" si="79"/>
        <v>29</v>
      </c>
      <c r="F710" s="7">
        <v>44815</v>
      </c>
      <c r="G710" s="7" t="str">
        <f t="shared" si="80"/>
        <v>2022</v>
      </c>
      <c r="H710" s="7" t="str">
        <f t="shared" si="81"/>
        <v>09</v>
      </c>
      <c r="I710" s="7" t="str">
        <f t="shared" si="82"/>
        <v>11</v>
      </c>
      <c r="J710" s="6">
        <v>6075</v>
      </c>
      <c r="K710" s="8">
        <v>255.28</v>
      </c>
      <c r="L710" s="8">
        <v>1550826</v>
      </c>
      <c r="N710" t="str">
        <f t="shared" si="83"/>
        <v>(361234176, '2022-08-29', '2022-09-11', 6075, '255,28', '1550826'),</v>
      </c>
    </row>
    <row r="711" spans="1:14" x14ac:dyDescent="0.35">
      <c r="A711" s="6">
        <v>838858354</v>
      </c>
      <c r="B711" s="7">
        <v>44708</v>
      </c>
      <c r="C711" s="7" t="str">
        <f t="shared" si="77"/>
        <v>2022</v>
      </c>
      <c r="D711" s="7" t="str">
        <f t="shared" si="78"/>
        <v>05</v>
      </c>
      <c r="E711" s="7" t="str">
        <f t="shared" si="79"/>
        <v>27</v>
      </c>
      <c r="F711" s="7">
        <v>44728</v>
      </c>
      <c r="G711" s="7" t="str">
        <f t="shared" si="80"/>
        <v>2022</v>
      </c>
      <c r="H711" s="7" t="str">
        <f t="shared" si="81"/>
        <v>06</v>
      </c>
      <c r="I711" s="7" t="str">
        <f t="shared" si="82"/>
        <v>16</v>
      </c>
      <c r="J711" s="6">
        <v>5683</v>
      </c>
      <c r="K711" s="8">
        <v>9.33</v>
      </c>
      <c r="L711" s="8">
        <v>53022.39</v>
      </c>
      <c r="N711" t="str">
        <f t="shared" si="83"/>
        <v>(838858354, '2022-05-27', '2022-06-16', 5683, '9,33', '53022,39'),</v>
      </c>
    </row>
    <row r="712" spans="1:14" x14ac:dyDescent="0.35">
      <c r="A712" s="6">
        <v>917417895</v>
      </c>
      <c r="B712" s="7">
        <v>44860</v>
      </c>
      <c r="C712" s="7" t="str">
        <f t="shared" si="77"/>
        <v>2022</v>
      </c>
      <c r="D712" s="7" t="str">
        <f t="shared" si="78"/>
        <v>10</v>
      </c>
      <c r="E712" s="7" t="str">
        <f t="shared" si="79"/>
        <v>26</v>
      </c>
      <c r="F712" s="7">
        <v>44862</v>
      </c>
      <c r="G712" s="7" t="str">
        <f t="shared" si="80"/>
        <v>2022</v>
      </c>
      <c r="H712" s="7" t="str">
        <f t="shared" si="81"/>
        <v>10</v>
      </c>
      <c r="I712" s="7" t="str">
        <f t="shared" si="82"/>
        <v>28</v>
      </c>
      <c r="J712" s="6">
        <v>3197</v>
      </c>
      <c r="K712" s="8">
        <v>47.45</v>
      </c>
      <c r="L712" s="8">
        <v>151697.65000000002</v>
      </c>
      <c r="N712" t="str">
        <f t="shared" si="83"/>
        <v>(917417895, '2022-10-26', '2022-10-28', 3197, '47,45', '151697,65'),</v>
      </c>
    </row>
    <row r="713" spans="1:14" x14ac:dyDescent="0.35">
      <c r="A713" s="6">
        <v>945399129</v>
      </c>
      <c r="B713" s="7">
        <v>44255</v>
      </c>
      <c r="C713" s="7" t="str">
        <f t="shared" si="77"/>
        <v>2021</v>
      </c>
      <c r="D713" s="7" t="str">
        <f t="shared" si="78"/>
        <v>02</v>
      </c>
      <c r="E713" s="7" t="str">
        <f t="shared" si="79"/>
        <v>28</v>
      </c>
      <c r="F713" s="7">
        <v>44284</v>
      </c>
      <c r="G713" s="7" t="str">
        <f t="shared" si="80"/>
        <v>2021</v>
      </c>
      <c r="H713" s="7" t="str">
        <f t="shared" si="81"/>
        <v>03</v>
      </c>
      <c r="I713" s="7" t="str">
        <f t="shared" si="82"/>
        <v>29</v>
      </c>
      <c r="J713" s="6">
        <v>3466</v>
      </c>
      <c r="K713" s="8">
        <v>421.89</v>
      </c>
      <c r="L713" s="8">
        <v>1462270.74</v>
      </c>
      <c r="N713" t="str">
        <f t="shared" si="83"/>
        <v>(945399129, '2021-02-28', '2021-03-29', 3466, '421,89', '1462270,74'),</v>
      </c>
    </row>
    <row r="714" spans="1:14" x14ac:dyDescent="0.35">
      <c r="A714" s="6">
        <v>441600883</v>
      </c>
      <c r="B714" s="7">
        <v>44643</v>
      </c>
      <c r="C714" s="7" t="str">
        <f t="shared" si="77"/>
        <v>2022</v>
      </c>
      <c r="D714" s="7" t="str">
        <f t="shared" si="78"/>
        <v>03</v>
      </c>
      <c r="E714" s="7" t="str">
        <f t="shared" si="79"/>
        <v>23</v>
      </c>
      <c r="F714" s="7">
        <v>44647</v>
      </c>
      <c r="G714" s="7" t="str">
        <f t="shared" si="80"/>
        <v>2022</v>
      </c>
      <c r="H714" s="7" t="str">
        <f t="shared" si="81"/>
        <v>03</v>
      </c>
      <c r="I714" s="7" t="str">
        <f t="shared" si="82"/>
        <v>27</v>
      </c>
      <c r="J714" s="6">
        <v>8369</v>
      </c>
      <c r="K714" s="8">
        <v>421.89</v>
      </c>
      <c r="L714" s="8">
        <v>3530797.4099999997</v>
      </c>
      <c r="N714" t="str">
        <f t="shared" si="83"/>
        <v>(441600883, '2022-03-23', '2022-03-27', 8369, '421,89', '3530797,41'),</v>
      </c>
    </row>
    <row r="715" spans="1:14" x14ac:dyDescent="0.35">
      <c r="A715" s="6">
        <v>345134484</v>
      </c>
      <c r="B715" s="7">
        <v>44793</v>
      </c>
      <c r="C715" s="7" t="str">
        <f t="shared" si="77"/>
        <v>2022</v>
      </c>
      <c r="D715" s="7" t="str">
        <f t="shared" si="78"/>
        <v>08</v>
      </c>
      <c r="E715" s="7" t="str">
        <f t="shared" si="79"/>
        <v>20</v>
      </c>
      <c r="F715" s="7">
        <v>44841</v>
      </c>
      <c r="G715" s="7" t="str">
        <f t="shared" si="80"/>
        <v>2022</v>
      </c>
      <c r="H715" s="7" t="str">
        <f t="shared" si="81"/>
        <v>10</v>
      </c>
      <c r="I715" s="7" t="str">
        <f t="shared" si="82"/>
        <v>07</v>
      </c>
      <c r="J715" s="6">
        <v>1818</v>
      </c>
      <c r="K715" s="8">
        <v>154.06</v>
      </c>
      <c r="L715" s="8">
        <v>280081.08</v>
      </c>
      <c r="N715" t="str">
        <f t="shared" si="83"/>
        <v>(345134484, '2022-08-20', '2022-10-07', 1818, '154,06', '280081,08'),</v>
      </c>
    </row>
    <row r="716" spans="1:14" x14ac:dyDescent="0.35">
      <c r="A716" s="6">
        <v>765423762</v>
      </c>
      <c r="B716" s="7">
        <v>44139</v>
      </c>
      <c r="C716" s="7" t="str">
        <f t="shared" si="77"/>
        <v>2020</v>
      </c>
      <c r="D716" s="7" t="str">
        <f t="shared" si="78"/>
        <v>11</v>
      </c>
      <c r="E716" s="7" t="str">
        <f t="shared" si="79"/>
        <v>04</v>
      </c>
      <c r="F716" s="7">
        <v>44153</v>
      </c>
      <c r="G716" s="7" t="str">
        <f t="shared" si="80"/>
        <v>2020</v>
      </c>
      <c r="H716" s="7" t="str">
        <f t="shared" si="81"/>
        <v>11</v>
      </c>
      <c r="I716" s="7" t="str">
        <f t="shared" si="82"/>
        <v>18</v>
      </c>
      <c r="J716" s="6">
        <v>4756</v>
      </c>
      <c r="K716" s="8">
        <v>421.89</v>
      </c>
      <c r="L716" s="8">
        <v>2006508.8399999999</v>
      </c>
      <c r="N716" t="str">
        <f t="shared" si="83"/>
        <v>(765423762, '2020-11-04', '2020-11-18', 4756, '421,89', '2006508,84'),</v>
      </c>
    </row>
    <row r="717" spans="1:14" x14ac:dyDescent="0.35">
      <c r="A717" s="6">
        <v>532205045</v>
      </c>
      <c r="B717" s="7">
        <v>44353</v>
      </c>
      <c r="C717" s="7" t="str">
        <f t="shared" si="77"/>
        <v>2021</v>
      </c>
      <c r="D717" s="7" t="str">
        <f t="shared" si="78"/>
        <v>06</v>
      </c>
      <c r="E717" s="7" t="str">
        <f t="shared" si="79"/>
        <v>06</v>
      </c>
      <c r="F717" s="7">
        <v>44378</v>
      </c>
      <c r="G717" s="7" t="str">
        <f t="shared" si="80"/>
        <v>2021</v>
      </c>
      <c r="H717" s="7" t="str">
        <f t="shared" si="81"/>
        <v>07</v>
      </c>
      <c r="I717" s="7" t="str">
        <f t="shared" si="82"/>
        <v>01</v>
      </c>
      <c r="J717" s="6">
        <v>154</v>
      </c>
      <c r="K717" s="8">
        <v>255.28</v>
      </c>
      <c r="L717" s="8">
        <v>39313.120000000003</v>
      </c>
      <c r="N717" t="str">
        <f t="shared" si="83"/>
        <v>(532205045, '2021-06-06', '2021-07-01', 154, '255,28', '39313,12'),</v>
      </c>
    </row>
    <row r="718" spans="1:14" x14ac:dyDescent="0.35">
      <c r="A718" s="6">
        <v>345527160</v>
      </c>
      <c r="B718" s="7">
        <v>44641</v>
      </c>
      <c r="C718" s="7" t="str">
        <f t="shared" si="77"/>
        <v>2022</v>
      </c>
      <c r="D718" s="7" t="str">
        <f t="shared" si="78"/>
        <v>03</v>
      </c>
      <c r="E718" s="7" t="str">
        <f t="shared" si="79"/>
        <v>21</v>
      </c>
      <c r="F718" s="7">
        <v>44679</v>
      </c>
      <c r="G718" s="7" t="str">
        <f t="shared" si="80"/>
        <v>2022</v>
      </c>
      <c r="H718" s="7" t="str">
        <f t="shared" si="81"/>
        <v>04</v>
      </c>
      <c r="I718" s="7" t="str">
        <f t="shared" si="82"/>
        <v>28</v>
      </c>
      <c r="J718" s="6">
        <v>8020</v>
      </c>
      <c r="K718" s="8">
        <v>154.06</v>
      </c>
      <c r="L718" s="8">
        <v>1235561.2</v>
      </c>
      <c r="N718" t="str">
        <f t="shared" si="83"/>
        <v>(345527160, '2022-03-21', '2022-04-28', 8020, '154,06', '1235561,2'),</v>
      </c>
    </row>
    <row r="719" spans="1:14" x14ac:dyDescent="0.35">
      <c r="A719" s="6">
        <v>525751435</v>
      </c>
      <c r="B719" s="7">
        <v>44357</v>
      </c>
      <c r="C719" s="7" t="str">
        <f t="shared" si="77"/>
        <v>2021</v>
      </c>
      <c r="D719" s="7" t="str">
        <f t="shared" si="78"/>
        <v>06</v>
      </c>
      <c r="E719" s="7" t="str">
        <f t="shared" si="79"/>
        <v>10</v>
      </c>
      <c r="F719" s="7">
        <v>44382</v>
      </c>
      <c r="G719" s="7" t="str">
        <f t="shared" si="80"/>
        <v>2021</v>
      </c>
      <c r="H719" s="7" t="str">
        <f t="shared" si="81"/>
        <v>07</v>
      </c>
      <c r="I719" s="7" t="str">
        <f t="shared" si="82"/>
        <v>05</v>
      </c>
      <c r="J719" s="6">
        <v>388</v>
      </c>
      <c r="K719" s="8">
        <v>154.06</v>
      </c>
      <c r="L719" s="8">
        <v>59775.28</v>
      </c>
      <c r="N719" t="str">
        <f t="shared" si="83"/>
        <v>(525751435, '2021-06-10', '2021-07-05', 388, '154,06', '59775,28'),</v>
      </c>
    </row>
    <row r="720" spans="1:14" x14ac:dyDescent="0.35">
      <c r="A720" s="6">
        <v>563551700</v>
      </c>
      <c r="B720" s="7">
        <v>44569</v>
      </c>
      <c r="C720" s="7" t="str">
        <f t="shared" si="77"/>
        <v>2022</v>
      </c>
      <c r="D720" s="7" t="str">
        <f t="shared" si="78"/>
        <v>01</v>
      </c>
      <c r="E720" s="7" t="str">
        <f t="shared" si="79"/>
        <v>08</v>
      </c>
      <c r="F720" s="7">
        <v>44616</v>
      </c>
      <c r="G720" s="7" t="str">
        <f t="shared" si="80"/>
        <v>2022</v>
      </c>
      <c r="H720" s="7" t="str">
        <f t="shared" si="81"/>
        <v>02</v>
      </c>
      <c r="I720" s="7" t="str">
        <f t="shared" si="82"/>
        <v>24</v>
      </c>
      <c r="J720" s="6">
        <v>6326</v>
      </c>
      <c r="K720" s="8">
        <v>154.06</v>
      </c>
      <c r="L720" s="8">
        <v>974583.56</v>
      </c>
      <c r="N720" t="str">
        <f t="shared" si="83"/>
        <v>(563551700, '2022-01-08', '2022-02-24', 6326, '154,06', '974583,56'),</v>
      </c>
    </row>
    <row r="721" spans="1:14" x14ac:dyDescent="0.35">
      <c r="A721" s="6">
        <v>469914281</v>
      </c>
      <c r="B721" s="7">
        <v>44402</v>
      </c>
      <c r="C721" s="7" t="str">
        <f t="shared" si="77"/>
        <v>2021</v>
      </c>
      <c r="D721" s="7" t="str">
        <f t="shared" si="78"/>
        <v>07</v>
      </c>
      <c r="E721" s="7" t="str">
        <f t="shared" si="79"/>
        <v>25</v>
      </c>
      <c r="F721" s="7">
        <v>44426</v>
      </c>
      <c r="G721" s="7" t="str">
        <f t="shared" si="80"/>
        <v>2021</v>
      </c>
      <c r="H721" s="7" t="str">
        <f t="shared" si="81"/>
        <v>08</v>
      </c>
      <c r="I721" s="7" t="str">
        <f t="shared" si="82"/>
        <v>18</v>
      </c>
      <c r="J721" s="6">
        <v>6933</v>
      </c>
      <c r="K721" s="8">
        <v>255.28</v>
      </c>
      <c r="L721" s="8">
        <v>1769856.24</v>
      </c>
      <c r="N721" t="str">
        <f t="shared" si="83"/>
        <v>(469914281, '2021-07-25', '2021-08-18', 6933, '255,28', '1769856,24'),</v>
      </c>
    </row>
    <row r="722" spans="1:14" x14ac:dyDescent="0.35">
      <c r="A722" s="6">
        <v>326138007</v>
      </c>
      <c r="B722" s="7">
        <v>44695</v>
      </c>
      <c r="C722" s="7" t="str">
        <f t="shared" si="77"/>
        <v>2022</v>
      </c>
      <c r="D722" s="7" t="str">
        <f t="shared" si="78"/>
        <v>05</v>
      </c>
      <c r="E722" s="7" t="str">
        <f t="shared" si="79"/>
        <v>14</v>
      </c>
      <c r="F722" s="7">
        <v>44716</v>
      </c>
      <c r="G722" s="7" t="str">
        <f t="shared" si="80"/>
        <v>2022</v>
      </c>
      <c r="H722" s="7" t="str">
        <f t="shared" si="81"/>
        <v>06</v>
      </c>
      <c r="I722" s="7" t="str">
        <f t="shared" si="82"/>
        <v>04</v>
      </c>
      <c r="J722" s="6">
        <v>339</v>
      </c>
      <c r="K722" s="8">
        <v>421.89</v>
      </c>
      <c r="L722" s="8">
        <v>143020.71</v>
      </c>
      <c r="N722" t="str">
        <f t="shared" si="83"/>
        <v>(326138007, '2022-05-14', '2022-06-04', 339, '421,89', '143020,71'),</v>
      </c>
    </row>
    <row r="723" spans="1:14" x14ac:dyDescent="0.35">
      <c r="A723" s="6">
        <v>733834207</v>
      </c>
      <c r="B723" s="7">
        <v>44345</v>
      </c>
      <c r="C723" s="7" t="str">
        <f t="shared" si="77"/>
        <v>2021</v>
      </c>
      <c r="D723" s="7" t="str">
        <f t="shared" si="78"/>
        <v>05</v>
      </c>
      <c r="E723" s="7" t="str">
        <f t="shared" si="79"/>
        <v>29</v>
      </c>
      <c r="F723" s="7">
        <v>44356</v>
      </c>
      <c r="G723" s="7" t="str">
        <f t="shared" si="80"/>
        <v>2021</v>
      </c>
      <c r="H723" s="7" t="str">
        <f t="shared" si="81"/>
        <v>06</v>
      </c>
      <c r="I723" s="7" t="str">
        <f t="shared" si="82"/>
        <v>09</v>
      </c>
      <c r="J723" s="6">
        <v>6704</v>
      </c>
      <c r="K723" s="8">
        <v>651.21</v>
      </c>
      <c r="L723" s="8">
        <v>4365711.84</v>
      </c>
      <c r="N723" t="str">
        <f t="shared" si="83"/>
        <v>(733834207, '2021-05-29', '2021-06-09', 6704, '651,21', '4365711,84'),</v>
      </c>
    </row>
    <row r="724" spans="1:14" x14ac:dyDescent="0.35">
      <c r="A724" s="6">
        <v>564926707</v>
      </c>
      <c r="B724" s="7">
        <v>43963</v>
      </c>
      <c r="C724" s="7" t="str">
        <f t="shared" si="77"/>
        <v>2020</v>
      </c>
      <c r="D724" s="7" t="str">
        <f t="shared" si="78"/>
        <v>05</v>
      </c>
      <c r="E724" s="7" t="str">
        <f t="shared" si="79"/>
        <v>12</v>
      </c>
      <c r="F724" s="7">
        <v>43970</v>
      </c>
      <c r="G724" s="7" t="str">
        <f t="shared" si="80"/>
        <v>2020</v>
      </c>
      <c r="H724" s="7" t="str">
        <f t="shared" si="81"/>
        <v>05</v>
      </c>
      <c r="I724" s="7" t="str">
        <f t="shared" si="82"/>
        <v>19</v>
      </c>
      <c r="J724" s="6">
        <v>3221</v>
      </c>
      <c r="K724" s="8">
        <v>668.27</v>
      </c>
      <c r="L724" s="8">
        <v>2152497.67</v>
      </c>
      <c r="N724" t="str">
        <f t="shared" si="83"/>
        <v>(564926707, '2020-05-12', '2020-05-19', 3221, '668,27', '2152497,67'),</v>
      </c>
    </row>
    <row r="725" spans="1:14" x14ac:dyDescent="0.35">
      <c r="A725" s="6">
        <v>111651837</v>
      </c>
      <c r="B725" s="7">
        <v>44305</v>
      </c>
      <c r="C725" s="7" t="str">
        <f t="shared" si="77"/>
        <v>2021</v>
      </c>
      <c r="D725" s="7" t="str">
        <f t="shared" si="78"/>
        <v>04</v>
      </c>
      <c r="E725" s="7" t="str">
        <f t="shared" si="79"/>
        <v>19</v>
      </c>
      <c r="F725" s="7">
        <v>44341</v>
      </c>
      <c r="G725" s="7" t="str">
        <f t="shared" si="80"/>
        <v>2021</v>
      </c>
      <c r="H725" s="7" t="str">
        <f t="shared" si="81"/>
        <v>05</v>
      </c>
      <c r="I725" s="7" t="str">
        <f t="shared" si="82"/>
        <v>25</v>
      </c>
      <c r="J725" s="6">
        <v>9115</v>
      </c>
      <c r="K725" s="8">
        <v>109.28</v>
      </c>
      <c r="L725" s="8">
        <v>996087.2</v>
      </c>
      <c r="N725" t="str">
        <f t="shared" si="83"/>
        <v>(111651837, '2021-04-19', '2021-05-25', 9115, '109,28', '996087,2'),</v>
      </c>
    </row>
    <row r="726" spans="1:14" x14ac:dyDescent="0.35">
      <c r="A726" s="6">
        <v>636558425</v>
      </c>
      <c r="B726" s="7">
        <v>44709</v>
      </c>
      <c r="C726" s="7" t="str">
        <f t="shared" si="77"/>
        <v>2022</v>
      </c>
      <c r="D726" s="7" t="str">
        <f t="shared" si="78"/>
        <v>05</v>
      </c>
      <c r="E726" s="7" t="str">
        <f t="shared" si="79"/>
        <v>28</v>
      </c>
      <c r="F726" s="7">
        <v>44720</v>
      </c>
      <c r="G726" s="7" t="str">
        <f t="shared" si="80"/>
        <v>2022</v>
      </c>
      <c r="H726" s="7" t="str">
        <f t="shared" si="81"/>
        <v>06</v>
      </c>
      <c r="I726" s="7" t="str">
        <f t="shared" si="82"/>
        <v>08</v>
      </c>
      <c r="J726" s="6">
        <v>639</v>
      </c>
      <c r="K726" s="8">
        <v>154.06</v>
      </c>
      <c r="L726" s="8">
        <v>98444.34</v>
      </c>
      <c r="N726" t="str">
        <f t="shared" si="83"/>
        <v>(636558425, '2022-05-28', '2022-06-08', 639, '154,06', '98444,34'),</v>
      </c>
    </row>
    <row r="727" spans="1:14" x14ac:dyDescent="0.35">
      <c r="A727" s="6">
        <v>322507798</v>
      </c>
      <c r="B727" s="7">
        <v>44660</v>
      </c>
      <c r="C727" s="7" t="str">
        <f t="shared" si="77"/>
        <v>2022</v>
      </c>
      <c r="D727" s="7" t="str">
        <f t="shared" si="78"/>
        <v>04</v>
      </c>
      <c r="E727" s="7" t="str">
        <f t="shared" si="79"/>
        <v>09</v>
      </c>
      <c r="F727" s="7">
        <v>44672</v>
      </c>
      <c r="G727" s="7" t="str">
        <f t="shared" si="80"/>
        <v>2022</v>
      </c>
      <c r="H727" s="7" t="str">
        <f t="shared" si="81"/>
        <v>04</v>
      </c>
      <c r="I727" s="7" t="str">
        <f t="shared" si="82"/>
        <v>21</v>
      </c>
      <c r="J727" s="6">
        <v>6079</v>
      </c>
      <c r="K727" s="8">
        <v>152.58000000000001</v>
      </c>
      <c r="L727" s="8">
        <v>927533.82000000007</v>
      </c>
      <c r="N727" t="str">
        <f t="shared" si="83"/>
        <v>(322507798, '2022-04-09', '2022-04-21', 6079, '152,58', '927533,82'),</v>
      </c>
    </row>
    <row r="728" spans="1:14" x14ac:dyDescent="0.35">
      <c r="A728" s="6">
        <v>122673785</v>
      </c>
      <c r="B728" s="7">
        <v>44311</v>
      </c>
      <c r="C728" s="7" t="str">
        <f t="shared" si="77"/>
        <v>2021</v>
      </c>
      <c r="D728" s="7" t="str">
        <f t="shared" si="78"/>
        <v>04</v>
      </c>
      <c r="E728" s="7" t="str">
        <f t="shared" si="79"/>
        <v>25</v>
      </c>
      <c r="F728" s="7">
        <v>44315</v>
      </c>
      <c r="G728" s="7" t="str">
        <f t="shared" si="80"/>
        <v>2021</v>
      </c>
      <c r="H728" s="7" t="str">
        <f t="shared" si="81"/>
        <v>04</v>
      </c>
      <c r="I728" s="7" t="str">
        <f t="shared" si="82"/>
        <v>29</v>
      </c>
      <c r="J728" s="6">
        <v>754</v>
      </c>
      <c r="K728" s="8">
        <v>109.28</v>
      </c>
      <c r="L728" s="8">
        <v>82397.119999999995</v>
      </c>
      <c r="N728" t="str">
        <f t="shared" si="83"/>
        <v>(122673785, '2021-04-25', '2021-04-29', 754, '109,28', '82397,12'),</v>
      </c>
    </row>
    <row r="729" spans="1:14" x14ac:dyDescent="0.35">
      <c r="A729" s="6">
        <v>610542714</v>
      </c>
      <c r="B729" s="7">
        <v>43963</v>
      </c>
      <c r="C729" s="7" t="str">
        <f t="shared" si="77"/>
        <v>2020</v>
      </c>
      <c r="D729" s="7" t="str">
        <f t="shared" si="78"/>
        <v>05</v>
      </c>
      <c r="E729" s="7" t="str">
        <f t="shared" si="79"/>
        <v>12</v>
      </c>
      <c r="F729" s="7">
        <v>43980</v>
      </c>
      <c r="G729" s="7" t="str">
        <f t="shared" si="80"/>
        <v>2020</v>
      </c>
      <c r="H729" s="7" t="str">
        <f t="shared" si="81"/>
        <v>05</v>
      </c>
      <c r="I729" s="7" t="str">
        <f t="shared" si="82"/>
        <v>29</v>
      </c>
      <c r="J729" s="6">
        <v>2012</v>
      </c>
      <c r="K729" s="8">
        <v>154.06</v>
      </c>
      <c r="L729" s="8">
        <v>309968.72000000003</v>
      </c>
      <c r="N729" t="str">
        <f t="shared" si="83"/>
        <v>(610542714, '2020-05-12', '2020-05-29', 2012, '154,06', '309968,72'),</v>
      </c>
    </row>
    <row r="730" spans="1:14" x14ac:dyDescent="0.35">
      <c r="A730" s="6">
        <v>629913413</v>
      </c>
      <c r="B730" s="7">
        <v>44584</v>
      </c>
      <c r="C730" s="7" t="str">
        <f t="shared" si="77"/>
        <v>2022</v>
      </c>
      <c r="D730" s="7" t="str">
        <f t="shared" si="78"/>
        <v>01</v>
      </c>
      <c r="E730" s="7" t="str">
        <f t="shared" si="79"/>
        <v>23</v>
      </c>
      <c r="F730" s="7">
        <v>44601</v>
      </c>
      <c r="G730" s="7" t="str">
        <f t="shared" si="80"/>
        <v>2022</v>
      </c>
      <c r="H730" s="7" t="str">
        <f t="shared" si="81"/>
        <v>02</v>
      </c>
      <c r="I730" s="7" t="str">
        <f t="shared" si="82"/>
        <v>09</v>
      </c>
      <c r="J730" s="6">
        <v>4232</v>
      </c>
      <c r="K730" s="8">
        <v>255.28</v>
      </c>
      <c r="L730" s="8">
        <v>1080344.96</v>
      </c>
      <c r="N730" t="str">
        <f t="shared" si="83"/>
        <v>(629913413, '2022-01-23', '2022-02-09', 4232, '255,28', '1080344,96'),</v>
      </c>
    </row>
    <row r="731" spans="1:14" x14ac:dyDescent="0.35">
      <c r="A731" s="6">
        <v>444897210</v>
      </c>
      <c r="B731" s="7">
        <v>44159</v>
      </c>
      <c r="C731" s="7" t="str">
        <f t="shared" si="77"/>
        <v>2020</v>
      </c>
      <c r="D731" s="7" t="str">
        <f t="shared" si="78"/>
        <v>11</v>
      </c>
      <c r="E731" s="7" t="str">
        <f t="shared" si="79"/>
        <v>24</v>
      </c>
      <c r="F731" s="7">
        <v>44197</v>
      </c>
      <c r="G731" s="7" t="str">
        <f t="shared" si="80"/>
        <v>2021</v>
      </c>
      <c r="H731" s="7" t="str">
        <f t="shared" si="81"/>
        <v>01</v>
      </c>
      <c r="I731" s="7" t="str">
        <f t="shared" si="82"/>
        <v>01</v>
      </c>
      <c r="J731" s="6">
        <v>3826</v>
      </c>
      <c r="K731" s="8">
        <v>109.28</v>
      </c>
      <c r="L731" s="8">
        <v>418105.28</v>
      </c>
      <c r="N731" t="str">
        <f t="shared" si="83"/>
        <v>(444897210, '2020-11-24', '2021-01-01', 3826, '109,28', '418105,28'),</v>
      </c>
    </row>
    <row r="732" spans="1:14" x14ac:dyDescent="0.35">
      <c r="A732" s="6">
        <v>389917933</v>
      </c>
      <c r="B732" s="7">
        <v>44472</v>
      </c>
      <c r="C732" s="7" t="str">
        <f t="shared" si="77"/>
        <v>2021</v>
      </c>
      <c r="D732" s="7" t="str">
        <f t="shared" si="78"/>
        <v>10</v>
      </c>
      <c r="E732" s="7" t="str">
        <f t="shared" si="79"/>
        <v>03</v>
      </c>
      <c r="F732" s="7">
        <v>44518</v>
      </c>
      <c r="G732" s="7" t="str">
        <f t="shared" si="80"/>
        <v>2021</v>
      </c>
      <c r="H732" s="7" t="str">
        <f t="shared" si="81"/>
        <v>11</v>
      </c>
      <c r="I732" s="7" t="str">
        <f t="shared" si="82"/>
        <v>18</v>
      </c>
      <c r="J732" s="6">
        <v>4236</v>
      </c>
      <c r="K732" s="8">
        <v>152.58000000000001</v>
      </c>
      <c r="L732" s="8">
        <v>646328.88</v>
      </c>
      <c r="N732" t="str">
        <f t="shared" si="83"/>
        <v>(389917933, '2021-10-03', '2021-11-18', 4236, '152,58', '646328,88'),</v>
      </c>
    </row>
    <row r="733" spans="1:14" x14ac:dyDescent="0.35">
      <c r="A733" s="6">
        <v>419711911</v>
      </c>
      <c r="B733" s="7">
        <v>44323</v>
      </c>
      <c r="C733" s="7" t="str">
        <f t="shared" si="77"/>
        <v>2021</v>
      </c>
      <c r="D733" s="7" t="str">
        <f t="shared" si="78"/>
        <v>05</v>
      </c>
      <c r="E733" s="7" t="str">
        <f t="shared" si="79"/>
        <v>07</v>
      </c>
      <c r="F733" s="7">
        <v>44348</v>
      </c>
      <c r="G733" s="7" t="str">
        <f t="shared" si="80"/>
        <v>2021</v>
      </c>
      <c r="H733" s="7" t="str">
        <f t="shared" si="81"/>
        <v>06</v>
      </c>
      <c r="I733" s="7" t="str">
        <f t="shared" si="82"/>
        <v>01</v>
      </c>
      <c r="J733" s="6">
        <v>936</v>
      </c>
      <c r="K733" s="8">
        <v>437.2</v>
      </c>
      <c r="L733" s="8">
        <v>409219.2</v>
      </c>
      <c r="N733" t="str">
        <f t="shared" si="83"/>
        <v>(419711911, '2021-05-07', '2021-06-01', 936, '437,2', '409219,2'),</v>
      </c>
    </row>
    <row r="734" spans="1:14" x14ac:dyDescent="0.35">
      <c r="A734" s="6">
        <v>559327971</v>
      </c>
      <c r="B734" s="7">
        <v>44223</v>
      </c>
      <c r="C734" s="7" t="str">
        <f t="shared" si="77"/>
        <v>2021</v>
      </c>
      <c r="D734" s="7" t="str">
        <f t="shared" si="78"/>
        <v>01</v>
      </c>
      <c r="E734" s="7" t="str">
        <f t="shared" si="79"/>
        <v>27</v>
      </c>
      <c r="F734" s="7">
        <v>44270</v>
      </c>
      <c r="G734" s="7" t="str">
        <f t="shared" si="80"/>
        <v>2021</v>
      </c>
      <c r="H734" s="7" t="str">
        <f t="shared" si="81"/>
        <v>03</v>
      </c>
      <c r="I734" s="7" t="str">
        <f t="shared" si="82"/>
        <v>15</v>
      </c>
      <c r="J734" s="6">
        <v>6431</v>
      </c>
      <c r="K734" s="8">
        <v>109.28</v>
      </c>
      <c r="L734" s="8">
        <v>702779.68</v>
      </c>
      <c r="N734" t="str">
        <f t="shared" si="83"/>
        <v>(559327971, '2021-01-27', '2021-03-15', 6431, '109,28', '702779,68'),</v>
      </c>
    </row>
    <row r="735" spans="1:14" x14ac:dyDescent="0.35">
      <c r="A735" s="6">
        <v>454127442</v>
      </c>
      <c r="B735" s="7">
        <v>44833</v>
      </c>
      <c r="C735" s="7" t="str">
        <f t="shared" si="77"/>
        <v>2022</v>
      </c>
      <c r="D735" s="7" t="str">
        <f t="shared" si="78"/>
        <v>09</v>
      </c>
      <c r="E735" s="7" t="str">
        <f t="shared" si="79"/>
        <v>29</v>
      </c>
      <c r="F735" s="7">
        <v>44877</v>
      </c>
      <c r="G735" s="7" t="str">
        <f t="shared" si="80"/>
        <v>2022</v>
      </c>
      <c r="H735" s="7" t="str">
        <f t="shared" si="81"/>
        <v>11</v>
      </c>
      <c r="I735" s="7" t="str">
        <f t="shared" si="82"/>
        <v>12</v>
      </c>
      <c r="J735" s="6">
        <v>5257</v>
      </c>
      <c r="K735" s="8">
        <v>651.21</v>
      </c>
      <c r="L735" s="8">
        <v>3423410.97</v>
      </c>
      <c r="N735" t="str">
        <f t="shared" si="83"/>
        <v>(454127442, '2022-09-29', '2022-11-12', 5257, '651,21', '3423410,97'),</v>
      </c>
    </row>
    <row r="736" spans="1:14" x14ac:dyDescent="0.35">
      <c r="A736" s="6">
        <v>719784152</v>
      </c>
      <c r="B736" s="7">
        <v>44348</v>
      </c>
      <c r="C736" s="7" t="str">
        <f t="shared" si="77"/>
        <v>2021</v>
      </c>
      <c r="D736" s="7" t="str">
        <f t="shared" si="78"/>
        <v>06</v>
      </c>
      <c r="E736" s="7" t="str">
        <f t="shared" si="79"/>
        <v>01</v>
      </c>
      <c r="F736" s="7">
        <v>44388</v>
      </c>
      <c r="G736" s="7" t="str">
        <f t="shared" si="80"/>
        <v>2021</v>
      </c>
      <c r="H736" s="7" t="str">
        <f t="shared" si="81"/>
        <v>07</v>
      </c>
      <c r="I736" s="7" t="str">
        <f t="shared" si="82"/>
        <v>11</v>
      </c>
      <c r="J736" s="6">
        <v>8981</v>
      </c>
      <c r="K736" s="8">
        <v>205.7</v>
      </c>
      <c r="L736" s="8">
        <v>1847391.7</v>
      </c>
      <c r="N736" t="str">
        <f t="shared" si="83"/>
        <v>(719784152, '2021-06-01', '2021-07-11', 8981, '205,7', '1847391,7'),</v>
      </c>
    </row>
    <row r="737" spans="1:14" x14ac:dyDescent="0.35">
      <c r="A737" s="6">
        <v>692284429</v>
      </c>
      <c r="B737" s="7">
        <v>44243</v>
      </c>
      <c r="C737" s="7" t="str">
        <f t="shared" si="77"/>
        <v>2021</v>
      </c>
      <c r="D737" s="7" t="str">
        <f t="shared" si="78"/>
        <v>02</v>
      </c>
      <c r="E737" s="7" t="str">
        <f t="shared" si="79"/>
        <v>16</v>
      </c>
      <c r="F737" s="7">
        <v>44262</v>
      </c>
      <c r="G737" s="7" t="str">
        <f t="shared" si="80"/>
        <v>2021</v>
      </c>
      <c r="H737" s="7" t="str">
        <f t="shared" si="81"/>
        <v>03</v>
      </c>
      <c r="I737" s="7" t="str">
        <f t="shared" si="82"/>
        <v>07</v>
      </c>
      <c r="J737" s="6">
        <v>1201</v>
      </c>
      <c r="K737" s="8">
        <v>154.06</v>
      </c>
      <c r="L737" s="8">
        <v>185026.06</v>
      </c>
      <c r="N737" t="str">
        <f t="shared" si="83"/>
        <v>(692284429, '2021-02-16', '2021-03-07', 1201, '154,06', '185026,06'),</v>
      </c>
    </row>
    <row r="738" spans="1:14" x14ac:dyDescent="0.35">
      <c r="A738" s="6">
        <v>677927100</v>
      </c>
      <c r="B738" s="7">
        <v>44573</v>
      </c>
      <c r="C738" s="7" t="str">
        <f t="shared" si="77"/>
        <v>2022</v>
      </c>
      <c r="D738" s="7" t="str">
        <f t="shared" si="78"/>
        <v>01</v>
      </c>
      <c r="E738" s="7" t="str">
        <f t="shared" si="79"/>
        <v>12</v>
      </c>
      <c r="F738" s="7">
        <v>44579</v>
      </c>
      <c r="G738" s="7" t="str">
        <f t="shared" si="80"/>
        <v>2022</v>
      </c>
      <c r="H738" s="7" t="str">
        <f t="shared" si="81"/>
        <v>01</v>
      </c>
      <c r="I738" s="7" t="str">
        <f t="shared" si="82"/>
        <v>18</v>
      </c>
      <c r="J738" s="6">
        <v>2549</v>
      </c>
      <c r="K738" s="8">
        <v>152.58000000000001</v>
      </c>
      <c r="L738" s="8">
        <v>388926.42000000004</v>
      </c>
      <c r="N738" t="str">
        <f t="shared" si="83"/>
        <v>(677927100, '2022-01-12', '2022-01-18', 2549, '152,58', '388926,42'),</v>
      </c>
    </row>
    <row r="739" spans="1:14" x14ac:dyDescent="0.35">
      <c r="A739" s="6">
        <v>603323495</v>
      </c>
      <c r="B739" s="7">
        <v>44496</v>
      </c>
      <c r="C739" s="7" t="str">
        <f t="shared" si="77"/>
        <v>2021</v>
      </c>
      <c r="D739" s="7" t="str">
        <f t="shared" si="78"/>
        <v>10</v>
      </c>
      <c r="E739" s="7" t="str">
        <f t="shared" si="79"/>
        <v>27</v>
      </c>
      <c r="F739" s="7">
        <v>44536</v>
      </c>
      <c r="G739" s="7" t="str">
        <f t="shared" si="80"/>
        <v>2021</v>
      </c>
      <c r="H739" s="7" t="str">
        <f t="shared" si="81"/>
        <v>12</v>
      </c>
      <c r="I739" s="7" t="str">
        <f t="shared" si="82"/>
        <v>06</v>
      </c>
      <c r="J739" s="6">
        <v>5684</v>
      </c>
      <c r="K739" s="8">
        <v>205.7</v>
      </c>
      <c r="L739" s="8">
        <v>1169198.8</v>
      </c>
      <c r="N739" t="str">
        <f t="shared" si="83"/>
        <v>(603323495, '2021-10-27', '2021-12-06', 5684, '205,7', '1169198,8'),</v>
      </c>
    </row>
    <row r="740" spans="1:14" x14ac:dyDescent="0.35">
      <c r="A740" s="6">
        <v>465397441</v>
      </c>
      <c r="B740" s="7">
        <v>43841</v>
      </c>
      <c r="C740" s="7" t="str">
        <f t="shared" si="77"/>
        <v>2020</v>
      </c>
      <c r="D740" s="7" t="str">
        <f t="shared" si="78"/>
        <v>01</v>
      </c>
      <c r="E740" s="7" t="str">
        <f t="shared" si="79"/>
        <v>11</v>
      </c>
      <c r="F740" s="7">
        <v>43884</v>
      </c>
      <c r="G740" s="7" t="str">
        <f t="shared" si="80"/>
        <v>2020</v>
      </c>
      <c r="H740" s="7" t="str">
        <f t="shared" si="81"/>
        <v>02</v>
      </c>
      <c r="I740" s="7" t="str">
        <f t="shared" si="82"/>
        <v>23</v>
      </c>
      <c r="J740" s="6">
        <v>300</v>
      </c>
      <c r="K740" s="8">
        <v>109.28</v>
      </c>
      <c r="L740" s="8">
        <v>32784</v>
      </c>
      <c r="N740" t="str">
        <f t="shared" si="83"/>
        <v>(465397441, '2020-01-11', '2020-02-23', 300, '109,28', '32784'),</v>
      </c>
    </row>
    <row r="741" spans="1:14" x14ac:dyDescent="0.35">
      <c r="A741" s="6">
        <v>781385266</v>
      </c>
      <c r="B741" s="7">
        <v>44668</v>
      </c>
      <c r="C741" s="7" t="str">
        <f t="shared" si="77"/>
        <v>2022</v>
      </c>
      <c r="D741" s="7" t="str">
        <f t="shared" si="78"/>
        <v>04</v>
      </c>
      <c r="E741" s="7" t="str">
        <f t="shared" si="79"/>
        <v>17</v>
      </c>
      <c r="F741" s="7">
        <v>44673</v>
      </c>
      <c r="G741" s="7" t="str">
        <f t="shared" si="80"/>
        <v>2022</v>
      </c>
      <c r="H741" s="7" t="str">
        <f t="shared" si="81"/>
        <v>04</v>
      </c>
      <c r="I741" s="7" t="str">
        <f t="shared" si="82"/>
        <v>22</v>
      </c>
      <c r="J741" s="6">
        <v>8119</v>
      </c>
      <c r="K741" s="8">
        <v>255.28</v>
      </c>
      <c r="L741" s="8">
        <v>2072618.32</v>
      </c>
      <c r="N741" t="str">
        <f t="shared" si="83"/>
        <v>(781385266, '2022-04-17', '2022-04-22', 8119, '255,28', '2072618,32'),</v>
      </c>
    </row>
    <row r="742" spans="1:14" x14ac:dyDescent="0.35">
      <c r="A742" s="6">
        <v>338835799</v>
      </c>
      <c r="B742" s="7">
        <v>44490</v>
      </c>
      <c r="C742" s="7" t="str">
        <f t="shared" si="77"/>
        <v>2021</v>
      </c>
      <c r="D742" s="7" t="str">
        <f t="shared" si="78"/>
        <v>10</v>
      </c>
      <c r="E742" s="7" t="str">
        <f t="shared" si="79"/>
        <v>21</v>
      </c>
      <c r="F742" s="7">
        <v>44495</v>
      </c>
      <c r="G742" s="7" t="str">
        <f t="shared" si="80"/>
        <v>2021</v>
      </c>
      <c r="H742" s="7" t="str">
        <f t="shared" si="81"/>
        <v>10</v>
      </c>
      <c r="I742" s="7" t="str">
        <f t="shared" si="82"/>
        <v>26</v>
      </c>
      <c r="J742" s="6">
        <v>7898</v>
      </c>
      <c r="K742" s="8">
        <v>651.21</v>
      </c>
      <c r="L742" s="8">
        <v>5143256.58</v>
      </c>
      <c r="N742" t="str">
        <f t="shared" si="83"/>
        <v>(338835799, '2021-10-21', '2021-10-26', 7898, '651,21', '5143256,58'),</v>
      </c>
    </row>
    <row r="743" spans="1:14" x14ac:dyDescent="0.35">
      <c r="A743" s="6">
        <v>245610368</v>
      </c>
      <c r="B743" s="7">
        <v>44094</v>
      </c>
      <c r="C743" s="7" t="str">
        <f t="shared" si="77"/>
        <v>2020</v>
      </c>
      <c r="D743" s="7" t="str">
        <f t="shared" si="78"/>
        <v>09</v>
      </c>
      <c r="E743" s="7" t="str">
        <f t="shared" si="79"/>
        <v>20</v>
      </c>
      <c r="F743" s="7">
        <v>44126</v>
      </c>
      <c r="G743" s="7" t="str">
        <f t="shared" si="80"/>
        <v>2020</v>
      </c>
      <c r="H743" s="7" t="str">
        <f t="shared" si="81"/>
        <v>10</v>
      </c>
      <c r="I743" s="7" t="str">
        <f t="shared" si="82"/>
        <v>22</v>
      </c>
      <c r="J743" s="6">
        <v>421</v>
      </c>
      <c r="K743" s="8">
        <v>255.28</v>
      </c>
      <c r="L743" s="8">
        <v>107472.88</v>
      </c>
      <c r="N743" t="str">
        <f t="shared" si="83"/>
        <v>(245610368, '2020-09-20', '2020-10-22', 421, '255,28', '107472,88'),</v>
      </c>
    </row>
    <row r="744" spans="1:14" x14ac:dyDescent="0.35">
      <c r="A744" s="6">
        <v>779882800</v>
      </c>
      <c r="B744" s="7">
        <v>43897</v>
      </c>
      <c r="C744" s="7" t="str">
        <f t="shared" si="77"/>
        <v>2020</v>
      </c>
      <c r="D744" s="7" t="str">
        <f t="shared" si="78"/>
        <v>03</v>
      </c>
      <c r="E744" s="7" t="str">
        <f t="shared" si="79"/>
        <v>07</v>
      </c>
      <c r="F744" s="7">
        <v>43911</v>
      </c>
      <c r="G744" s="7" t="str">
        <f t="shared" si="80"/>
        <v>2020</v>
      </c>
      <c r="H744" s="7" t="str">
        <f t="shared" si="81"/>
        <v>03</v>
      </c>
      <c r="I744" s="7" t="str">
        <f t="shared" si="82"/>
        <v>21</v>
      </c>
      <c r="J744" s="6">
        <v>3506</v>
      </c>
      <c r="K744" s="8">
        <v>255.28</v>
      </c>
      <c r="L744" s="8">
        <v>895011.68</v>
      </c>
      <c r="N744" t="str">
        <f t="shared" si="83"/>
        <v>(779882800, '2020-03-07', '2020-03-21', 3506, '255,28', '895011,68'),</v>
      </c>
    </row>
    <row r="745" spans="1:14" x14ac:dyDescent="0.35">
      <c r="A745" s="6">
        <v>940139424</v>
      </c>
      <c r="B745" s="7">
        <v>44458</v>
      </c>
      <c r="C745" s="7" t="str">
        <f t="shared" si="77"/>
        <v>2021</v>
      </c>
      <c r="D745" s="7" t="str">
        <f t="shared" si="78"/>
        <v>09</v>
      </c>
      <c r="E745" s="7" t="str">
        <f t="shared" si="79"/>
        <v>19</v>
      </c>
      <c r="F745" s="7">
        <v>44502</v>
      </c>
      <c r="G745" s="7" t="str">
        <f t="shared" si="80"/>
        <v>2021</v>
      </c>
      <c r="H745" s="7" t="str">
        <f t="shared" si="81"/>
        <v>11</v>
      </c>
      <c r="I745" s="7" t="str">
        <f t="shared" si="82"/>
        <v>02</v>
      </c>
      <c r="J745" s="6">
        <v>7002</v>
      </c>
      <c r="K745" s="8">
        <v>81.73</v>
      </c>
      <c r="L745" s="8">
        <v>572273.46000000008</v>
      </c>
      <c r="N745" t="str">
        <f t="shared" si="83"/>
        <v>(940139424, '2021-09-19', '2021-11-02', 7002, '81,73', '572273,46'),</v>
      </c>
    </row>
    <row r="746" spans="1:14" x14ac:dyDescent="0.35">
      <c r="A746" s="6">
        <v>695179069</v>
      </c>
      <c r="B746" s="7">
        <v>43877</v>
      </c>
      <c r="C746" s="7" t="str">
        <f t="shared" si="77"/>
        <v>2020</v>
      </c>
      <c r="D746" s="7" t="str">
        <f t="shared" si="78"/>
        <v>02</v>
      </c>
      <c r="E746" s="7" t="str">
        <f t="shared" si="79"/>
        <v>16</v>
      </c>
      <c r="F746" s="7">
        <v>43877</v>
      </c>
      <c r="G746" s="7" t="str">
        <f t="shared" si="80"/>
        <v>2020</v>
      </c>
      <c r="H746" s="7" t="str">
        <f t="shared" si="81"/>
        <v>02</v>
      </c>
      <c r="I746" s="7" t="str">
        <f t="shared" si="82"/>
        <v>16</v>
      </c>
      <c r="J746" s="6">
        <v>7790</v>
      </c>
      <c r="K746" s="8">
        <v>668.27</v>
      </c>
      <c r="L746" s="8">
        <v>5205823.3</v>
      </c>
      <c r="N746" t="str">
        <f t="shared" si="83"/>
        <v>(695179069, '2020-02-16', '2020-02-16', 7790, '668,27', '5205823,3'),</v>
      </c>
    </row>
    <row r="747" spans="1:14" x14ac:dyDescent="0.35">
      <c r="A747" s="6">
        <v>534113061</v>
      </c>
      <c r="B747" s="7">
        <v>44573</v>
      </c>
      <c r="C747" s="7" t="str">
        <f t="shared" si="77"/>
        <v>2022</v>
      </c>
      <c r="D747" s="7" t="str">
        <f t="shared" si="78"/>
        <v>01</v>
      </c>
      <c r="E747" s="7" t="str">
        <f t="shared" si="79"/>
        <v>12</v>
      </c>
      <c r="F747" s="7">
        <v>44602</v>
      </c>
      <c r="G747" s="7" t="str">
        <f t="shared" si="80"/>
        <v>2022</v>
      </c>
      <c r="H747" s="7" t="str">
        <f t="shared" si="81"/>
        <v>02</v>
      </c>
      <c r="I747" s="7" t="str">
        <f t="shared" si="82"/>
        <v>10</v>
      </c>
      <c r="J747" s="6">
        <v>4779</v>
      </c>
      <c r="K747" s="8">
        <v>9.33</v>
      </c>
      <c r="L747" s="8">
        <v>44588.07</v>
      </c>
      <c r="N747" t="str">
        <f t="shared" si="83"/>
        <v>(534113061, '2022-01-12', '2022-02-10', 4779, '9,33', '44588,07'),</v>
      </c>
    </row>
    <row r="748" spans="1:14" x14ac:dyDescent="0.35">
      <c r="A748" s="6">
        <v>116365230</v>
      </c>
      <c r="B748" s="7">
        <v>44418</v>
      </c>
      <c r="C748" s="7" t="str">
        <f t="shared" si="77"/>
        <v>2021</v>
      </c>
      <c r="D748" s="7" t="str">
        <f t="shared" si="78"/>
        <v>08</v>
      </c>
      <c r="E748" s="7" t="str">
        <f t="shared" si="79"/>
        <v>10</v>
      </c>
      <c r="F748" s="7">
        <v>44428</v>
      </c>
      <c r="G748" s="7" t="str">
        <f t="shared" si="80"/>
        <v>2021</v>
      </c>
      <c r="H748" s="7" t="str">
        <f t="shared" si="81"/>
        <v>08</v>
      </c>
      <c r="I748" s="7" t="str">
        <f t="shared" si="82"/>
        <v>20</v>
      </c>
      <c r="J748" s="6">
        <v>3912</v>
      </c>
      <c r="K748" s="8">
        <v>437.2</v>
      </c>
      <c r="L748" s="8">
        <v>1710326.4</v>
      </c>
      <c r="N748" t="str">
        <f t="shared" si="83"/>
        <v>(116365230, '2021-08-10', '2021-08-20', 3912, '437,2', '1710326,4'),</v>
      </c>
    </row>
    <row r="749" spans="1:14" x14ac:dyDescent="0.35">
      <c r="A749" s="6">
        <v>521671903</v>
      </c>
      <c r="B749" s="7">
        <v>44558</v>
      </c>
      <c r="C749" s="7" t="str">
        <f t="shared" si="77"/>
        <v>2021</v>
      </c>
      <c r="D749" s="7" t="str">
        <f t="shared" si="78"/>
        <v>12</v>
      </c>
      <c r="E749" s="7" t="str">
        <f t="shared" si="79"/>
        <v>28</v>
      </c>
      <c r="F749" s="7">
        <v>44598</v>
      </c>
      <c r="G749" s="7" t="str">
        <f t="shared" si="80"/>
        <v>2022</v>
      </c>
      <c r="H749" s="7" t="str">
        <f t="shared" si="81"/>
        <v>02</v>
      </c>
      <c r="I749" s="7" t="str">
        <f t="shared" si="82"/>
        <v>06</v>
      </c>
      <c r="J749" s="6">
        <v>3164</v>
      </c>
      <c r="K749" s="8">
        <v>205.7</v>
      </c>
      <c r="L749" s="8">
        <v>650834.79999999993</v>
      </c>
      <c r="N749" t="str">
        <f t="shared" si="83"/>
        <v>(521671903, '2021-12-28', '2022-02-06', 3164, '205,7', '650834,8'),</v>
      </c>
    </row>
    <row r="750" spans="1:14" x14ac:dyDescent="0.35">
      <c r="A750" s="6">
        <v>200081908</v>
      </c>
      <c r="B750" s="7">
        <v>44724</v>
      </c>
      <c r="C750" s="7" t="str">
        <f t="shared" si="77"/>
        <v>2022</v>
      </c>
      <c r="D750" s="7" t="str">
        <f t="shared" si="78"/>
        <v>06</v>
      </c>
      <c r="E750" s="7" t="str">
        <f t="shared" si="79"/>
        <v>12</v>
      </c>
      <c r="F750" s="7">
        <v>44724</v>
      </c>
      <c r="G750" s="7" t="str">
        <f t="shared" si="80"/>
        <v>2022</v>
      </c>
      <c r="H750" s="7" t="str">
        <f t="shared" si="81"/>
        <v>06</v>
      </c>
      <c r="I750" s="7" t="str">
        <f t="shared" si="82"/>
        <v>12</v>
      </c>
      <c r="J750" s="6">
        <v>7538</v>
      </c>
      <c r="K750" s="8">
        <v>47.45</v>
      </c>
      <c r="L750" s="8">
        <v>357678.10000000003</v>
      </c>
      <c r="N750" t="str">
        <f t="shared" si="83"/>
        <v>(200081908, '2022-06-12', '2022-06-12', 7538, '47,45', '357678,1'),</v>
      </c>
    </row>
    <row r="751" spans="1:14" x14ac:dyDescent="0.35">
      <c r="A751" s="6">
        <v>821956574</v>
      </c>
      <c r="B751" s="7">
        <v>44792</v>
      </c>
      <c r="C751" s="7" t="str">
        <f t="shared" si="77"/>
        <v>2022</v>
      </c>
      <c r="D751" s="7" t="str">
        <f t="shared" si="78"/>
        <v>08</v>
      </c>
      <c r="E751" s="7" t="str">
        <f t="shared" si="79"/>
        <v>19</v>
      </c>
      <c r="F751" s="7">
        <v>44831</v>
      </c>
      <c r="G751" s="7" t="str">
        <f t="shared" si="80"/>
        <v>2022</v>
      </c>
      <c r="H751" s="7" t="str">
        <f t="shared" si="81"/>
        <v>09</v>
      </c>
      <c r="I751" s="7" t="str">
        <f t="shared" si="82"/>
        <v>27</v>
      </c>
      <c r="J751" s="6">
        <v>4071</v>
      </c>
      <c r="K751" s="8">
        <v>437.2</v>
      </c>
      <c r="L751" s="8">
        <v>1779841.2</v>
      </c>
      <c r="N751" t="str">
        <f t="shared" si="83"/>
        <v>(821956574, '2022-08-19', '2022-09-27', 4071, '437,2', '1779841,2'),</v>
      </c>
    </row>
    <row r="752" spans="1:14" x14ac:dyDescent="0.35">
      <c r="A752" s="6">
        <v>527969729</v>
      </c>
      <c r="B752" s="7">
        <v>44262</v>
      </c>
      <c r="C752" s="7" t="str">
        <f t="shared" si="77"/>
        <v>2021</v>
      </c>
      <c r="D752" s="7" t="str">
        <f t="shared" si="78"/>
        <v>03</v>
      </c>
      <c r="E752" s="7" t="str">
        <f t="shared" si="79"/>
        <v>07</v>
      </c>
      <c r="F752" s="7">
        <v>44303</v>
      </c>
      <c r="G752" s="7" t="str">
        <f t="shared" si="80"/>
        <v>2021</v>
      </c>
      <c r="H752" s="7" t="str">
        <f t="shared" si="81"/>
        <v>04</v>
      </c>
      <c r="I752" s="7" t="str">
        <f t="shared" si="82"/>
        <v>17</v>
      </c>
      <c r="J752" s="6">
        <v>6830</v>
      </c>
      <c r="K752" s="8">
        <v>154.06</v>
      </c>
      <c r="L752" s="8">
        <v>1052229.8</v>
      </c>
      <c r="N752" t="str">
        <f t="shared" si="83"/>
        <v>(527969729, '2021-03-07', '2021-04-17', 6830, '154,06', '1052229,8'),</v>
      </c>
    </row>
    <row r="753" spans="1:14" x14ac:dyDescent="0.35">
      <c r="A753" s="6">
        <v>679107701</v>
      </c>
      <c r="B753" s="7">
        <v>44870</v>
      </c>
      <c r="C753" s="7" t="str">
        <f t="shared" si="77"/>
        <v>2022</v>
      </c>
      <c r="D753" s="7" t="str">
        <f t="shared" si="78"/>
        <v>11</v>
      </c>
      <c r="E753" s="7" t="str">
        <f t="shared" si="79"/>
        <v>05</v>
      </c>
      <c r="F753" s="7">
        <v>44872</v>
      </c>
      <c r="G753" s="7" t="str">
        <f t="shared" si="80"/>
        <v>2022</v>
      </c>
      <c r="H753" s="7" t="str">
        <f t="shared" si="81"/>
        <v>11</v>
      </c>
      <c r="I753" s="7" t="str">
        <f t="shared" si="82"/>
        <v>07</v>
      </c>
      <c r="J753" s="6">
        <v>1915</v>
      </c>
      <c r="K753" s="8">
        <v>47.45</v>
      </c>
      <c r="L753" s="8">
        <v>90866.75</v>
      </c>
      <c r="N753" t="str">
        <f t="shared" si="83"/>
        <v>(679107701, '2022-11-05', '2022-11-07', 1915, '47,45', '90866,75'),</v>
      </c>
    </row>
    <row r="754" spans="1:14" x14ac:dyDescent="0.35">
      <c r="A754" s="6">
        <v>906669318</v>
      </c>
      <c r="B754" s="7">
        <v>44846</v>
      </c>
      <c r="C754" s="7" t="str">
        <f t="shared" si="77"/>
        <v>2022</v>
      </c>
      <c r="D754" s="7" t="str">
        <f t="shared" si="78"/>
        <v>10</v>
      </c>
      <c r="E754" s="7" t="str">
        <f t="shared" si="79"/>
        <v>12</v>
      </c>
      <c r="F754" s="7">
        <v>44858</v>
      </c>
      <c r="G754" s="7" t="str">
        <f t="shared" si="80"/>
        <v>2022</v>
      </c>
      <c r="H754" s="7" t="str">
        <f t="shared" si="81"/>
        <v>10</v>
      </c>
      <c r="I754" s="7" t="str">
        <f t="shared" si="82"/>
        <v>24</v>
      </c>
      <c r="J754" s="6">
        <v>2454</v>
      </c>
      <c r="K754" s="8">
        <v>154.06</v>
      </c>
      <c r="L754" s="8">
        <v>378063.24</v>
      </c>
      <c r="N754" t="str">
        <f t="shared" si="83"/>
        <v>(906669318, '2022-10-12', '2022-10-24', 2454, '154,06', '378063,24'),</v>
      </c>
    </row>
    <row r="755" spans="1:14" x14ac:dyDescent="0.35">
      <c r="A755" s="6">
        <v>462265908</v>
      </c>
      <c r="B755" s="7">
        <v>44651</v>
      </c>
      <c r="C755" s="7" t="str">
        <f t="shared" si="77"/>
        <v>2022</v>
      </c>
      <c r="D755" s="7" t="str">
        <f t="shared" si="78"/>
        <v>03</v>
      </c>
      <c r="E755" s="7" t="str">
        <f t="shared" si="79"/>
        <v>31</v>
      </c>
      <c r="F755" s="7">
        <v>44670</v>
      </c>
      <c r="G755" s="7" t="str">
        <f t="shared" si="80"/>
        <v>2022</v>
      </c>
      <c r="H755" s="7" t="str">
        <f t="shared" si="81"/>
        <v>04</v>
      </c>
      <c r="I755" s="7" t="str">
        <f t="shared" si="82"/>
        <v>19</v>
      </c>
      <c r="J755" s="6">
        <v>3610</v>
      </c>
      <c r="K755" s="8">
        <v>152.58000000000001</v>
      </c>
      <c r="L755" s="8">
        <v>550813.80000000005</v>
      </c>
      <c r="N755" t="str">
        <f t="shared" si="83"/>
        <v>(462265908, '2022-03-31', '2022-04-19', 3610, '152,58', '550813,8'),</v>
      </c>
    </row>
    <row r="756" spans="1:14" x14ac:dyDescent="0.35">
      <c r="A756" s="6">
        <v>467821300</v>
      </c>
      <c r="B756" s="7">
        <v>44375</v>
      </c>
      <c r="C756" s="7" t="str">
        <f t="shared" si="77"/>
        <v>2021</v>
      </c>
      <c r="D756" s="7" t="str">
        <f t="shared" si="78"/>
        <v>06</v>
      </c>
      <c r="E756" s="7" t="str">
        <f t="shared" si="79"/>
        <v>28</v>
      </c>
      <c r="F756" s="7">
        <v>44386</v>
      </c>
      <c r="G756" s="7" t="str">
        <f t="shared" si="80"/>
        <v>2021</v>
      </c>
      <c r="H756" s="7" t="str">
        <f t="shared" si="81"/>
        <v>07</v>
      </c>
      <c r="I756" s="7" t="str">
        <f t="shared" si="82"/>
        <v>09</v>
      </c>
      <c r="J756" s="6">
        <v>7573</v>
      </c>
      <c r="K756" s="8">
        <v>152.58000000000001</v>
      </c>
      <c r="L756" s="8">
        <v>1155488.3400000001</v>
      </c>
      <c r="N756" t="str">
        <f t="shared" si="83"/>
        <v>(467821300, '2021-06-28', '2021-07-09', 7573, '152,58', '1155488,34'),</v>
      </c>
    </row>
    <row r="757" spans="1:14" x14ac:dyDescent="0.35">
      <c r="A757" s="6">
        <v>765571820</v>
      </c>
      <c r="B757" s="7">
        <v>44253</v>
      </c>
      <c r="C757" s="7" t="str">
        <f t="shared" si="77"/>
        <v>2021</v>
      </c>
      <c r="D757" s="7" t="str">
        <f t="shared" si="78"/>
        <v>02</v>
      </c>
      <c r="E757" s="7" t="str">
        <f t="shared" si="79"/>
        <v>26</v>
      </c>
      <c r="F757" s="7">
        <v>44293</v>
      </c>
      <c r="G757" s="7" t="str">
        <f t="shared" si="80"/>
        <v>2021</v>
      </c>
      <c r="H757" s="7" t="str">
        <f t="shared" si="81"/>
        <v>04</v>
      </c>
      <c r="I757" s="7" t="str">
        <f t="shared" si="82"/>
        <v>07</v>
      </c>
      <c r="J757" s="6">
        <v>8569</v>
      </c>
      <c r="K757" s="8">
        <v>437.2</v>
      </c>
      <c r="L757" s="8">
        <v>3746366.8</v>
      </c>
      <c r="N757" t="str">
        <f t="shared" si="83"/>
        <v>(765571820, '2021-02-26', '2021-04-07', 8569, '437,2', '3746366,8'),</v>
      </c>
    </row>
    <row r="758" spans="1:14" x14ac:dyDescent="0.35">
      <c r="A758" s="6">
        <v>368066298</v>
      </c>
      <c r="B758" s="7">
        <v>44144</v>
      </c>
      <c r="C758" s="7" t="str">
        <f t="shared" si="77"/>
        <v>2020</v>
      </c>
      <c r="D758" s="7" t="str">
        <f t="shared" si="78"/>
        <v>11</v>
      </c>
      <c r="E758" s="7" t="str">
        <f t="shared" si="79"/>
        <v>09</v>
      </c>
      <c r="F758" s="7">
        <v>44189</v>
      </c>
      <c r="G758" s="7" t="str">
        <f t="shared" si="80"/>
        <v>2020</v>
      </c>
      <c r="H758" s="7" t="str">
        <f t="shared" si="81"/>
        <v>12</v>
      </c>
      <c r="I758" s="7" t="str">
        <f t="shared" si="82"/>
        <v>24</v>
      </c>
      <c r="J758" s="6">
        <v>7852</v>
      </c>
      <c r="K758" s="8">
        <v>437.2</v>
      </c>
      <c r="L758" s="8">
        <v>3432894.4</v>
      </c>
      <c r="N758" t="str">
        <f t="shared" si="83"/>
        <v>(368066298, '2020-11-09', '2020-12-24', 7852, '437,2', '3432894,4'),</v>
      </c>
    </row>
    <row r="759" spans="1:14" x14ac:dyDescent="0.35">
      <c r="A759" s="6">
        <v>608166062</v>
      </c>
      <c r="B759" s="7">
        <v>44055</v>
      </c>
      <c r="C759" s="7" t="str">
        <f t="shared" si="77"/>
        <v>2020</v>
      </c>
      <c r="D759" s="7" t="str">
        <f t="shared" si="78"/>
        <v>08</v>
      </c>
      <c r="E759" s="7" t="str">
        <f t="shared" si="79"/>
        <v>12</v>
      </c>
      <c r="F759" s="7">
        <v>44083</v>
      </c>
      <c r="G759" s="7" t="str">
        <f t="shared" si="80"/>
        <v>2020</v>
      </c>
      <c r="H759" s="7" t="str">
        <f t="shared" si="81"/>
        <v>09</v>
      </c>
      <c r="I759" s="7" t="str">
        <f t="shared" si="82"/>
        <v>09</v>
      </c>
      <c r="J759" s="6">
        <v>8707</v>
      </c>
      <c r="K759" s="8">
        <v>668.27</v>
      </c>
      <c r="L759" s="8">
        <v>5818626.8899999997</v>
      </c>
      <c r="N759" t="str">
        <f t="shared" si="83"/>
        <v>(608166062, '2020-08-12', '2020-09-09', 8707, '668,27', '5818626,89'),</v>
      </c>
    </row>
    <row r="760" spans="1:14" x14ac:dyDescent="0.35">
      <c r="A760" s="6">
        <v>189044940</v>
      </c>
      <c r="B760" s="7">
        <v>44661</v>
      </c>
      <c r="C760" s="7" t="str">
        <f t="shared" si="77"/>
        <v>2022</v>
      </c>
      <c r="D760" s="7" t="str">
        <f t="shared" si="78"/>
        <v>04</v>
      </c>
      <c r="E760" s="7" t="str">
        <f t="shared" si="79"/>
        <v>10</v>
      </c>
      <c r="F760" s="7">
        <v>44693</v>
      </c>
      <c r="G760" s="7" t="str">
        <f t="shared" si="80"/>
        <v>2022</v>
      </c>
      <c r="H760" s="7" t="str">
        <f t="shared" si="81"/>
        <v>05</v>
      </c>
      <c r="I760" s="7" t="str">
        <f t="shared" si="82"/>
        <v>12</v>
      </c>
      <c r="J760" s="6">
        <v>1454</v>
      </c>
      <c r="K760" s="8">
        <v>109.28</v>
      </c>
      <c r="L760" s="8">
        <v>158893.12</v>
      </c>
      <c r="N760" t="str">
        <f t="shared" si="83"/>
        <v>(189044940, '2022-04-10', '2022-05-12', 1454, '109,28', '158893,12'),</v>
      </c>
    </row>
    <row r="761" spans="1:14" x14ac:dyDescent="0.35">
      <c r="A761" s="6">
        <v>134189260</v>
      </c>
      <c r="B761" s="7">
        <v>44696</v>
      </c>
      <c r="C761" s="7" t="str">
        <f t="shared" si="77"/>
        <v>2022</v>
      </c>
      <c r="D761" s="7" t="str">
        <f t="shared" si="78"/>
        <v>05</v>
      </c>
      <c r="E761" s="7" t="str">
        <f t="shared" si="79"/>
        <v>15</v>
      </c>
      <c r="F761" s="7">
        <v>44705</v>
      </c>
      <c r="G761" s="7" t="str">
        <f t="shared" si="80"/>
        <v>2022</v>
      </c>
      <c r="H761" s="7" t="str">
        <f t="shared" si="81"/>
        <v>05</v>
      </c>
      <c r="I761" s="7" t="str">
        <f t="shared" si="82"/>
        <v>24</v>
      </c>
      <c r="J761" s="6">
        <v>8439</v>
      </c>
      <c r="K761" s="8">
        <v>205.7</v>
      </c>
      <c r="L761" s="8">
        <v>1735902.2999999998</v>
      </c>
      <c r="N761" t="str">
        <f t="shared" si="83"/>
        <v>(134189260, '2022-05-15', '2022-05-24', 8439, '205,7', '1735902,3'),</v>
      </c>
    </row>
    <row r="762" spans="1:14" x14ac:dyDescent="0.35">
      <c r="A762" s="6">
        <v>637397849</v>
      </c>
      <c r="B762" s="7">
        <v>44609</v>
      </c>
      <c r="C762" s="7" t="str">
        <f t="shared" si="77"/>
        <v>2022</v>
      </c>
      <c r="D762" s="7" t="str">
        <f t="shared" si="78"/>
        <v>02</v>
      </c>
      <c r="E762" s="7" t="str">
        <f t="shared" si="79"/>
        <v>17</v>
      </c>
      <c r="F762" s="7">
        <v>44613</v>
      </c>
      <c r="G762" s="7" t="str">
        <f t="shared" si="80"/>
        <v>2022</v>
      </c>
      <c r="H762" s="7" t="str">
        <f t="shared" si="81"/>
        <v>02</v>
      </c>
      <c r="I762" s="7" t="str">
        <f t="shared" si="82"/>
        <v>21</v>
      </c>
      <c r="J762" s="6">
        <v>9043</v>
      </c>
      <c r="K762" s="8">
        <v>81.73</v>
      </c>
      <c r="L762" s="8">
        <v>739084.39</v>
      </c>
      <c r="N762" t="str">
        <f t="shared" si="83"/>
        <v>(637397849, '2022-02-17', '2022-02-21', 9043, '81,73', '739084,39'),</v>
      </c>
    </row>
    <row r="763" spans="1:14" x14ac:dyDescent="0.35">
      <c r="A763" s="6">
        <v>612782037</v>
      </c>
      <c r="B763" s="7">
        <v>43947</v>
      </c>
      <c r="C763" s="7" t="str">
        <f t="shared" si="77"/>
        <v>2020</v>
      </c>
      <c r="D763" s="7" t="str">
        <f t="shared" si="78"/>
        <v>04</v>
      </c>
      <c r="E763" s="7" t="str">
        <f t="shared" si="79"/>
        <v>26</v>
      </c>
      <c r="F763" s="7">
        <v>43970</v>
      </c>
      <c r="G763" s="7" t="str">
        <f t="shared" si="80"/>
        <v>2020</v>
      </c>
      <c r="H763" s="7" t="str">
        <f t="shared" si="81"/>
        <v>05</v>
      </c>
      <c r="I763" s="7" t="str">
        <f t="shared" si="82"/>
        <v>19</v>
      </c>
      <c r="J763" s="6">
        <v>4677</v>
      </c>
      <c r="K763" s="8">
        <v>109.28</v>
      </c>
      <c r="L763" s="8">
        <v>511102.56</v>
      </c>
      <c r="N763" t="str">
        <f t="shared" si="83"/>
        <v>(612782037, '2020-04-26', '2020-05-19', 4677, '109,28', '511102,56'),</v>
      </c>
    </row>
    <row r="764" spans="1:14" x14ac:dyDescent="0.35">
      <c r="A764" s="6">
        <v>844765651</v>
      </c>
      <c r="B764" s="7">
        <v>43975</v>
      </c>
      <c r="C764" s="7" t="str">
        <f t="shared" si="77"/>
        <v>2020</v>
      </c>
      <c r="D764" s="7" t="str">
        <f t="shared" si="78"/>
        <v>05</v>
      </c>
      <c r="E764" s="7" t="str">
        <f t="shared" si="79"/>
        <v>24</v>
      </c>
      <c r="F764" s="7">
        <v>43983</v>
      </c>
      <c r="G764" s="7" t="str">
        <f t="shared" si="80"/>
        <v>2020</v>
      </c>
      <c r="H764" s="7" t="str">
        <f t="shared" si="81"/>
        <v>06</v>
      </c>
      <c r="I764" s="7" t="str">
        <f t="shared" si="82"/>
        <v>01</v>
      </c>
      <c r="J764" s="6">
        <v>3783</v>
      </c>
      <c r="K764" s="8">
        <v>651.21</v>
      </c>
      <c r="L764" s="8">
        <v>2463527.4300000002</v>
      </c>
      <c r="N764" t="str">
        <f t="shared" si="83"/>
        <v>(844765651, '2020-05-24', '2020-06-01', 3783, '651,21', '2463527,43'),</v>
      </c>
    </row>
    <row r="765" spans="1:14" x14ac:dyDescent="0.35">
      <c r="A765" s="6">
        <v>838085019</v>
      </c>
      <c r="B765" s="7">
        <v>44014</v>
      </c>
      <c r="C765" s="7" t="str">
        <f t="shared" si="77"/>
        <v>2020</v>
      </c>
      <c r="D765" s="7" t="str">
        <f t="shared" si="78"/>
        <v>07</v>
      </c>
      <c r="E765" s="7" t="str">
        <f t="shared" si="79"/>
        <v>02</v>
      </c>
      <c r="F765" s="7">
        <v>44033</v>
      </c>
      <c r="G765" s="7" t="str">
        <f t="shared" si="80"/>
        <v>2020</v>
      </c>
      <c r="H765" s="7" t="str">
        <f t="shared" si="81"/>
        <v>07</v>
      </c>
      <c r="I765" s="7" t="str">
        <f t="shared" si="82"/>
        <v>21</v>
      </c>
      <c r="J765" s="6">
        <v>6836</v>
      </c>
      <c r="K765" s="8">
        <v>47.45</v>
      </c>
      <c r="L765" s="8">
        <v>324368.2</v>
      </c>
      <c r="N765" t="str">
        <f t="shared" si="83"/>
        <v>(838085019, '2020-07-02', '2020-07-21', 6836, '47,45', '324368,2'),</v>
      </c>
    </row>
    <row r="766" spans="1:14" x14ac:dyDescent="0.35">
      <c r="A766" s="6">
        <v>167788970</v>
      </c>
      <c r="B766" s="7">
        <v>44054</v>
      </c>
      <c r="C766" s="7" t="str">
        <f t="shared" si="77"/>
        <v>2020</v>
      </c>
      <c r="D766" s="7" t="str">
        <f t="shared" si="78"/>
        <v>08</v>
      </c>
      <c r="E766" s="7" t="str">
        <f t="shared" si="79"/>
        <v>11</v>
      </c>
      <c r="F766" s="7">
        <v>44054</v>
      </c>
      <c r="G766" s="7" t="str">
        <f t="shared" si="80"/>
        <v>2020</v>
      </c>
      <c r="H766" s="7" t="str">
        <f t="shared" si="81"/>
        <v>08</v>
      </c>
      <c r="I766" s="7" t="str">
        <f t="shared" si="82"/>
        <v>11</v>
      </c>
      <c r="J766" s="6">
        <v>1340</v>
      </c>
      <c r="K766" s="8">
        <v>152.58000000000001</v>
      </c>
      <c r="L766" s="8">
        <v>204457.2</v>
      </c>
      <c r="N766" t="str">
        <f t="shared" si="83"/>
        <v>(167788970, '2020-08-11', '2020-08-11', 1340, '152,58', '204457,2'),</v>
      </c>
    </row>
    <row r="767" spans="1:14" x14ac:dyDescent="0.35">
      <c r="A767" s="6">
        <v>729238831</v>
      </c>
      <c r="B767" s="7">
        <v>44232</v>
      </c>
      <c r="C767" s="7" t="str">
        <f t="shared" si="77"/>
        <v>2021</v>
      </c>
      <c r="D767" s="7" t="str">
        <f t="shared" si="78"/>
        <v>02</v>
      </c>
      <c r="E767" s="7" t="str">
        <f t="shared" si="79"/>
        <v>05</v>
      </c>
      <c r="F767" s="7">
        <v>44243</v>
      </c>
      <c r="G767" s="7" t="str">
        <f t="shared" si="80"/>
        <v>2021</v>
      </c>
      <c r="H767" s="7" t="str">
        <f t="shared" si="81"/>
        <v>02</v>
      </c>
      <c r="I767" s="7" t="str">
        <f t="shared" si="82"/>
        <v>16</v>
      </c>
      <c r="J767" s="6">
        <v>6830</v>
      </c>
      <c r="K767" s="8">
        <v>651.21</v>
      </c>
      <c r="L767" s="8">
        <v>4447764.3</v>
      </c>
      <c r="N767" t="str">
        <f t="shared" si="83"/>
        <v>(729238831, '2021-02-05', '2021-02-16', 6830, '651,21', '4447764,3'),</v>
      </c>
    </row>
    <row r="768" spans="1:14" x14ac:dyDescent="0.35">
      <c r="A768" s="6">
        <v>888108432</v>
      </c>
      <c r="B768" s="7">
        <v>44310</v>
      </c>
      <c r="C768" s="7" t="str">
        <f t="shared" si="77"/>
        <v>2021</v>
      </c>
      <c r="D768" s="7" t="str">
        <f t="shared" si="78"/>
        <v>04</v>
      </c>
      <c r="E768" s="7" t="str">
        <f t="shared" si="79"/>
        <v>24</v>
      </c>
      <c r="F768" s="7">
        <v>44360</v>
      </c>
      <c r="G768" s="7" t="str">
        <f t="shared" si="80"/>
        <v>2021</v>
      </c>
      <c r="H768" s="7" t="str">
        <f t="shared" si="81"/>
        <v>06</v>
      </c>
      <c r="I768" s="7" t="str">
        <f t="shared" si="82"/>
        <v>13</v>
      </c>
      <c r="J768" s="6">
        <v>9876</v>
      </c>
      <c r="K768" s="8">
        <v>255.28</v>
      </c>
      <c r="L768" s="8">
        <v>2521145.2799999998</v>
      </c>
      <c r="N768" t="str">
        <f t="shared" si="83"/>
        <v>(888108432, '2021-04-24', '2021-06-13', 9876, '255,28', '2521145,28'),</v>
      </c>
    </row>
    <row r="769" spans="1:14" x14ac:dyDescent="0.35">
      <c r="A769" s="6">
        <v>430384099</v>
      </c>
      <c r="B769" s="7">
        <v>44197</v>
      </c>
      <c r="C769" s="7" t="str">
        <f t="shared" si="77"/>
        <v>2021</v>
      </c>
      <c r="D769" s="7" t="str">
        <f t="shared" si="78"/>
        <v>01</v>
      </c>
      <c r="E769" s="7" t="str">
        <f t="shared" si="79"/>
        <v>01</v>
      </c>
      <c r="F769" s="7">
        <v>44223</v>
      </c>
      <c r="G769" s="7" t="str">
        <f t="shared" si="80"/>
        <v>2021</v>
      </c>
      <c r="H769" s="7" t="str">
        <f t="shared" si="81"/>
        <v>01</v>
      </c>
      <c r="I769" s="7" t="str">
        <f t="shared" si="82"/>
        <v>27</v>
      </c>
      <c r="J769" s="6">
        <v>9074</v>
      </c>
      <c r="K769" s="8">
        <v>152.58000000000001</v>
      </c>
      <c r="L769" s="8">
        <v>1384510.9200000002</v>
      </c>
      <c r="N769" t="str">
        <f t="shared" si="83"/>
        <v>(430384099, '2021-01-01', '2021-01-27', 9074, '152,58', '1384510,92'),</v>
      </c>
    </row>
    <row r="770" spans="1:14" x14ac:dyDescent="0.35">
      <c r="A770" s="6">
        <v>112364661</v>
      </c>
      <c r="B770" s="7">
        <v>44470</v>
      </c>
      <c r="C770" s="7" t="str">
        <f t="shared" si="77"/>
        <v>2021</v>
      </c>
      <c r="D770" s="7" t="str">
        <f t="shared" si="78"/>
        <v>10</v>
      </c>
      <c r="E770" s="7" t="str">
        <f t="shared" si="79"/>
        <v>01</v>
      </c>
      <c r="F770" s="7">
        <v>44509</v>
      </c>
      <c r="G770" s="7" t="str">
        <f t="shared" si="80"/>
        <v>2021</v>
      </c>
      <c r="H770" s="7" t="str">
        <f t="shared" si="81"/>
        <v>11</v>
      </c>
      <c r="I770" s="7" t="str">
        <f t="shared" si="82"/>
        <v>09</v>
      </c>
      <c r="J770" s="6">
        <v>55</v>
      </c>
      <c r="K770" s="8">
        <v>205.7</v>
      </c>
      <c r="L770" s="8">
        <v>11313.5</v>
      </c>
      <c r="N770" t="str">
        <f t="shared" si="83"/>
        <v>(112364661, '2021-10-01', '2021-11-09', 55, '205,7', '11313,5'),</v>
      </c>
    </row>
    <row r="771" spans="1:14" x14ac:dyDescent="0.35">
      <c r="A771" s="6">
        <v>310661447</v>
      </c>
      <c r="B771" s="7">
        <v>44811</v>
      </c>
      <c r="C771" s="7" t="str">
        <f t="shared" ref="C771:C834" si="84">TEXT(B771,"AAAA")</f>
        <v>2022</v>
      </c>
      <c r="D771" s="7" t="str">
        <f t="shared" ref="D771:D834" si="85">TEXT(B771,"MM")</f>
        <v>09</v>
      </c>
      <c r="E771" s="7" t="str">
        <f t="shared" ref="E771:E834" si="86">TEXT(B771,"DD")</f>
        <v>07</v>
      </c>
      <c r="F771" s="7">
        <v>44812</v>
      </c>
      <c r="G771" s="7" t="str">
        <f t="shared" ref="G771:G834" si="87">TEXT(F771,"AAAA")</f>
        <v>2022</v>
      </c>
      <c r="H771" s="7" t="str">
        <f t="shared" ref="H771:H834" si="88">TEXT(F771,"MM")</f>
        <v>09</v>
      </c>
      <c r="I771" s="7" t="str">
        <f t="shared" ref="I771:I834" si="89">TEXT(F771,"DD")</f>
        <v>08</v>
      </c>
      <c r="J771" s="6">
        <v>480</v>
      </c>
      <c r="K771" s="8">
        <v>668.27</v>
      </c>
      <c r="L771" s="8">
        <v>320769.59999999998</v>
      </c>
      <c r="N771" t="str">
        <f t="shared" ref="N771:N834" si="90">CONCATENATE("(",A771,", ","'",C771,"-",D771,"-",E771,"', ","'",G771,"-",H771,"-",I771,"', ",J771,", ","'",K771,"', ","'",L771,"'),")</f>
        <v>(310661447, '2022-09-07', '2022-09-08', 480, '668,27', '320769,6'),</v>
      </c>
    </row>
    <row r="772" spans="1:14" x14ac:dyDescent="0.35">
      <c r="A772" s="6">
        <v>572198283</v>
      </c>
      <c r="B772" s="7">
        <v>44523</v>
      </c>
      <c r="C772" s="7" t="str">
        <f t="shared" si="84"/>
        <v>2021</v>
      </c>
      <c r="D772" s="7" t="str">
        <f t="shared" si="85"/>
        <v>11</v>
      </c>
      <c r="E772" s="7" t="str">
        <f t="shared" si="86"/>
        <v>23</v>
      </c>
      <c r="F772" s="7">
        <v>44536</v>
      </c>
      <c r="G772" s="7" t="str">
        <f t="shared" si="87"/>
        <v>2021</v>
      </c>
      <c r="H772" s="7" t="str">
        <f t="shared" si="88"/>
        <v>12</v>
      </c>
      <c r="I772" s="7" t="str">
        <f t="shared" si="89"/>
        <v>06</v>
      </c>
      <c r="J772" s="6">
        <v>5042</v>
      </c>
      <c r="K772" s="8">
        <v>109.28</v>
      </c>
      <c r="L772" s="8">
        <v>550989.76</v>
      </c>
      <c r="N772" t="str">
        <f t="shared" si="90"/>
        <v>(572198283, '2021-11-23', '2021-12-06', 5042, '109,28', '550989,76'),</v>
      </c>
    </row>
    <row r="773" spans="1:14" x14ac:dyDescent="0.35">
      <c r="A773" s="6">
        <v>964211499</v>
      </c>
      <c r="B773" s="7">
        <v>44103</v>
      </c>
      <c r="C773" s="7" t="str">
        <f t="shared" si="84"/>
        <v>2020</v>
      </c>
      <c r="D773" s="7" t="str">
        <f t="shared" si="85"/>
        <v>09</v>
      </c>
      <c r="E773" s="7" t="str">
        <f t="shared" si="86"/>
        <v>29</v>
      </c>
      <c r="F773" s="7">
        <v>44142</v>
      </c>
      <c r="G773" s="7" t="str">
        <f t="shared" si="87"/>
        <v>2020</v>
      </c>
      <c r="H773" s="7" t="str">
        <f t="shared" si="88"/>
        <v>11</v>
      </c>
      <c r="I773" s="7" t="str">
        <f t="shared" si="89"/>
        <v>07</v>
      </c>
      <c r="J773" s="6">
        <v>464</v>
      </c>
      <c r="K773" s="8">
        <v>205.7</v>
      </c>
      <c r="L773" s="8">
        <v>95444.799999999988</v>
      </c>
      <c r="N773" t="str">
        <f t="shared" si="90"/>
        <v>(964211499, '2020-09-29', '2020-11-07', 464, '205,7', '95444,8'),</v>
      </c>
    </row>
    <row r="774" spans="1:14" x14ac:dyDescent="0.35">
      <c r="A774" s="6">
        <v>724249923</v>
      </c>
      <c r="B774" s="7">
        <v>44716</v>
      </c>
      <c r="C774" s="7" t="str">
        <f t="shared" si="84"/>
        <v>2022</v>
      </c>
      <c r="D774" s="7" t="str">
        <f t="shared" si="85"/>
        <v>06</v>
      </c>
      <c r="E774" s="7" t="str">
        <f t="shared" si="86"/>
        <v>04</v>
      </c>
      <c r="F774" s="7">
        <v>44745</v>
      </c>
      <c r="G774" s="7" t="str">
        <f t="shared" si="87"/>
        <v>2022</v>
      </c>
      <c r="H774" s="7" t="str">
        <f t="shared" si="88"/>
        <v>07</v>
      </c>
      <c r="I774" s="7" t="str">
        <f t="shared" si="89"/>
        <v>03</v>
      </c>
      <c r="J774" s="6">
        <v>501</v>
      </c>
      <c r="K774" s="8">
        <v>668.27</v>
      </c>
      <c r="L774" s="8">
        <v>334803.27</v>
      </c>
      <c r="N774" t="str">
        <f t="shared" si="90"/>
        <v>(724249923, '2022-06-04', '2022-07-03', 501, '668,27', '334803,27'),</v>
      </c>
    </row>
    <row r="775" spans="1:14" x14ac:dyDescent="0.35">
      <c r="A775" s="6">
        <v>510174882</v>
      </c>
      <c r="B775" s="7">
        <v>44541</v>
      </c>
      <c r="C775" s="7" t="str">
        <f t="shared" si="84"/>
        <v>2021</v>
      </c>
      <c r="D775" s="7" t="str">
        <f t="shared" si="85"/>
        <v>12</v>
      </c>
      <c r="E775" s="7" t="str">
        <f t="shared" si="86"/>
        <v>11</v>
      </c>
      <c r="F775" s="7">
        <v>44542</v>
      </c>
      <c r="G775" s="7" t="str">
        <f t="shared" si="87"/>
        <v>2021</v>
      </c>
      <c r="H775" s="7" t="str">
        <f t="shared" si="88"/>
        <v>12</v>
      </c>
      <c r="I775" s="7" t="str">
        <f t="shared" si="89"/>
        <v>12</v>
      </c>
      <c r="J775" s="6">
        <v>940</v>
      </c>
      <c r="K775" s="8">
        <v>255.28</v>
      </c>
      <c r="L775" s="8">
        <v>239963.2</v>
      </c>
      <c r="N775" t="str">
        <f t="shared" si="90"/>
        <v>(510174882, '2021-12-11', '2021-12-12', 940, '255,28', '239963,2'),</v>
      </c>
    </row>
    <row r="776" spans="1:14" x14ac:dyDescent="0.35">
      <c r="A776" s="6">
        <v>150160205</v>
      </c>
      <c r="B776" s="7">
        <v>44515</v>
      </c>
      <c r="C776" s="7" t="str">
        <f t="shared" si="84"/>
        <v>2021</v>
      </c>
      <c r="D776" s="7" t="str">
        <f t="shared" si="85"/>
        <v>11</v>
      </c>
      <c r="E776" s="7" t="str">
        <f t="shared" si="86"/>
        <v>15</v>
      </c>
      <c r="F776" s="7">
        <v>44522</v>
      </c>
      <c r="G776" s="7" t="str">
        <f t="shared" si="87"/>
        <v>2021</v>
      </c>
      <c r="H776" s="7" t="str">
        <f t="shared" si="88"/>
        <v>11</v>
      </c>
      <c r="I776" s="7" t="str">
        <f t="shared" si="89"/>
        <v>22</v>
      </c>
      <c r="J776" s="6">
        <v>4596</v>
      </c>
      <c r="K776" s="8">
        <v>47.45</v>
      </c>
      <c r="L776" s="8">
        <v>218080.2</v>
      </c>
      <c r="N776" t="str">
        <f t="shared" si="90"/>
        <v>(150160205, '2021-11-15', '2021-11-22', 4596, '47,45', '218080,2'),</v>
      </c>
    </row>
    <row r="777" spans="1:14" x14ac:dyDescent="0.35">
      <c r="A777" s="6">
        <v>892692220</v>
      </c>
      <c r="B777" s="7">
        <v>44678</v>
      </c>
      <c r="C777" s="7" t="str">
        <f t="shared" si="84"/>
        <v>2022</v>
      </c>
      <c r="D777" s="7" t="str">
        <f t="shared" si="85"/>
        <v>04</v>
      </c>
      <c r="E777" s="7" t="str">
        <f t="shared" si="86"/>
        <v>27</v>
      </c>
      <c r="F777" s="7">
        <v>44692</v>
      </c>
      <c r="G777" s="7" t="str">
        <f t="shared" si="87"/>
        <v>2022</v>
      </c>
      <c r="H777" s="7" t="str">
        <f t="shared" si="88"/>
        <v>05</v>
      </c>
      <c r="I777" s="7" t="str">
        <f t="shared" si="89"/>
        <v>11</v>
      </c>
      <c r="J777" s="6">
        <v>6320</v>
      </c>
      <c r="K777" s="8">
        <v>47.45</v>
      </c>
      <c r="L777" s="8">
        <v>299884</v>
      </c>
      <c r="N777" t="str">
        <f t="shared" si="90"/>
        <v>(892692220, '2022-04-27', '2022-05-11', 6320, '47,45', '299884'),</v>
      </c>
    </row>
    <row r="778" spans="1:14" x14ac:dyDescent="0.35">
      <c r="A778" s="6">
        <v>456569755</v>
      </c>
      <c r="B778" s="7">
        <v>44692</v>
      </c>
      <c r="C778" s="7" t="str">
        <f t="shared" si="84"/>
        <v>2022</v>
      </c>
      <c r="D778" s="7" t="str">
        <f t="shared" si="85"/>
        <v>05</v>
      </c>
      <c r="E778" s="7" t="str">
        <f t="shared" si="86"/>
        <v>11</v>
      </c>
      <c r="F778" s="7">
        <v>44721</v>
      </c>
      <c r="G778" s="7" t="str">
        <f t="shared" si="87"/>
        <v>2022</v>
      </c>
      <c r="H778" s="7" t="str">
        <f t="shared" si="88"/>
        <v>06</v>
      </c>
      <c r="I778" s="7" t="str">
        <f t="shared" si="89"/>
        <v>09</v>
      </c>
      <c r="J778" s="6">
        <v>7991</v>
      </c>
      <c r="K778" s="8">
        <v>668.27</v>
      </c>
      <c r="L778" s="8">
        <v>5340145.57</v>
      </c>
      <c r="N778" t="str">
        <f t="shared" si="90"/>
        <v>(456569755, '2022-05-11', '2022-06-09', 7991, '668,27', '5340145,57'),</v>
      </c>
    </row>
    <row r="779" spans="1:14" x14ac:dyDescent="0.35">
      <c r="A779" s="6">
        <v>680904138</v>
      </c>
      <c r="B779" s="7">
        <v>44370</v>
      </c>
      <c r="C779" s="7" t="str">
        <f t="shared" si="84"/>
        <v>2021</v>
      </c>
      <c r="D779" s="7" t="str">
        <f t="shared" si="85"/>
        <v>06</v>
      </c>
      <c r="E779" s="7" t="str">
        <f t="shared" si="86"/>
        <v>23</v>
      </c>
      <c r="F779" s="7">
        <v>44388</v>
      </c>
      <c r="G779" s="7" t="str">
        <f t="shared" si="87"/>
        <v>2021</v>
      </c>
      <c r="H779" s="7" t="str">
        <f t="shared" si="88"/>
        <v>07</v>
      </c>
      <c r="I779" s="7" t="str">
        <f t="shared" si="89"/>
        <v>11</v>
      </c>
      <c r="J779" s="6">
        <v>3520</v>
      </c>
      <c r="K779" s="8">
        <v>651.21</v>
      </c>
      <c r="L779" s="8">
        <v>2292259.2000000002</v>
      </c>
      <c r="N779" t="str">
        <f t="shared" si="90"/>
        <v>(680904138, '2021-06-23', '2021-07-11', 3520, '651,21', '2292259,2'),</v>
      </c>
    </row>
    <row r="780" spans="1:14" x14ac:dyDescent="0.35">
      <c r="A780" s="6">
        <v>775119197</v>
      </c>
      <c r="B780" s="7">
        <v>44190</v>
      </c>
      <c r="C780" s="7" t="str">
        <f t="shared" si="84"/>
        <v>2020</v>
      </c>
      <c r="D780" s="7" t="str">
        <f t="shared" si="85"/>
        <v>12</v>
      </c>
      <c r="E780" s="7" t="str">
        <f t="shared" si="86"/>
        <v>25</v>
      </c>
      <c r="F780" s="7">
        <v>44229</v>
      </c>
      <c r="G780" s="7" t="str">
        <f t="shared" si="87"/>
        <v>2021</v>
      </c>
      <c r="H780" s="7" t="str">
        <f t="shared" si="88"/>
        <v>02</v>
      </c>
      <c r="I780" s="7" t="str">
        <f t="shared" si="89"/>
        <v>02</v>
      </c>
      <c r="J780" s="6">
        <v>3850</v>
      </c>
      <c r="K780" s="8">
        <v>668.27</v>
      </c>
      <c r="L780" s="8">
        <v>2572839.5</v>
      </c>
      <c r="N780" t="str">
        <f t="shared" si="90"/>
        <v>(775119197, '2020-12-25', '2021-02-02', 3850, '668,27', '2572839,5'),</v>
      </c>
    </row>
    <row r="781" spans="1:14" x14ac:dyDescent="0.35">
      <c r="A781" s="6">
        <v>468951261</v>
      </c>
      <c r="B781" s="7">
        <v>44780</v>
      </c>
      <c r="C781" s="7" t="str">
        <f t="shared" si="84"/>
        <v>2022</v>
      </c>
      <c r="D781" s="7" t="str">
        <f t="shared" si="85"/>
        <v>08</v>
      </c>
      <c r="E781" s="7" t="str">
        <f t="shared" si="86"/>
        <v>07</v>
      </c>
      <c r="F781" s="7">
        <v>44792</v>
      </c>
      <c r="G781" s="7" t="str">
        <f t="shared" si="87"/>
        <v>2022</v>
      </c>
      <c r="H781" s="7" t="str">
        <f t="shared" si="88"/>
        <v>08</v>
      </c>
      <c r="I781" s="7" t="str">
        <f t="shared" si="89"/>
        <v>19</v>
      </c>
      <c r="J781" s="6">
        <v>1954</v>
      </c>
      <c r="K781" s="8">
        <v>421.89</v>
      </c>
      <c r="L781" s="8">
        <v>824373.05999999994</v>
      </c>
      <c r="N781" t="str">
        <f t="shared" si="90"/>
        <v>(468951261, '2022-08-07', '2022-08-19', 1954, '421,89', '824373,06'),</v>
      </c>
    </row>
    <row r="782" spans="1:14" x14ac:dyDescent="0.35">
      <c r="A782" s="6">
        <v>462449157</v>
      </c>
      <c r="B782" s="7">
        <v>44302</v>
      </c>
      <c r="C782" s="7" t="str">
        <f t="shared" si="84"/>
        <v>2021</v>
      </c>
      <c r="D782" s="7" t="str">
        <f t="shared" si="85"/>
        <v>04</v>
      </c>
      <c r="E782" s="7" t="str">
        <f t="shared" si="86"/>
        <v>16</v>
      </c>
      <c r="F782" s="7">
        <v>44347</v>
      </c>
      <c r="G782" s="7" t="str">
        <f t="shared" si="87"/>
        <v>2021</v>
      </c>
      <c r="H782" s="7" t="str">
        <f t="shared" si="88"/>
        <v>05</v>
      </c>
      <c r="I782" s="7" t="str">
        <f t="shared" si="89"/>
        <v>31</v>
      </c>
      <c r="J782" s="6">
        <v>7837</v>
      </c>
      <c r="K782" s="8">
        <v>651.21</v>
      </c>
      <c r="L782" s="8">
        <v>5103532.7700000005</v>
      </c>
      <c r="N782" t="str">
        <f t="shared" si="90"/>
        <v>(462449157, '2021-04-16', '2021-05-31', 7837, '651,21', '5103532,77'),</v>
      </c>
    </row>
    <row r="783" spans="1:14" x14ac:dyDescent="0.35">
      <c r="A783" s="6">
        <v>175974214</v>
      </c>
      <c r="B783" s="7">
        <v>44199</v>
      </c>
      <c r="C783" s="7" t="str">
        <f t="shared" si="84"/>
        <v>2021</v>
      </c>
      <c r="D783" s="7" t="str">
        <f t="shared" si="85"/>
        <v>01</v>
      </c>
      <c r="E783" s="7" t="str">
        <f t="shared" si="86"/>
        <v>03</v>
      </c>
      <c r="F783" s="7">
        <v>44209</v>
      </c>
      <c r="G783" s="7" t="str">
        <f t="shared" si="87"/>
        <v>2021</v>
      </c>
      <c r="H783" s="7" t="str">
        <f t="shared" si="88"/>
        <v>01</v>
      </c>
      <c r="I783" s="7" t="str">
        <f t="shared" si="89"/>
        <v>13</v>
      </c>
      <c r="J783" s="6">
        <v>3535</v>
      </c>
      <c r="K783" s="8">
        <v>437.2</v>
      </c>
      <c r="L783" s="8">
        <v>1545502</v>
      </c>
      <c r="N783" t="str">
        <f t="shared" si="90"/>
        <v>(175974214, '2021-01-03', '2021-01-13', 3535, '437,2', '1545502'),</v>
      </c>
    </row>
    <row r="784" spans="1:14" x14ac:dyDescent="0.35">
      <c r="A784" s="6">
        <v>900200259</v>
      </c>
      <c r="B784" s="7">
        <v>44493</v>
      </c>
      <c r="C784" s="7" t="str">
        <f t="shared" si="84"/>
        <v>2021</v>
      </c>
      <c r="D784" s="7" t="str">
        <f t="shared" si="85"/>
        <v>10</v>
      </c>
      <c r="E784" s="7" t="str">
        <f t="shared" si="86"/>
        <v>24</v>
      </c>
      <c r="F784" s="7">
        <v>44510</v>
      </c>
      <c r="G784" s="7" t="str">
        <f t="shared" si="87"/>
        <v>2021</v>
      </c>
      <c r="H784" s="7" t="str">
        <f t="shared" si="88"/>
        <v>11</v>
      </c>
      <c r="I784" s="7" t="str">
        <f t="shared" si="89"/>
        <v>10</v>
      </c>
      <c r="J784" s="6">
        <v>8116</v>
      </c>
      <c r="K784" s="8">
        <v>437.2</v>
      </c>
      <c r="L784" s="8">
        <v>3548315.1999999997</v>
      </c>
      <c r="N784" t="str">
        <f t="shared" si="90"/>
        <v>(900200259, '2021-10-24', '2021-11-10', 8116, '437,2', '3548315,2'),</v>
      </c>
    </row>
    <row r="785" spans="1:14" x14ac:dyDescent="0.35">
      <c r="A785" s="6">
        <v>846113622</v>
      </c>
      <c r="B785" s="7">
        <v>44311</v>
      </c>
      <c r="C785" s="7" t="str">
        <f t="shared" si="84"/>
        <v>2021</v>
      </c>
      <c r="D785" s="7" t="str">
        <f t="shared" si="85"/>
        <v>04</v>
      </c>
      <c r="E785" s="7" t="str">
        <f t="shared" si="86"/>
        <v>25</v>
      </c>
      <c r="F785" s="7">
        <v>44350</v>
      </c>
      <c r="G785" s="7" t="str">
        <f t="shared" si="87"/>
        <v>2021</v>
      </c>
      <c r="H785" s="7" t="str">
        <f t="shared" si="88"/>
        <v>06</v>
      </c>
      <c r="I785" s="7" t="str">
        <f t="shared" si="89"/>
        <v>03</v>
      </c>
      <c r="J785" s="6">
        <v>2678</v>
      </c>
      <c r="K785" s="8">
        <v>205.7</v>
      </c>
      <c r="L785" s="8">
        <v>550864.6</v>
      </c>
      <c r="N785" t="str">
        <f t="shared" si="90"/>
        <v>(846113622, '2021-04-25', '2021-06-03', 2678, '205,7', '550864,6'),</v>
      </c>
    </row>
    <row r="786" spans="1:14" x14ac:dyDescent="0.35">
      <c r="A786" s="6">
        <v>995013129</v>
      </c>
      <c r="B786" s="7">
        <v>44491</v>
      </c>
      <c r="C786" s="7" t="str">
        <f t="shared" si="84"/>
        <v>2021</v>
      </c>
      <c r="D786" s="7" t="str">
        <f t="shared" si="85"/>
        <v>10</v>
      </c>
      <c r="E786" s="7" t="str">
        <f t="shared" si="86"/>
        <v>22</v>
      </c>
      <c r="F786" s="7">
        <v>44527</v>
      </c>
      <c r="G786" s="7" t="str">
        <f t="shared" si="87"/>
        <v>2021</v>
      </c>
      <c r="H786" s="7" t="str">
        <f t="shared" si="88"/>
        <v>11</v>
      </c>
      <c r="I786" s="7" t="str">
        <f t="shared" si="89"/>
        <v>27</v>
      </c>
      <c r="J786" s="6">
        <v>5351</v>
      </c>
      <c r="K786" s="8">
        <v>255.28</v>
      </c>
      <c r="L786" s="8">
        <v>1366003.28</v>
      </c>
      <c r="N786" t="str">
        <f t="shared" si="90"/>
        <v>(995013129, '2021-10-22', '2021-11-27', 5351, '255,28', '1366003,28'),</v>
      </c>
    </row>
    <row r="787" spans="1:14" x14ac:dyDescent="0.35">
      <c r="A787" s="6">
        <v>148510110</v>
      </c>
      <c r="B787" s="7">
        <v>43930</v>
      </c>
      <c r="C787" s="7" t="str">
        <f t="shared" si="84"/>
        <v>2020</v>
      </c>
      <c r="D787" s="7" t="str">
        <f t="shared" si="85"/>
        <v>04</v>
      </c>
      <c r="E787" s="7" t="str">
        <f t="shared" si="86"/>
        <v>09</v>
      </c>
      <c r="F787" s="7">
        <v>43965</v>
      </c>
      <c r="G787" s="7" t="str">
        <f t="shared" si="87"/>
        <v>2020</v>
      </c>
      <c r="H787" s="7" t="str">
        <f t="shared" si="88"/>
        <v>05</v>
      </c>
      <c r="I787" s="7" t="str">
        <f t="shared" si="89"/>
        <v>14</v>
      </c>
      <c r="J787" s="6">
        <v>6297</v>
      </c>
      <c r="K787" s="8">
        <v>81.73</v>
      </c>
      <c r="L787" s="8">
        <v>514653.81</v>
      </c>
      <c r="N787" t="str">
        <f t="shared" si="90"/>
        <v>(148510110, '2020-04-09', '2020-05-14', 6297, '81,73', '514653,81'),</v>
      </c>
    </row>
    <row r="788" spans="1:14" x14ac:dyDescent="0.35">
      <c r="A788" s="6">
        <v>778528392</v>
      </c>
      <c r="B788" s="7">
        <v>44282</v>
      </c>
      <c r="C788" s="7" t="str">
        <f t="shared" si="84"/>
        <v>2021</v>
      </c>
      <c r="D788" s="7" t="str">
        <f t="shared" si="85"/>
        <v>03</v>
      </c>
      <c r="E788" s="7" t="str">
        <f t="shared" si="86"/>
        <v>27</v>
      </c>
      <c r="F788" s="7">
        <v>44330</v>
      </c>
      <c r="G788" s="7" t="str">
        <f t="shared" si="87"/>
        <v>2021</v>
      </c>
      <c r="H788" s="7" t="str">
        <f t="shared" si="88"/>
        <v>05</v>
      </c>
      <c r="I788" s="7" t="str">
        <f t="shared" si="89"/>
        <v>14</v>
      </c>
      <c r="J788" s="6">
        <v>2707</v>
      </c>
      <c r="K788" s="8">
        <v>109.28</v>
      </c>
      <c r="L788" s="8">
        <v>295820.96000000002</v>
      </c>
      <c r="N788" t="str">
        <f t="shared" si="90"/>
        <v>(778528392, '2021-03-27', '2021-05-14', 2707, '109,28', '295820,96'),</v>
      </c>
    </row>
    <row r="789" spans="1:14" x14ac:dyDescent="0.35">
      <c r="A789" s="6">
        <v>477304303</v>
      </c>
      <c r="B789" s="7">
        <v>44218</v>
      </c>
      <c r="C789" s="7" t="str">
        <f t="shared" si="84"/>
        <v>2021</v>
      </c>
      <c r="D789" s="7" t="str">
        <f t="shared" si="85"/>
        <v>01</v>
      </c>
      <c r="E789" s="7" t="str">
        <f t="shared" si="86"/>
        <v>22</v>
      </c>
      <c r="F789" s="7">
        <v>44219</v>
      </c>
      <c r="G789" s="7" t="str">
        <f t="shared" si="87"/>
        <v>2021</v>
      </c>
      <c r="H789" s="7" t="str">
        <f t="shared" si="88"/>
        <v>01</v>
      </c>
      <c r="I789" s="7" t="str">
        <f t="shared" si="89"/>
        <v>23</v>
      </c>
      <c r="J789" s="6">
        <v>3805</v>
      </c>
      <c r="K789" s="8">
        <v>47.45</v>
      </c>
      <c r="L789" s="8">
        <v>180547.25</v>
      </c>
      <c r="N789" t="str">
        <f t="shared" si="90"/>
        <v>(477304303, '2021-01-22', '2021-01-23', 3805, '47,45', '180547,25'),</v>
      </c>
    </row>
    <row r="790" spans="1:14" x14ac:dyDescent="0.35">
      <c r="A790" s="6">
        <v>507386672</v>
      </c>
      <c r="B790" s="7">
        <v>44117</v>
      </c>
      <c r="C790" s="7" t="str">
        <f t="shared" si="84"/>
        <v>2020</v>
      </c>
      <c r="D790" s="7" t="str">
        <f t="shared" si="85"/>
        <v>10</v>
      </c>
      <c r="E790" s="7" t="str">
        <f t="shared" si="86"/>
        <v>13</v>
      </c>
      <c r="F790" s="7">
        <v>44126</v>
      </c>
      <c r="G790" s="7" t="str">
        <f t="shared" si="87"/>
        <v>2020</v>
      </c>
      <c r="H790" s="7" t="str">
        <f t="shared" si="88"/>
        <v>10</v>
      </c>
      <c r="I790" s="7" t="str">
        <f t="shared" si="89"/>
        <v>22</v>
      </c>
      <c r="J790" s="6">
        <v>5846</v>
      </c>
      <c r="K790" s="8">
        <v>152.58000000000001</v>
      </c>
      <c r="L790" s="8">
        <v>891982.68</v>
      </c>
      <c r="N790" t="str">
        <f t="shared" si="90"/>
        <v>(507386672, '2020-10-13', '2020-10-22', 5846, '152,58', '891982,68'),</v>
      </c>
    </row>
    <row r="791" spans="1:14" x14ac:dyDescent="0.35">
      <c r="A791" s="6">
        <v>851636826</v>
      </c>
      <c r="B791" s="7">
        <v>44510</v>
      </c>
      <c r="C791" s="7" t="str">
        <f t="shared" si="84"/>
        <v>2021</v>
      </c>
      <c r="D791" s="7" t="str">
        <f t="shared" si="85"/>
        <v>11</v>
      </c>
      <c r="E791" s="7" t="str">
        <f t="shared" si="86"/>
        <v>10</v>
      </c>
      <c r="F791" s="7">
        <v>44510</v>
      </c>
      <c r="G791" s="7" t="str">
        <f t="shared" si="87"/>
        <v>2021</v>
      </c>
      <c r="H791" s="7" t="str">
        <f t="shared" si="88"/>
        <v>11</v>
      </c>
      <c r="I791" s="7" t="str">
        <f t="shared" si="89"/>
        <v>10</v>
      </c>
      <c r="J791" s="6">
        <v>7117</v>
      </c>
      <c r="K791" s="8">
        <v>152.58000000000001</v>
      </c>
      <c r="L791" s="8">
        <v>1085911.8600000001</v>
      </c>
      <c r="N791" t="str">
        <f t="shared" si="90"/>
        <v>(851636826, '2021-11-10', '2021-11-10', 7117, '152,58', '1085911,86'),</v>
      </c>
    </row>
    <row r="792" spans="1:14" x14ac:dyDescent="0.35">
      <c r="A792" s="6">
        <v>663228595</v>
      </c>
      <c r="B792" s="7">
        <v>44504</v>
      </c>
      <c r="C792" s="7" t="str">
        <f t="shared" si="84"/>
        <v>2021</v>
      </c>
      <c r="D792" s="7" t="str">
        <f t="shared" si="85"/>
        <v>11</v>
      </c>
      <c r="E792" s="7" t="str">
        <f t="shared" si="86"/>
        <v>04</v>
      </c>
      <c r="F792" s="7">
        <v>44545</v>
      </c>
      <c r="G792" s="7" t="str">
        <f t="shared" si="87"/>
        <v>2021</v>
      </c>
      <c r="H792" s="7" t="str">
        <f t="shared" si="88"/>
        <v>12</v>
      </c>
      <c r="I792" s="7" t="str">
        <f t="shared" si="89"/>
        <v>15</v>
      </c>
      <c r="J792" s="6">
        <v>2934</v>
      </c>
      <c r="K792" s="8">
        <v>421.89</v>
      </c>
      <c r="L792" s="8">
        <v>1237825.26</v>
      </c>
      <c r="N792" t="str">
        <f t="shared" si="90"/>
        <v>(663228595, '2021-11-04', '2021-12-15', 2934, '421,89', '1237825,26'),</v>
      </c>
    </row>
    <row r="793" spans="1:14" x14ac:dyDescent="0.35">
      <c r="A793" s="6">
        <v>515648305</v>
      </c>
      <c r="B793" s="7">
        <v>44402</v>
      </c>
      <c r="C793" s="7" t="str">
        <f t="shared" si="84"/>
        <v>2021</v>
      </c>
      <c r="D793" s="7" t="str">
        <f t="shared" si="85"/>
        <v>07</v>
      </c>
      <c r="E793" s="7" t="str">
        <f t="shared" si="86"/>
        <v>25</v>
      </c>
      <c r="F793" s="7">
        <v>44411</v>
      </c>
      <c r="G793" s="7" t="str">
        <f t="shared" si="87"/>
        <v>2021</v>
      </c>
      <c r="H793" s="7" t="str">
        <f t="shared" si="88"/>
        <v>08</v>
      </c>
      <c r="I793" s="7" t="str">
        <f t="shared" si="89"/>
        <v>03</v>
      </c>
      <c r="J793" s="6">
        <v>647</v>
      </c>
      <c r="K793" s="8">
        <v>205.7</v>
      </c>
      <c r="L793" s="8">
        <v>133087.9</v>
      </c>
      <c r="N793" t="str">
        <f t="shared" si="90"/>
        <v>(515648305, '2021-07-25', '2021-08-03', 647, '205,7', '133087,9'),</v>
      </c>
    </row>
    <row r="794" spans="1:14" x14ac:dyDescent="0.35">
      <c r="A794" s="6">
        <v>152694785</v>
      </c>
      <c r="B794" s="7">
        <v>44127</v>
      </c>
      <c r="C794" s="7" t="str">
        <f t="shared" si="84"/>
        <v>2020</v>
      </c>
      <c r="D794" s="7" t="str">
        <f t="shared" si="85"/>
        <v>10</v>
      </c>
      <c r="E794" s="7" t="str">
        <f t="shared" si="86"/>
        <v>23</v>
      </c>
      <c r="F794" s="7">
        <v>44151</v>
      </c>
      <c r="G794" s="7" t="str">
        <f t="shared" si="87"/>
        <v>2020</v>
      </c>
      <c r="H794" s="7" t="str">
        <f t="shared" si="88"/>
        <v>11</v>
      </c>
      <c r="I794" s="7" t="str">
        <f t="shared" si="89"/>
        <v>16</v>
      </c>
      <c r="J794" s="6">
        <v>4635</v>
      </c>
      <c r="K794" s="8">
        <v>47.45</v>
      </c>
      <c r="L794" s="8">
        <v>219930.75</v>
      </c>
      <c r="N794" t="str">
        <f t="shared" si="90"/>
        <v>(152694785, '2020-10-23', '2020-11-16', 4635, '47,45', '219930,75'),</v>
      </c>
    </row>
    <row r="795" spans="1:14" x14ac:dyDescent="0.35">
      <c r="A795" s="6">
        <v>738479363</v>
      </c>
      <c r="B795" s="7">
        <v>44796</v>
      </c>
      <c r="C795" s="7" t="str">
        <f t="shared" si="84"/>
        <v>2022</v>
      </c>
      <c r="D795" s="7" t="str">
        <f t="shared" si="85"/>
        <v>08</v>
      </c>
      <c r="E795" s="7" t="str">
        <f t="shared" si="86"/>
        <v>23</v>
      </c>
      <c r="F795" s="7">
        <v>44811</v>
      </c>
      <c r="G795" s="7" t="str">
        <f t="shared" si="87"/>
        <v>2022</v>
      </c>
      <c r="H795" s="7" t="str">
        <f t="shared" si="88"/>
        <v>09</v>
      </c>
      <c r="I795" s="7" t="str">
        <f t="shared" si="89"/>
        <v>07</v>
      </c>
      <c r="J795" s="6">
        <v>1309</v>
      </c>
      <c r="K795" s="8">
        <v>205.7</v>
      </c>
      <c r="L795" s="8">
        <v>269261.3</v>
      </c>
      <c r="N795" t="str">
        <f t="shared" si="90"/>
        <v>(738479363, '2022-08-23', '2022-09-07', 1309, '205,7', '269261,3'),</v>
      </c>
    </row>
    <row r="796" spans="1:14" x14ac:dyDescent="0.35">
      <c r="A796" s="6">
        <v>807425868</v>
      </c>
      <c r="B796" s="7">
        <v>44017</v>
      </c>
      <c r="C796" s="7" t="str">
        <f t="shared" si="84"/>
        <v>2020</v>
      </c>
      <c r="D796" s="7" t="str">
        <f t="shared" si="85"/>
        <v>07</v>
      </c>
      <c r="E796" s="7" t="str">
        <f t="shared" si="86"/>
        <v>05</v>
      </c>
      <c r="F796" s="7">
        <v>44019</v>
      </c>
      <c r="G796" s="7" t="str">
        <f t="shared" si="87"/>
        <v>2020</v>
      </c>
      <c r="H796" s="7" t="str">
        <f t="shared" si="88"/>
        <v>07</v>
      </c>
      <c r="I796" s="7" t="str">
        <f t="shared" si="89"/>
        <v>07</v>
      </c>
      <c r="J796" s="6">
        <v>4112</v>
      </c>
      <c r="K796" s="8">
        <v>152.58000000000001</v>
      </c>
      <c r="L796" s="8">
        <v>627408.96000000008</v>
      </c>
      <c r="N796" t="str">
        <f t="shared" si="90"/>
        <v>(807425868, '2020-07-05', '2020-07-07', 4112, '152,58', '627408,96'),</v>
      </c>
    </row>
    <row r="797" spans="1:14" x14ac:dyDescent="0.35">
      <c r="A797" s="6">
        <v>314270627</v>
      </c>
      <c r="B797" s="7">
        <v>44766</v>
      </c>
      <c r="C797" s="7" t="str">
        <f t="shared" si="84"/>
        <v>2022</v>
      </c>
      <c r="D797" s="7" t="str">
        <f t="shared" si="85"/>
        <v>07</v>
      </c>
      <c r="E797" s="7" t="str">
        <f t="shared" si="86"/>
        <v>24</v>
      </c>
      <c r="F797" s="7">
        <v>44785</v>
      </c>
      <c r="G797" s="7" t="str">
        <f t="shared" si="87"/>
        <v>2022</v>
      </c>
      <c r="H797" s="7" t="str">
        <f t="shared" si="88"/>
        <v>08</v>
      </c>
      <c r="I797" s="7" t="str">
        <f t="shared" si="89"/>
        <v>12</v>
      </c>
      <c r="J797" s="6">
        <v>8517</v>
      </c>
      <c r="K797" s="8">
        <v>47.45</v>
      </c>
      <c r="L797" s="8">
        <v>404131.65</v>
      </c>
      <c r="N797" t="str">
        <f t="shared" si="90"/>
        <v>(314270627, '2022-07-24', '2022-08-12', 8517, '47,45', '404131,65'),</v>
      </c>
    </row>
    <row r="798" spans="1:14" x14ac:dyDescent="0.35">
      <c r="A798" s="6">
        <v>184062469</v>
      </c>
      <c r="B798" s="7">
        <v>44423</v>
      </c>
      <c r="C798" s="7" t="str">
        <f t="shared" si="84"/>
        <v>2021</v>
      </c>
      <c r="D798" s="7" t="str">
        <f t="shared" si="85"/>
        <v>08</v>
      </c>
      <c r="E798" s="7" t="str">
        <f t="shared" si="86"/>
        <v>15</v>
      </c>
      <c r="F798" s="7">
        <v>44459</v>
      </c>
      <c r="G798" s="7" t="str">
        <f t="shared" si="87"/>
        <v>2021</v>
      </c>
      <c r="H798" s="7" t="str">
        <f t="shared" si="88"/>
        <v>09</v>
      </c>
      <c r="I798" s="7" t="str">
        <f t="shared" si="89"/>
        <v>20</v>
      </c>
      <c r="J798" s="6">
        <v>7030</v>
      </c>
      <c r="K798" s="8">
        <v>668.27</v>
      </c>
      <c r="L798" s="8">
        <v>4697938.0999999996</v>
      </c>
      <c r="N798" t="str">
        <f t="shared" si="90"/>
        <v>(184062469, '2021-08-15', '2021-09-20', 7030, '668,27', '4697938,1'),</v>
      </c>
    </row>
    <row r="799" spans="1:14" x14ac:dyDescent="0.35">
      <c r="A799" s="6">
        <v>962162721</v>
      </c>
      <c r="B799" s="7">
        <v>44691</v>
      </c>
      <c r="C799" s="7" t="str">
        <f t="shared" si="84"/>
        <v>2022</v>
      </c>
      <c r="D799" s="7" t="str">
        <f t="shared" si="85"/>
        <v>05</v>
      </c>
      <c r="E799" s="7" t="str">
        <f t="shared" si="86"/>
        <v>10</v>
      </c>
      <c r="F799" s="7">
        <v>44727</v>
      </c>
      <c r="G799" s="7" t="str">
        <f t="shared" si="87"/>
        <v>2022</v>
      </c>
      <c r="H799" s="7" t="str">
        <f t="shared" si="88"/>
        <v>06</v>
      </c>
      <c r="I799" s="7" t="str">
        <f t="shared" si="89"/>
        <v>15</v>
      </c>
      <c r="J799" s="6">
        <v>4185</v>
      </c>
      <c r="K799" s="8">
        <v>81.73</v>
      </c>
      <c r="L799" s="8">
        <v>342040.05</v>
      </c>
      <c r="N799" t="str">
        <f t="shared" si="90"/>
        <v>(962162721, '2022-05-10', '2022-06-15', 4185, '81,73', '342040,05'),</v>
      </c>
    </row>
    <row r="800" spans="1:14" x14ac:dyDescent="0.35">
      <c r="A800" s="6">
        <v>564245212</v>
      </c>
      <c r="B800" s="7">
        <v>44811</v>
      </c>
      <c r="C800" s="7" t="str">
        <f t="shared" si="84"/>
        <v>2022</v>
      </c>
      <c r="D800" s="7" t="str">
        <f t="shared" si="85"/>
        <v>09</v>
      </c>
      <c r="E800" s="7" t="str">
        <f t="shared" si="86"/>
        <v>07</v>
      </c>
      <c r="F800" s="7">
        <v>44853</v>
      </c>
      <c r="G800" s="7" t="str">
        <f t="shared" si="87"/>
        <v>2022</v>
      </c>
      <c r="H800" s="7" t="str">
        <f t="shared" si="88"/>
        <v>10</v>
      </c>
      <c r="I800" s="7" t="str">
        <f t="shared" si="89"/>
        <v>19</v>
      </c>
      <c r="J800" s="6">
        <v>1552</v>
      </c>
      <c r="K800" s="8">
        <v>109.28</v>
      </c>
      <c r="L800" s="8">
        <v>169602.56</v>
      </c>
      <c r="N800" t="str">
        <f t="shared" si="90"/>
        <v>(564245212, '2022-09-07', '2022-10-19', 1552, '109,28', '169602,56'),</v>
      </c>
    </row>
    <row r="801" spans="1:14" x14ac:dyDescent="0.35">
      <c r="A801" s="6">
        <v>126296269</v>
      </c>
      <c r="B801" s="7">
        <v>44168</v>
      </c>
      <c r="C801" s="7" t="str">
        <f t="shared" si="84"/>
        <v>2020</v>
      </c>
      <c r="D801" s="7" t="str">
        <f t="shared" si="85"/>
        <v>12</v>
      </c>
      <c r="E801" s="7" t="str">
        <f t="shared" si="86"/>
        <v>03</v>
      </c>
      <c r="F801" s="7">
        <v>44208</v>
      </c>
      <c r="G801" s="7" t="str">
        <f t="shared" si="87"/>
        <v>2021</v>
      </c>
      <c r="H801" s="7" t="str">
        <f t="shared" si="88"/>
        <v>01</v>
      </c>
      <c r="I801" s="7" t="str">
        <f t="shared" si="89"/>
        <v>12</v>
      </c>
      <c r="J801" s="6">
        <v>2728</v>
      </c>
      <c r="K801" s="8">
        <v>668.27</v>
      </c>
      <c r="L801" s="8">
        <v>1823040.56</v>
      </c>
      <c r="N801" t="str">
        <f t="shared" si="90"/>
        <v>(126296269, '2020-12-03', '2021-01-12', 2728, '668,27', '1823040,56'),</v>
      </c>
    </row>
    <row r="802" spans="1:14" x14ac:dyDescent="0.35">
      <c r="A802" s="6">
        <v>854614722</v>
      </c>
      <c r="B802" s="7">
        <v>43863</v>
      </c>
      <c r="C802" s="7" t="str">
        <f t="shared" si="84"/>
        <v>2020</v>
      </c>
      <c r="D802" s="7" t="str">
        <f t="shared" si="85"/>
        <v>02</v>
      </c>
      <c r="E802" s="7" t="str">
        <f t="shared" si="86"/>
        <v>02</v>
      </c>
      <c r="F802" s="7">
        <v>43866</v>
      </c>
      <c r="G802" s="7" t="str">
        <f t="shared" si="87"/>
        <v>2020</v>
      </c>
      <c r="H802" s="7" t="str">
        <f t="shared" si="88"/>
        <v>02</v>
      </c>
      <c r="I802" s="7" t="str">
        <f t="shared" si="89"/>
        <v>05</v>
      </c>
      <c r="J802" s="6">
        <v>8343</v>
      </c>
      <c r="K802" s="8">
        <v>437.2</v>
      </c>
      <c r="L802" s="8">
        <v>3647559.6</v>
      </c>
      <c r="N802" t="str">
        <f t="shared" si="90"/>
        <v>(854614722, '2020-02-02', '2020-02-05', 8343, '437,2', '3647559,6'),</v>
      </c>
    </row>
    <row r="803" spans="1:14" x14ac:dyDescent="0.35">
      <c r="A803" s="6">
        <v>875811898</v>
      </c>
      <c r="B803" s="7">
        <v>44097</v>
      </c>
      <c r="C803" s="7" t="str">
        <f t="shared" si="84"/>
        <v>2020</v>
      </c>
      <c r="D803" s="7" t="str">
        <f t="shared" si="85"/>
        <v>09</v>
      </c>
      <c r="E803" s="7" t="str">
        <f t="shared" si="86"/>
        <v>23</v>
      </c>
      <c r="F803" s="7">
        <v>44117</v>
      </c>
      <c r="G803" s="7" t="str">
        <f t="shared" si="87"/>
        <v>2020</v>
      </c>
      <c r="H803" s="7" t="str">
        <f t="shared" si="88"/>
        <v>10</v>
      </c>
      <c r="I803" s="7" t="str">
        <f t="shared" si="89"/>
        <v>13</v>
      </c>
      <c r="J803" s="6">
        <v>1058</v>
      </c>
      <c r="K803" s="8">
        <v>81.73</v>
      </c>
      <c r="L803" s="8">
        <v>86470.340000000011</v>
      </c>
      <c r="N803" t="str">
        <f t="shared" si="90"/>
        <v>(875811898, '2020-09-23', '2020-10-13', 1058, '81,73', '86470,34'),</v>
      </c>
    </row>
    <row r="804" spans="1:14" x14ac:dyDescent="0.35">
      <c r="A804" s="6">
        <v>186811625</v>
      </c>
      <c r="B804" s="7">
        <v>44699</v>
      </c>
      <c r="C804" s="7" t="str">
        <f t="shared" si="84"/>
        <v>2022</v>
      </c>
      <c r="D804" s="7" t="str">
        <f t="shared" si="85"/>
        <v>05</v>
      </c>
      <c r="E804" s="7" t="str">
        <f t="shared" si="86"/>
        <v>18</v>
      </c>
      <c r="F804" s="7">
        <v>44715</v>
      </c>
      <c r="G804" s="7" t="str">
        <f t="shared" si="87"/>
        <v>2022</v>
      </c>
      <c r="H804" s="7" t="str">
        <f t="shared" si="88"/>
        <v>06</v>
      </c>
      <c r="I804" s="7" t="str">
        <f t="shared" si="89"/>
        <v>03</v>
      </c>
      <c r="J804" s="6">
        <v>566</v>
      </c>
      <c r="K804" s="8">
        <v>81.73</v>
      </c>
      <c r="L804" s="8">
        <v>46259.18</v>
      </c>
      <c r="N804" t="str">
        <f t="shared" si="90"/>
        <v>(186811625, '2022-05-18', '2022-06-03', 566, '81,73', '46259,18'),</v>
      </c>
    </row>
    <row r="805" spans="1:14" x14ac:dyDescent="0.35">
      <c r="A805" s="6">
        <v>204850232</v>
      </c>
      <c r="B805" s="7">
        <v>44598</v>
      </c>
      <c r="C805" s="7" t="str">
        <f t="shared" si="84"/>
        <v>2022</v>
      </c>
      <c r="D805" s="7" t="str">
        <f t="shared" si="85"/>
        <v>02</v>
      </c>
      <c r="E805" s="7" t="str">
        <f t="shared" si="86"/>
        <v>06</v>
      </c>
      <c r="F805" s="7">
        <v>44626</v>
      </c>
      <c r="G805" s="7" t="str">
        <f t="shared" si="87"/>
        <v>2022</v>
      </c>
      <c r="H805" s="7" t="str">
        <f t="shared" si="88"/>
        <v>03</v>
      </c>
      <c r="I805" s="7" t="str">
        <f t="shared" si="89"/>
        <v>06</v>
      </c>
      <c r="J805" s="6">
        <v>8591</v>
      </c>
      <c r="K805" s="8">
        <v>421.89</v>
      </c>
      <c r="L805" s="8">
        <v>3624456.9899999998</v>
      </c>
      <c r="N805" t="str">
        <f t="shared" si="90"/>
        <v>(204850232, '2022-02-06', '2022-03-06', 8591, '421,89', '3624456,99'),</v>
      </c>
    </row>
    <row r="806" spans="1:14" x14ac:dyDescent="0.35">
      <c r="A806" s="6">
        <v>617476546</v>
      </c>
      <c r="B806" s="7">
        <v>44436</v>
      </c>
      <c r="C806" s="7" t="str">
        <f t="shared" si="84"/>
        <v>2021</v>
      </c>
      <c r="D806" s="7" t="str">
        <f t="shared" si="85"/>
        <v>08</v>
      </c>
      <c r="E806" s="7" t="str">
        <f t="shared" si="86"/>
        <v>28</v>
      </c>
      <c r="F806" s="7">
        <v>44472</v>
      </c>
      <c r="G806" s="7" t="str">
        <f t="shared" si="87"/>
        <v>2021</v>
      </c>
      <c r="H806" s="7" t="str">
        <f t="shared" si="88"/>
        <v>10</v>
      </c>
      <c r="I806" s="7" t="str">
        <f t="shared" si="89"/>
        <v>03</v>
      </c>
      <c r="J806" s="6">
        <v>3887</v>
      </c>
      <c r="K806" s="8">
        <v>668.27</v>
      </c>
      <c r="L806" s="8">
        <v>2597565.4899999998</v>
      </c>
      <c r="N806" t="str">
        <f t="shared" si="90"/>
        <v>(617476546, '2021-08-28', '2021-10-03', 3887, '668,27', '2597565,49'),</v>
      </c>
    </row>
    <row r="807" spans="1:14" x14ac:dyDescent="0.35">
      <c r="A807" s="6">
        <v>732551896</v>
      </c>
      <c r="B807" s="7">
        <v>43960</v>
      </c>
      <c r="C807" s="7" t="str">
        <f t="shared" si="84"/>
        <v>2020</v>
      </c>
      <c r="D807" s="7" t="str">
        <f t="shared" si="85"/>
        <v>05</v>
      </c>
      <c r="E807" s="7" t="str">
        <f t="shared" si="86"/>
        <v>09</v>
      </c>
      <c r="F807" s="7">
        <v>43987</v>
      </c>
      <c r="G807" s="7" t="str">
        <f t="shared" si="87"/>
        <v>2020</v>
      </c>
      <c r="H807" s="7" t="str">
        <f t="shared" si="88"/>
        <v>06</v>
      </c>
      <c r="I807" s="7" t="str">
        <f t="shared" si="89"/>
        <v>05</v>
      </c>
      <c r="J807" s="6">
        <v>7240</v>
      </c>
      <c r="K807" s="8">
        <v>9.33</v>
      </c>
      <c r="L807" s="8">
        <v>67549.2</v>
      </c>
      <c r="N807" t="str">
        <f t="shared" si="90"/>
        <v>(732551896, '2020-05-09', '2020-06-05', 7240, '9,33', '67549,2'),</v>
      </c>
    </row>
    <row r="808" spans="1:14" x14ac:dyDescent="0.35">
      <c r="A808" s="6">
        <v>828250110</v>
      </c>
      <c r="B808" s="7">
        <v>44628</v>
      </c>
      <c r="C808" s="7" t="str">
        <f t="shared" si="84"/>
        <v>2022</v>
      </c>
      <c r="D808" s="7" t="str">
        <f t="shared" si="85"/>
        <v>03</v>
      </c>
      <c r="E808" s="7" t="str">
        <f t="shared" si="86"/>
        <v>08</v>
      </c>
      <c r="F808" s="7">
        <v>44661</v>
      </c>
      <c r="G808" s="7" t="str">
        <f t="shared" si="87"/>
        <v>2022</v>
      </c>
      <c r="H808" s="7" t="str">
        <f t="shared" si="88"/>
        <v>04</v>
      </c>
      <c r="I808" s="7" t="str">
        <f t="shared" si="89"/>
        <v>10</v>
      </c>
      <c r="J808" s="6">
        <v>6468</v>
      </c>
      <c r="K808" s="8">
        <v>81.73</v>
      </c>
      <c r="L808" s="8">
        <v>528629.64</v>
      </c>
      <c r="N808" t="str">
        <f t="shared" si="90"/>
        <v>(828250110, '2022-03-08', '2022-04-10', 6468, '81,73', '528629,64'),</v>
      </c>
    </row>
    <row r="809" spans="1:14" x14ac:dyDescent="0.35">
      <c r="A809" s="6">
        <v>803057515</v>
      </c>
      <c r="B809" s="7">
        <v>43869</v>
      </c>
      <c r="C809" s="7" t="str">
        <f t="shared" si="84"/>
        <v>2020</v>
      </c>
      <c r="D809" s="7" t="str">
        <f t="shared" si="85"/>
        <v>02</v>
      </c>
      <c r="E809" s="7" t="str">
        <f t="shared" si="86"/>
        <v>08</v>
      </c>
      <c r="F809" s="7">
        <v>43912</v>
      </c>
      <c r="G809" s="7" t="str">
        <f t="shared" si="87"/>
        <v>2020</v>
      </c>
      <c r="H809" s="7" t="str">
        <f t="shared" si="88"/>
        <v>03</v>
      </c>
      <c r="I809" s="7" t="str">
        <f t="shared" si="89"/>
        <v>22</v>
      </c>
      <c r="J809" s="6">
        <v>1419</v>
      </c>
      <c r="K809" s="8">
        <v>81.73</v>
      </c>
      <c r="L809" s="8">
        <v>115974.87000000001</v>
      </c>
      <c r="N809" t="str">
        <f t="shared" si="90"/>
        <v>(803057515, '2020-02-08', '2020-03-22', 1419, '81,73', '115974,87'),</v>
      </c>
    </row>
    <row r="810" spans="1:14" x14ac:dyDescent="0.35">
      <c r="A810" s="6">
        <v>625772941</v>
      </c>
      <c r="B810" s="7">
        <v>43958</v>
      </c>
      <c r="C810" s="7" t="str">
        <f t="shared" si="84"/>
        <v>2020</v>
      </c>
      <c r="D810" s="7" t="str">
        <f t="shared" si="85"/>
        <v>05</v>
      </c>
      <c r="E810" s="7" t="str">
        <f t="shared" si="86"/>
        <v>07</v>
      </c>
      <c r="F810" s="7">
        <v>43997</v>
      </c>
      <c r="G810" s="7" t="str">
        <f t="shared" si="87"/>
        <v>2020</v>
      </c>
      <c r="H810" s="7" t="str">
        <f t="shared" si="88"/>
        <v>06</v>
      </c>
      <c r="I810" s="7" t="str">
        <f t="shared" si="89"/>
        <v>15</v>
      </c>
      <c r="J810" s="6">
        <v>8974</v>
      </c>
      <c r="K810" s="8">
        <v>651.21</v>
      </c>
      <c r="L810" s="8">
        <v>5843958.54</v>
      </c>
      <c r="N810" t="str">
        <f t="shared" si="90"/>
        <v>(625772941, '2020-05-07', '2020-06-15', 8974, '651,21', '5843958,54'),</v>
      </c>
    </row>
    <row r="811" spans="1:14" x14ac:dyDescent="0.35">
      <c r="A811" s="6">
        <v>785507714</v>
      </c>
      <c r="B811" s="7">
        <v>44182</v>
      </c>
      <c r="C811" s="7" t="str">
        <f t="shared" si="84"/>
        <v>2020</v>
      </c>
      <c r="D811" s="7" t="str">
        <f t="shared" si="85"/>
        <v>12</v>
      </c>
      <c r="E811" s="7" t="str">
        <f t="shared" si="86"/>
        <v>17</v>
      </c>
      <c r="F811" s="7">
        <v>44196</v>
      </c>
      <c r="G811" s="7" t="str">
        <f t="shared" si="87"/>
        <v>2020</v>
      </c>
      <c r="H811" s="7" t="str">
        <f t="shared" si="88"/>
        <v>12</v>
      </c>
      <c r="I811" s="7" t="str">
        <f t="shared" si="89"/>
        <v>31</v>
      </c>
      <c r="J811" s="6">
        <v>8043</v>
      </c>
      <c r="K811" s="8">
        <v>152.58000000000001</v>
      </c>
      <c r="L811" s="8">
        <v>1227200.9400000002</v>
      </c>
      <c r="N811" t="str">
        <f t="shared" si="90"/>
        <v>(785507714, '2020-12-17', '2020-12-31', 8043, '152,58', '1227200,94'),</v>
      </c>
    </row>
    <row r="812" spans="1:14" x14ac:dyDescent="0.35">
      <c r="A812" s="6">
        <v>941685664</v>
      </c>
      <c r="B812" s="7">
        <v>44501</v>
      </c>
      <c r="C812" s="7" t="str">
        <f t="shared" si="84"/>
        <v>2021</v>
      </c>
      <c r="D812" s="7" t="str">
        <f t="shared" si="85"/>
        <v>11</v>
      </c>
      <c r="E812" s="7" t="str">
        <f t="shared" si="86"/>
        <v>01</v>
      </c>
      <c r="F812" s="7">
        <v>44551</v>
      </c>
      <c r="G812" s="7" t="str">
        <f t="shared" si="87"/>
        <v>2021</v>
      </c>
      <c r="H812" s="7" t="str">
        <f t="shared" si="88"/>
        <v>12</v>
      </c>
      <c r="I812" s="7" t="str">
        <f t="shared" si="89"/>
        <v>21</v>
      </c>
      <c r="J812" s="6">
        <v>4569</v>
      </c>
      <c r="K812" s="8">
        <v>47.45</v>
      </c>
      <c r="L812" s="8">
        <v>216799.05000000002</v>
      </c>
      <c r="N812" t="str">
        <f t="shared" si="90"/>
        <v>(941685664, '2021-11-01', '2021-12-21', 4569, '47,45', '216799,05'),</v>
      </c>
    </row>
    <row r="813" spans="1:14" x14ac:dyDescent="0.35">
      <c r="A813" s="6">
        <v>374043118</v>
      </c>
      <c r="B813" s="7">
        <v>43973</v>
      </c>
      <c r="C813" s="7" t="str">
        <f t="shared" si="84"/>
        <v>2020</v>
      </c>
      <c r="D813" s="7" t="str">
        <f t="shared" si="85"/>
        <v>05</v>
      </c>
      <c r="E813" s="7" t="str">
        <f t="shared" si="86"/>
        <v>22</v>
      </c>
      <c r="F813" s="7">
        <v>44014</v>
      </c>
      <c r="G813" s="7" t="str">
        <f t="shared" si="87"/>
        <v>2020</v>
      </c>
      <c r="H813" s="7" t="str">
        <f t="shared" si="88"/>
        <v>07</v>
      </c>
      <c r="I813" s="7" t="str">
        <f t="shared" si="89"/>
        <v>02</v>
      </c>
      <c r="J813" s="6">
        <v>6526</v>
      </c>
      <c r="K813" s="8">
        <v>9.33</v>
      </c>
      <c r="L813" s="8">
        <v>60887.58</v>
      </c>
      <c r="N813" t="str">
        <f t="shared" si="90"/>
        <v>(374043118, '2020-05-22', '2020-07-02', 6526, '9,33', '60887,58'),</v>
      </c>
    </row>
    <row r="814" spans="1:14" x14ac:dyDescent="0.35">
      <c r="A814" s="6">
        <v>232628905</v>
      </c>
      <c r="B814" s="7">
        <v>44418</v>
      </c>
      <c r="C814" s="7" t="str">
        <f t="shared" si="84"/>
        <v>2021</v>
      </c>
      <c r="D814" s="7" t="str">
        <f t="shared" si="85"/>
        <v>08</v>
      </c>
      <c r="E814" s="7" t="str">
        <f t="shared" si="86"/>
        <v>10</v>
      </c>
      <c r="F814" s="7">
        <v>44440</v>
      </c>
      <c r="G814" s="7" t="str">
        <f t="shared" si="87"/>
        <v>2021</v>
      </c>
      <c r="H814" s="7" t="str">
        <f t="shared" si="88"/>
        <v>09</v>
      </c>
      <c r="I814" s="7" t="str">
        <f t="shared" si="89"/>
        <v>01</v>
      </c>
      <c r="J814" s="6">
        <v>8917</v>
      </c>
      <c r="K814" s="8">
        <v>81.73</v>
      </c>
      <c r="L814" s="8">
        <v>728786.41</v>
      </c>
      <c r="N814" t="str">
        <f t="shared" si="90"/>
        <v>(232628905, '2021-08-10', '2021-09-01', 8917, '81,73', '728786,41'),</v>
      </c>
    </row>
    <row r="815" spans="1:14" x14ac:dyDescent="0.35">
      <c r="A815" s="6">
        <v>387804353</v>
      </c>
      <c r="B815" s="7">
        <v>44666</v>
      </c>
      <c r="C815" s="7" t="str">
        <f t="shared" si="84"/>
        <v>2022</v>
      </c>
      <c r="D815" s="7" t="str">
        <f t="shared" si="85"/>
        <v>04</v>
      </c>
      <c r="E815" s="7" t="str">
        <f t="shared" si="86"/>
        <v>15</v>
      </c>
      <c r="F815" s="7">
        <v>44704</v>
      </c>
      <c r="G815" s="7" t="str">
        <f t="shared" si="87"/>
        <v>2022</v>
      </c>
      <c r="H815" s="7" t="str">
        <f t="shared" si="88"/>
        <v>05</v>
      </c>
      <c r="I815" s="7" t="str">
        <f t="shared" si="89"/>
        <v>23</v>
      </c>
      <c r="J815" s="6">
        <v>8781</v>
      </c>
      <c r="K815" s="8">
        <v>81.73</v>
      </c>
      <c r="L815" s="8">
        <v>717671.13</v>
      </c>
      <c r="N815" t="str">
        <f t="shared" si="90"/>
        <v>(387804353, '2022-04-15', '2022-05-23', 8781, '81,73', '717671,13'),</v>
      </c>
    </row>
    <row r="816" spans="1:14" x14ac:dyDescent="0.35">
      <c r="A816" s="6">
        <v>780243289</v>
      </c>
      <c r="B816" s="7">
        <v>44219</v>
      </c>
      <c r="C816" s="7" t="str">
        <f t="shared" si="84"/>
        <v>2021</v>
      </c>
      <c r="D816" s="7" t="str">
        <f t="shared" si="85"/>
        <v>01</v>
      </c>
      <c r="E816" s="7" t="str">
        <f t="shared" si="86"/>
        <v>23</v>
      </c>
      <c r="F816" s="7">
        <v>44244</v>
      </c>
      <c r="G816" s="7" t="str">
        <f t="shared" si="87"/>
        <v>2021</v>
      </c>
      <c r="H816" s="7" t="str">
        <f t="shared" si="88"/>
        <v>02</v>
      </c>
      <c r="I816" s="7" t="str">
        <f t="shared" si="89"/>
        <v>17</v>
      </c>
      <c r="J816" s="6">
        <v>183</v>
      </c>
      <c r="K816" s="8">
        <v>109.28</v>
      </c>
      <c r="L816" s="8">
        <v>19998.240000000002</v>
      </c>
      <c r="N816" t="str">
        <f t="shared" si="90"/>
        <v>(780243289, '2021-01-23', '2021-02-17', 183, '109,28', '19998,24'),</v>
      </c>
    </row>
    <row r="817" spans="1:14" x14ac:dyDescent="0.35">
      <c r="A817" s="6">
        <v>970932042</v>
      </c>
      <c r="B817" s="7">
        <v>44812</v>
      </c>
      <c r="C817" s="7" t="str">
        <f t="shared" si="84"/>
        <v>2022</v>
      </c>
      <c r="D817" s="7" t="str">
        <f t="shared" si="85"/>
        <v>09</v>
      </c>
      <c r="E817" s="7" t="str">
        <f t="shared" si="86"/>
        <v>08</v>
      </c>
      <c r="F817" s="7">
        <v>44843</v>
      </c>
      <c r="G817" s="7" t="str">
        <f t="shared" si="87"/>
        <v>2022</v>
      </c>
      <c r="H817" s="7" t="str">
        <f t="shared" si="88"/>
        <v>10</v>
      </c>
      <c r="I817" s="7" t="str">
        <f t="shared" si="89"/>
        <v>09</v>
      </c>
      <c r="J817" s="6">
        <v>9222</v>
      </c>
      <c r="K817" s="8">
        <v>81.73</v>
      </c>
      <c r="L817" s="8">
        <v>753714.06</v>
      </c>
      <c r="N817" t="str">
        <f t="shared" si="90"/>
        <v>(970932042, '2022-09-08', '2022-10-09', 9222, '81,73', '753714,06'),</v>
      </c>
    </row>
    <row r="818" spans="1:14" x14ac:dyDescent="0.35">
      <c r="A818" s="6">
        <v>591169440</v>
      </c>
      <c r="B818" s="7">
        <v>44674</v>
      </c>
      <c r="C818" s="7" t="str">
        <f t="shared" si="84"/>
        <v>2022</v>
      </c>
      <c r="D818" s="7" t="str">
        <f t="shared" si="85"/>
        <v>04</v>
      </c>
      <c r="E818" s="7" t="str">
        <f t="shared" si="86"/>
        <v>23</v>
      </c>
      <c r="F818" s="7">
        <v>44716</v>
      </c>
      <c r="G818" s="7" t="str">
        <f t="shared" si="87"/>
        <v>2022</v>
      </c>
      <c r="H818" s="7" t="str">
        <f t="shared" si="88"/>
        <v>06</v>
      </c>
      <c r="I818" s="7" t="str">
        <f t="shared" si="89"/>
        <v>04</v>
      </c>
      <c r="J818" s="6">
        <v>9029</v>
      </c>
      <c r="K818" s="8">
        <v>421.89</v>
      </c>
      <c r="L818" s="8">
        <v>3809244.81</v>
      </c>
      <c r="N818" t="str">
        <f t="shared" si="90"/>
        <v>(591169440, '2022-04-23', '2022-06-04', 9029, '421,89', '3809244,81'),</v>
      </c>
    </row>
    <row r="819" spans="1:14" x14ac:dyDescent="0.35">
      <c r="A819" s="6">
        <v>692566812</v>
      </c>
      <c r="B819" s="7">
        <v>44269</v>
      </c>
      <c r="C819" s="7" t="str">
        <f t="shared" si="84"/>
        <v>2021</v>
      </c>
      <c r="D819" s="7" t="str">
        <f t="shared" si="85"/>
        <v>03</v>
      </c>
      <c r="E819" s="7" t="str">
        <f t="shared" si="86"/>
        <v>14</v>
      </c>
      <c r="F819" s="7">
        <v>44276</v>
      </c>
      <c r="G819" s="7" t="str">
        <f t="shared" si="87"/>
        <v>2021</v>
      </c>
      <c r="H819" s="7" t="str">
        <f t="shared" si="88"/>
        <v>03</v>
      </c>
      <c r="I819" s="7" t="str">
        <f t="shared" si="89"/>
        <v>21</v>
      </c>
      <c r="J819" s="6">
        <v>4765</v>
      </c>
      <c r="K819" s="8">
        <v>668.27</v>
      </c>
      <c r="L819" s="8">
        <v>3184306.55</v>
      </c>
      <c r="N819" t="str">
        <f t="shared" si="90"/>
        <v>(692566812, '2021-03-14', '2021-03-21', 4765, '668,27', '3184306,55'),</v>
      </c>
    </row>
    <row r="820" spans="1:14" x14ac:dyDescent="0.35">
      <c r="A820" s="6">
        <v>597047984</v>
      </c>
      <c r="B820" s="7">
        <v>44728</v>
      </c>
      <c r="C820" s="7" t="str">
        <f t="shared" si="84"/>
        <v>2022</v>
      </c>
      <c r="D820" s="7" t="str">
        <f t="shared" si="85"/>
        <v>06</v>
      </c>
      <c r="E820" s="7" t="str">
        <f t="shared" si="86"/>
        <v>16</v>
      </c>
      <c r="F820" s="7">
        <v>44744</v>
      </c>
      <c r="G820" s="7" t="str">
        <f t="shared" si="87"/>
        <v>2022</v>
      </c>
      <c r="H820" s="7" t="str">
        <f t="shared" si="88"/>
        <v>07</v>
      </c>
      <c r="I820" s="7" t="str">
        <f t="shared" si="89"/>
        <v>02</v>
      </c>
      <c r="J820" s="6">
        <v>8621</v>
      </c>
      <c r="K820" s="8">
        <v>651.21</v>
      </c>
      <c r="L820" s="8">
        <v>5614081.4100000001</v>
      </c>
      <c r="N820" t="str">
        <f t="shared" si="90"/>
        <v>(597047984, '2022-06-16', '2022-07-02', 8621, '651,21', '5614081,41'),</v>
      </c>
    </row>
    <row r="821" spans="1:14" x14ac:dyDescent="0.35">
      <c r="A821" s="6">
        <v>146849286</v>
      </c>
      <c r="B821" s="7">
        <v>44199</v>
      </c>
      <c r="C821" s="7" t="str">
        <f t="shared" si="84"/>
        <v>2021</v>
      </c>
      <c r="D821" s="7" t="str">
        <f t="shared" si="85"/>
        <v>01</v>
      </c>
      <c r="E821" s="7" t="str">
        <f t="shared" si="86"/>
        <v>03</v>
      </c>
      <c r="F821" s="7">
        <v>44219</v>
      </c>
      <c r="G821" s="7" t="str">
        <f t="shared" si="87"/>
        <v>2021</v>
      </c>
      <c r="H821" s="7" t="str">
        <f t="shared" si="88"/>
        <v>01</v>
      </c>
      <c r="I821" s="7" t="str">
        <f t="shared" si="89"/>
        <v>23</v>
      </c>
      <c r="J821" s="6">
        <v>4822</v>
      </c>
      <c r="K821" s="8">
        <v>47.45</v>
      </c>
      <c r="L821" s="8">
        <v>228803.90000000002</v>
      </c>
      <c r="N821" t="str">
        <f t="shared" si="90"/>
        <v>(146849286, '2021-01-03', '2021-01-23', 4822, '47,45', '228803,9'),</v>
      </c>
    </row>
    <row r="822" spans="1:14" x14ac:dyDescent="0.35">
      <c r="A822" s="6">
        <v>154519546</v>
      </c>
      <c r="B822" s="7">
        <v>44629</v>
      </c>
      <c r="C822" s="7" t="str">
        <f t="shared" si="84"/>
        <v>2022</v>
      </c>
      <c r="D822" s="7" t="str">
        <f t="shared" si="85"/>
        <v>03</v>
      </c>
      <c r="E822" s="7" t="str">
        <f t="shared" si="86"/>
        <v>09</v>
      </c>
      <c r="F822" s="7">
        <v>44635</v>
      </c>
      <c r="G822" s="7" t="str">
        <f t="shared" si="87"/>
        <v>2022</v>
      </c>
      <c r="H822" s="7" t="str">
        <f t="shared" si="88"/>
        <v>03</v>
      </c>
      <c r="I822" s="7" t="str">
        <f t="shared" si="89"/>
        <v>15</v>
      </c>
      <c r="J822" s="6">
        <v>4622</v>
      </c>
      <c r="K822" s="8">
        <v>9.33</v>
      </c>
      <c r="L822" s="8">
        <v>43123.26</v>
      </c>
      <c r="N822" t="str">
        <f t="shared" si="90"/>
        <v>(154519546, '2022-03-09', '2022-03-15', 4622, '9,33', '43123,26'),</v>
      </c>
    </row>
    <row r="823" spans="1:14" x14ac:dyDescent="0.35">
      <c r="A823" s="6">
        <v>152920091</v>
      </c>
      <c r="B823" s="7">
        <v>43937</v>
      </c>
      <c r="C823" s="7" t="str">
        <f t="shared" si="84"/>
        <v>2020</v>
      </c>
      <c r="D823" s="7" t="str">
        <f t="shared" si="85"/>
        <v>04</v>
      </c>
      <c r="E823" s="7" t="str">
        <f t="shared" si="86"/>
        <v>16</v>
      </c>
      <c r="F823" s="7">
        <v>43968</v>
      </c>
      <c r="G823" s="7" t="str">
        <f t="shared" si="87"/>
        <v>2020</v>
      </c>
      <c r="H823" s="7" t="str">
        <f t="shared" si="88"/>
        <v>05</v>
      </c>
      <c r="I823" s="7" t="str">
        <f t="shared" si="89"/>
        <v>17</v>
      </c>
      <c r="J823" s="6">
        <v>1308</v>
      </c>
      <c r="K823" s="8">
        <v>9.33</v>
      </c>
      <c r="L823" s="8">
        <v>12203.64</v>
      </c>
      <c r="N823" t="str">
        <f t="shared" si="90"/>
        <v>(152920091, '2020-04-16', '2020-05-17', 1308, '9,33', '12203,64'),</v>
      </c>
    </row>
    <row r="824" spans="1:14" x14ac:dyDescent="0.35">
      <c r="A824" s="6">
        <v>645224750</v>
      </c>
      <c r="B824" s="7">
        <v>43843</v>
      </c>
      <c r="C824" s="7" t="str">
        <f t="shared" si="84"/>
        <v>2020</v>
      </c>
      <c r="D824" s="7" t="str">
        <f t="shared" si="85"/>
        <v>01</v>
      </c>
      <c r="E824" s="7" t="str">
        <f t="shared" si="86"/>
        <v>13</v>
      </c>
      <c r="F824" s="7">
        <v>43875</v>
      </c>
      <c r="G824" s="7" t="str">
        <f t="shared" si="87"/>
        <v>2020</v>
      </c>
      <c r="H824" s="7" t="str">
        <f t="shared" si="88"/>
        <v>02</v>
      </c>
      <c r="I824" s="7" t="str">
        <f t="shared" si="89"/>
        <v>14</v>
      </c>
      <c r="J824" s="6">
        <v>5197</v>
      </c>
      <c r="K824" s="8">
        <v>205.7</v>
      </c>
      <c r="L824" s="8">
        <v>1069022.8999999999</v>
      </c>
      <c r="N824" t="str">
        <f t="shared" si="90"/>
        <v>(645224750, '2020-01-13', '2020-02-14', 5197, '205,7', '1069022,9'),</v>
      </c>
    </row>
    <row r="825" spans="1:14" x14ac:dyDescent="0.35">
      <c r="A825" s="6">
        <v>854919850</v>
      </c>
      <c r="B825" s="7">
        <v>44124</v>
      </c>
      <c r="C825" s="7" t="str">
        <f t="shared" si="84"/>
        <v>2020</v>
      </c>
      <c r="D825" s="7" t="str">
        <f t="shared" si="85"/>
        <v>10</v>
      </c>
      <c r="E825" s="7" t="str">
        <f t="shared" si="86"/>
        <v>20</v>
      </c>
      <c r="F825" s="7">
        <v>44140</v>
      </c>
      <c r="G825" s="7" t="str">
        <f t="shared" si="87"/>
        <v>2020</v>
      </c>
      <c r="H825" s="7" t="str">
        <f t="shared" si="88"/>
        <v>11</v>
      </c>
      <c r="I825" s="7" t="str">
        <f t="shared" si="89"/>
        <v>05</v>
      </c>
      <c r="J825" s="6">
        <v>8637</v>
      </c>
      <c r="K825" s="8">
        <v>651.21</v>
      </c>
      <c r="L825" s="8">
        <v>5624500.7700000005</v>
      </c>
      <c r="N825" t="str">
        <f t="shared" si="90"/>
        <v>(854919850, '2020-10-20', '2020-11-05', 8637, '651,21', '5624500,77'),</v>
      </c>
    </row>
    <row r="826" spans="1:14" x14ac:dyDescent="0.35">
      <c r="A826" s="6">
        <v>975804221</v>
      </c>
      <c r="B826" s="7">
        <v>44184</v>
      </c>
      <c r="C826" s="7" t="str">
        <f t="shared" si="84"/>
        <v>2020</v>
      </c>
      <c r="D826" s="7" t="str">
        <f t="shared" si="85"/>
        <v>12</v>
      </c>
      <c r="E826" s="7" t="str">
        <f t="shared" si="86"/>
        <v>19</v>
      </c>
      <c r="F826" s="7">
        <v>44209</v>
      </c>
      <c r="G826" s="7" t="str">
        <f t="shared" si="87"/>
        <v>2021</v>
      </c>
      <c r="H826" s="7" t="str">
        <f t="shared" si="88"/>
        <v>01</v>
      </c>
      <c r="I826" s="7" t="str">
        <f t="shared" si="89"/>
        <v>13</v>
      </c>
      <c r="J826" s="6">
        <v>1008</v>
      </c>
      <c r="K826" s="8">
        <v>205.7</v>
      </c>
      <c r="L826" s="8">
        <v>207345.59999999998</v>
      </c>
      <c r="N826" t="str">
        <f t="shared" si="90"/>
        <v>(975804221, '2020-12-19', '2021-01-13', 1008, '205,7', '207345,6'),</v>
      </c>
    </row>
    <row r="827" spans="1:14" x14ac:dyDescent="0.35">
      <c r="A827" s="6">
        <v>821989190</v>
      </c>
      <c r="B827" s="7">
        <v>44617</v>
      </c>
      <c r="C827" s="7" t="str">
        <f t="shared" si="84"/>
        <v>2022</v>
      </c>
      <c r="D827" s="7" t="str">
        <f t="shared" si="85"/>
        <v>02</v>
      </c>
      <c r="E827" s="7" t="str">
        <f t="shared" si="86"/>
        <v>25</v>
      </c>
      <c r="F827" s="7">
        <v>44631</v>
      </c>
      <c r="G827" s="7" t="str">
        <f t="shared" si="87"/>
        <v>2022</v>
      </c>
      <c r="H827" s="7" t="str">
        <f t="shared" si="88"/>
        <v>03</v>
      </c>
      <c r="I827" s="7" t="str">
        <f t="shared" si="89"/>
        <v>11</v>
      </c>
      <c r="J827" s="6">
        <v>3723</v>
      </c>
      <c r="K827" s="8">
        <v>668.27</v>
      </c>
      <c r="L827" s="8">
        <v>2487969.21</v>
      </c>
      <c r="N827" t="str">
        <f t="shared" si="90"/>
        <v>(821989190, '2022-02-25', '2022-03-11', 3723, '668,27', '2487969,21'),</v>
      </c>
    </row>
    <row r="828" spans="1:14" x14ac:dyDescent="0.35">
      <c r="A828" s="6">
        <v>277898585</v>
      </c>
      <c r="B828" s="7">
        <v>44597</v>
      </c>
      <c r="C828" s="7" t="str">
        <f t="shared" si="84"/>
        <v>2022</v>
      </c>
      <c r="D828" s="7" t="str">
        <f t="shared" si="85"/>
        <v>02</v>
      </c>
      <c r="E828" s="7" t="str">
        <f t="shared" si="86"/>
        <v>05</v>
      </c>
      <c r="F828" s="7">
        <v>44626</v>
      </c>
      <c r="G828" s="7" t="str">
        <f t="shared" si="87"/>
        <v>2022</v>
      </c>
      <c r="H828" s="7" t="str">
        <f t="shared" si="88"/>
        <v>03</v>
      </c>
      <c r="I828" s="7" t="str">
        <f t="shared" si="89"/>
        <v>06</v>
      </c>
      <c r="J828" s="6">
        <v>5222</v>
      </c>
      <c r="K828" s="8">
        <v>255.28</v>
      </c>
      <c r="L828" s="8">
        <v>1333072.1599999999</v>
      </c>
      <c r="N828" t="str">
        <f t="shared" si="90"/>
        <v>(277898585, '2022-02-05', '2022-03-06', 5222, '255,28', '1333072,16'),</v>
      </c>
    </row>
    <row r="829" spans="1:14" x14ac:dyDescent="0.35">
      <c r="A829" s="6">
        <v>648268735</v>
      </c>
      <c r="B829" s="7">
        <v>44490</v>
      </c>
      <c r="C829" s="7" t="str">
        <f t="shared" si="84"/>
        <v>2021</v>
      </c>
      <c r="D829" s="7" t="str">
        <f t="shared" si="85"/>
        <v>10</v>
      </c>
      <c r="E829" s="7" t="str">
        <f t="shared" si="86"/>
        <v>21</v>
      </c>
      <c r="F829" s="7">
        <v>44517</v>
      </c>
      <c r="G829" s="7" t="str">
        <f t="shared" si="87"/>
        <v>2021</v>
      </c>
      <c r="H829" s="7" t="str">
        <f t="shared" si="88"/>
        <v>11</v>
      </c>
      <c r="I829" s="7" t="str">
        <f t="shared" si="89"/>
        <v>17</v>
      </c>
      <c r="J829" s="6">
        <v>5979</v>
      </c>
      <c r="K829" s="8">
        <v>154.06</v>
      </c>
      <c r="L829" s="8">
        <v>921124.74</v>
      </c>
      <c r="N829" t="str">
        <f t="shared" si="90"/>
        <v>(648268735, '2021-10-21', '2021-11-17', 5979, '154,06', '921124,74'),</v>
      </c>
    </row>
    <row r="830" spans="1:14" x14ac:dyDescent="0.35">
      <c r="A830" s="6">
        <v>608148467</v>
      </c>
      <c r="B830" s="7">
        <v>44286</v>
      </c>
      <c r="C830" s="7" t="str">
        <f t="shared" si="84"/>
        <v>2021</v>
      </c>
      <c r="D830" s="7" t="str">
        <f t="shared" si="85"/>
        <v>03</v>
      </c>
      <c r="E830" s="7" t="str">
        <f t="shared" si="86"/>
        <v>31</v>
      </c>
      <c r="F830" s="7">
        <v>44289</v>
      </c>
      <c r="G830" s="7" t="str">
        <f t="shared" si="87"/>
        <v>2021</v>
      </c>
      <c r="H830" s="7" t="str">
        <f t="shared" si="88"/>
        <v>04</v>
      </c>
      <c r="I830" s="7" t="str">
        <f t="shared" si="89"/>
        <v>03</v>
      </c>
      <c r="J830" s="6">
        <v>3501</v>
      </c>
      <c r="K830" s="8">
        <v>9.33</v>
      </c>
      <c r="L830" s="8">
        <v>32664.33</v>
      </c>
      <c r="N830" t="str">
        <f t="shared" si="90"/>
        <v>(608148467, '2021-03-31', '2021-04-03', 3501, '9,33', '32664,33'),</v>
      </c>
    </row>
    <row r="831" spans="1:14" x14ac:dyDescent="0.35">
      <c r="A831" s="6">
        <v>252899110</v>
      </c>
      <c r="B831" s="7">
        <v>44123</v>
      </c>
      <c r="C831" s="7" t="str">
        <f t="shared" si="84"/>
        <v>2020</v>
      </c>
      <c r="D831" s="7" t="str">
        <f t="shared" si="85"/>
        <v>10</v>
      </c>
      <c r="E831" s="7" t="str">
        <f t="shared" si="86"/>
        <v>19</v>
      </c>
      <c r="F831" s="7">
        <v>44140</v>
      </c>
      <c r="G831" s="7" t="str">
        <f t="shared" si="87"/>
        <v>2020</v>
      </c>
      <c r="H831" s="7" t="str">
        <f t="shared" si="88"/>
        <v>11</v>
      </c>
      <c r="I831" s="7" t="str">
        <f t="shared" si="89"/>
        <v>05</v>
      </c>
      <c r="J831" s="6">
        <v>7321</v>
      </c>
      <c r="K831" s="8">
        <v>205.7</v>
      </c>
      <c r="L831" s="8">
        <v>1505929.7</v>
      </c>
      <c r="N831" t="str">
        <f t="shared" si="90"/>
        <v>(252899110, '2020-10-19', '2020-11-05', 7321, '205,7', '1505929,7'),</v>
      </c>
    </row>
    <row r="832" spans="1:14" x14ac:dyDescent="0.35">
      <c r="A832" s="6">
        <v>648194491</v>
      </c>
      <c r="B832" s="7">
        <v>44805</v>
      </c>
      <c r="C832" s="7" t="str">
        <f t="shared" si="84"/>
        <v>2022</v>
      </c>
      <c r="D832" s="7" t="str">
        <f t="shared" si="85"/>
        <v>09</v>
      </c>
      <c r="E832" s="7" t="str">
        <f t="shared" si="86"/>
        <v>01</v>
      </c>
      <c r="F832" s="7">
        <v>44821</v>
      </c>
      <c r="G832" s="7" t="str">
        <f t="shared" si="87"/>
        <v>2022</v>
      </c>
      <c r="H832" s="7" t="str">
        <f t="shared" si="88"/>
        <v>09</v>
      </c>
      <c r="I832" s="7" t="str">
        <f t="shared" si="89"/>
        <v>17</v>
      </c>
      <c r="J832" s="6">
        <v>4009</v>
      </c>
      <c r="K832" s="8">
        <v>9.33</v>
      </c>
      <c r="L832" s="8">
        <v>37403.97</v>
      </c>
      <c r="N832" t="str">
        <f t="shared" si="90"/>
        <v>(648194491, '2022-09-01', '2022-09-17', 4009, '9,33', '37403,97'),</v>
      </c>
    </row>
    <row r="833" spans="1:14" x14ac:dyDescent="0.35">
      <c r="A833" s="6">
        <v>680020940</v>
      </c>
      <c r="B833" s="7">
        <v>44155</v>
      </c>
      <c r="C833" s="7" t="str">
        <f t="shared" si="84"/>
        <v>2020</v>
      </c>
      <c r="D833" s="7" t="str">
        <f t="shared" si="85"/>
        <v>11</v>
      </c>
      <c r="E833" s="7" t="str">
        <f t="shared" si="86"/>
        <v>20</v>
      </c>
      <c r="F833" s="7">
        <v>44166</v>
      </c>
      <c r="G833" s="7" t="str">
        <f t="shared" si="87"/>
        <v>2020</v>
      </c>
      <c r="H833" s="7" t="str">
        <f t="shared" si="88"/>
        <v>12</v>
      </c>
      <c r="I833" s="7" t="str">
        <f t="shared" si="89"/>
        <v>01</v>
      </c>
      <c r="J833" s="6">
        <v>2163</v>
      </c>
      <c r="K833" s="8">
        <v>152.58000000000001</v>
      </c>
      <c r="L833" s="8">
        <v>330030.54000000004</v>
      </c>
      <c r="N833" t="str">
        <f t="shared" si="90"/>
        <v>(680020940, '2020-11-20', '2020-12-01', 2163, '152,58', '330030,54'),</v>
      </c>
    </row>
    <row r="834" spans="1:14" x14ac:dyDescent="0.35">
      <c r="A834" s="6">
        <v>204677283</v>
      </c>
      <c r="B834" s="7">
        <v>44837</v>
      </c>
      <c r="C834" s="7" t="str">
        <f t="shared" si="84"/>
        <v>2022</v>
      </c>
      <c r="D834" s="7" t="str">
        <f t="shared" si="85"/>
        <v>10</v>
      </c>
      <c r="E834" s="7" t="str">
        <f t="shared" si="86"/>
        <v>03</v>
      </c>
      <c r="F834" s="7">
        <v>44837</v>
      </c>
      <c r="G834" s="7" t="str">
        <f t="shared" si="87"/>
        <v>2022</v>
      </c>
      <c r="H834" s="7" t="str">
        <f t="shared" si="88"/>
        <v>10</v>
      </c>
      <c r="I834" s="7" t="str">
        <f t="shared" si="89"/>
        <v>03</v>
      </c>
      <c r="J834" s="6">
        <v>7411</v>
      </c>
      <c r="K834" s="8">
        <v>255.28</v>
      </c>
      <c r="L834" s="8">
        <v>1891880.08</v>
      </c>
      <c r="N834" t="str">
        <f t="shared" si="90"/>
        <v>(204677283, '2022-10-03', '2022-10-03', 7411, '255,28', '1891880,08'),</v>
      </c>
    </row>
    <row r="835" spans="1:14" x14ac:dyDescent="0.35">
      <c r="A835" s="6">
        <v>498774850</v>
      </c>
      <c r="B835" s="7">
        <v>44444</v>
      </c>
      <c r="C835" s="7" t="str">
        <f t="shared" ref="C835:C898" si="91">TEXT(B835,"AAAA")</f>
        <v>2021</v>
      </c>
      <c r="D835" s="7" t="str">
        <f t="shared" ref="D835:D898" si="92">TEXT(B835,"MM")</f>
        <v>09</v>
      </c>
      <c r="E835" s="7" t="str">
        <f t="shared" ref="E835:E898" si="93">TEXT(B835,"DD")</f>
        <v>05</v>
      </c>
      <c r="F835" s="7">
        <v>44491</v>
      </c>
      <c r="G835" s="7" t="str">
        <f t="shared" ref="G835:G898" si="94">TEXT(F835,"AAAA")</f>
        <v>2021</v>
      </c>
      <c r="H835" s="7" t="str">
        <f t="shared" ref="H835:H898" si="95">TEXT(F835,"MM")</f>
        <v>10</v>
      </c>
      <c r="I835" s="7" t="str">
        <f t="shared" ref="I835:I898" si="96">TEXT(F835,"DD")</f>
        <v>22</v>
      </c>
      <c r="J835" s="6">
        <v>7417</v>
      </c>
      <c r="K835" s="8">
        <v>109.28</v>
      </c>
      <c r="L835" s="8">
        <v>810529.76</v>
      </c>
      <c r="N835" t="str">
        <f t="shared" ref="N835:N898" si="97">CONCATENATE("(",A835,", ","'",C835,"-",D835,"-",E835,"', ","'",G835,"-",H835,"-",I835,"', ",J835,", ","'",K835,"', ","'",L835,"'),")</f>
        <v>(498774850, '2021-09-05', '2021-10-22', 7417, '109,28', '810529,76'),</v>
      </c>
    </row>
    <row r="836" spans="1:14" x14ac:dyDescent="0.35">
      <c r="A836" s="6">
        <v>209237468</v>
      </c>
      <c r="B836" s="7">
        <v>44369</v>
      </c>
      <c r="C836" s="7" t="str">
        <f t="shared" si="91"/>
        <v>2021</v>
      </c>
      <c r="D836" s="7" t="str">
        <f t="shared" si="92"/>
        <v>06</v>
      </c>
      <c r="E836" s="7" t="str">
        <f t="shared" si="93"/>
        <v>22</v>
      </c>
      <c r="F836" s="7">
        <v>44369</v>
      </c>
      <c r="G836" s="7" t="str">
        <f t="shared" si="94"/>
        <v>2021</v>
      </c>
      <c r="H836" s="7" t="str">
        <f t="shared" si="95"/>
        <v>06</v>
      </c>
      <c r="I836" s="7" t="str">
        <f t="shared" si="96"/>
        <v>22</v>
      </c>
      <c r="J836" s="6">
        <v>6871</v>
      </c>
      <c r="K836" s="8">
        <v>9.33</v>
      </c>
      <c r="L836" s="8">
        <v>64106.43</v>
      </c>
      <c r="N836" t="str">
        <f t="shared" si="97"/>
        <v>(209237468, '2021-06-22', '2021-06-22', 6871, '9,33', '64106,43'),</v>
      </c>
    </row>
    <row r="837" spans="1:14" x14ac:dyDescent="0.35">
      <c r="A837" s="6">
        <v>303301465</v>
      </c>
      <c r="B837" s="7">
        <v>44065</v>
      </c>
      <c r="C837" s="7" t="str">
        <f t="shared" si="91"/>
        <v>2020</v>
      </c>
      <c r="D837" s="7" t="str">
        <f t="shared" si="92"/>
        <v>08</v>
      </c>
      <c r="E837" s="7" t="str">
        <f t="shared" si="93"/>
        <v>22</v>
      </c>
      <c r="F837" s="7">
        <v>44090</v>
      </c>
      <c r="G837" s="7" t="str">
        <f t="shared" si="94"/>
        <v>2020</v>
      </c>
      <c r="H837" s="7" t="str">
        <f t="shared" si="95"/>
        <v>09</v>
      </c>
      <c r="I837" s="7" t="str">
        <f t="shared" si="96"/>
        <v>16</v>
      </c>
      <c r="J837" s="6">
        <v>2498</v>
      </c>
      <c r="K837" s="8">
        <v>437.2</v>
      </c>
      <c r="L837" s="8">
        <v>1092125.5999999999</v>
      </c>
      <c r="N837" t="str">
        <f t="shared" si="97"/>
        <v>(303301465, '2020-08-22', '2020-09-16', 2498, '437,2', '1092125,6'),</v>
      </c>
    </row>
    <row r="838" spans="1:14" x14ac:dyDescent="0.35">
      <c r="A838" s="6">
        <v>918515670</v>
      </c>
      <c r="B838" s="7">
        <v>44695</v>
      </c>
      <c r="C838" s="7" t="str">
        <f t="shared" si="91"/>
        <v>2022</v>
      </c>
      <c r="D838" s="7" t="str">
        <f t="shared" si="92"/>
        <v>05</v>
      </c>
      <c r="E838" s="7" t="str">
        <f t="shared" si="93"/>
        <v>14</v>
      </c>
      <c r="F838" s="7">
        <v>44719</v>
      </c>
      <c r="G838" s="7" t="str">
        <f t="shared" si="94"/>
        <v>2022</v>
      </c>
      <c r="H838" s="7" t="str">
        <f t="shared" si="95"/>
        <v>06</v>
      </c>
      <c r="I838" s="7" t="str">
        <f t="shared" si="96"/>
        <v>07</v>
      </c>
      <c r="J838" s="6">
        <v>8053</v>
      </c>
      <c r="K838" s="8">
        <v>421.89</v>
      </c>
      <c r="L838" s="8">
        <v>3397480.17</v>
      </c>
      <c r="N838" t="str">
        <f t="shared" si="97"/>
        <v>(918515670, '2022-05-14', '2022-06-07', 8053, '421,89', '3397480,17'),</v>
      </c>
    </row>
    <row r="839" spans="1:14" x14ac:dyDescent="0.35">
      <c r="A839" s="6">
        <v>912741410</v>
      </c>
      <c r="B839" s="7">
        <v>44440</v>
      </c>
      <c r="C839" s="7" t="str">
        <f t="shared" si="91"/>
        <v>2021</v>
      </c>
      <c r="D839" s="7" t="str">
        <f t="shared" si="92"/>
        <v>09</v>
      </c>
      <c r="E839" s="7" t="str">
        <f t="shared" si="93"/>
        <v>01</v>
      </c>
      <c r="F839" s="7">
        <v>44450</v>
      </c>
      <c r="G839" s="7" t="str">
        <f t="shared" si="94"/>
        <v>2021</v>
      </c>
      <c r="H839" s="7" t="str">
        <f t="shared" si="95"/>
        <v>09</v>
      </c>
      <c r="I839" s="7" t="str">
        <f t="shared" si="96"/>
        <v>11</v>
      </c>
      <c r="J839" s="6">
        <v>9321</v>
      </c>
      <c r="K839" s="8">
        <v>152.58000000000001</v>
      </c>
      <c r="L839" s="8">
        <v>1422198.1800000002</v>
      </c>
      <c r="N839" t="str">
        <f t="shared" si="97"/>
        <v>(912741410, '2021-09-01', '2021-09-11', 9321, '152,58', '1422198,18'),</v>
      </c>
    </row>
    <row r="840" spans="1:14" x14ac:dyDescent="0.35">
      <c r="A840" s="6">
        <v>114152514</v>
      </c>
      <c r="B840" s="7">
        <v>44236</v>
      </c>
      <c r="C840" s="7" t="str">
        <f t="shared" si="91"/>
        <v>2021</v>
      </c>
      <c r="D840" s="7" t="str">
        <f t="shared" si="92"/>
        <v>02</v>
      </c>
      <c r="E840" s="7" t="str">
        <f t="shared" si="93"/>
        <v>09</v>
      </c>
      <c r="F840" s="7">
        <v>44276</v>
      </c>
      <c r="G840" s="7" t="str">
        <f t="shared" si="94"/>
        <v>2021</v>
      </c>
      <c r="H840" s="7" t="str">
        <f t="shared" si="95"/>
        <v>03</v>
      </c>
      <c r="I840" s="7" t="str">
        <f t="shared" si="96"/>
        <v>21</v>
      </c>
      <c r="J840" s="6">
        <v>9121</v>
      </c>
      <c r="K840" s="8">
        <v>205.7</v>
      </c>
      <c r="L840" s="8">
        <v>1876189.7</v>
      </c>
      <c r="N840" t="str">
        <f t="shared" si="97"/>
        <v>(114152514, '2021-02-09', '2021-03-21', 9121, '205,7', '1876189,7'),</v>
      </c>
    </row>
    <row r="841" spans="1:14" x14ac:dyDescent="0.35">
      <c r="A841" s="6">
        <v>671235311</v>
      </c>
      <c r="B841" s="7">
        <v>44122</v>
      </c>
      <c r="C841" s="7" t="str">
        <f t="shared" si="91"/>
        <v>2020</v>
      </c>
      <c r="D841" s="7" t="str">
        <f t="shared" si="92"/>
        <v>10</v>
      </c>
      <c r="E841" s="7" t="str">
        <f t="shared" si="93"/>
        <v>18</v>
      </c>
      <c r="F841" s="7">
        <v>44150</v>
      </c>
      <c r="G841" s="7" t="str">
        <f t="shared" si="94"/>
        <v>2020</v>
      </c>
      <c r="H841" s="7" t="str">
        <f t="shared" si="95"/>
        <v>11</v>
      </c>
      <c r="I841" s="7" t="str">
        <f t="shared" si="96"/>
        <v>15</v>
      </c>
      <c r="J841" s="6">
        <v>2300</v>
      </c>
      <c r="K841" s="8">
        <v>81.73</v>
      </c>
      <c r="L841" s="8">
        <v>187979</v>
      </c>
      <c r="N841" t="str">
        <f t="shared" si="97"/>
        <v>(671235311, '2020-10-18', '2020-11-15', 2300, '81,73', '187979'),</v>
      </c>
    </row>
    <row r="842" spans="1:14" x14ac:dyDescent="0.35">
      <c r="A842" s="6">
        <v>302788627</v>
      </c>
      <c r="B842" s="7">
        <v>44806</v>
      </c>
      <c r="C842" s="7" t="str">
        <f t="shared" si="91"/>
        <v>2022</v>
      </c>
      <c r="D842" s="7" t="str">
        <f t="shared" si="92"/>
        <v>09</v>
      </c>
      <c r="E842" s="7" t="str">
        <f t="shared" si="93"/>
        <v>02</v>
      </c>
      <c r="F842" s="7">
        <v>44837</v>
      </c>
      <c r="G842" s="7" t="str">
        <f t="shared" si="94"/>
        <v>2022</v>
      </c>
      <c r="H842" s="7" t="str">
        <f t="shared" si="95"/>
        <v>10</v>
      </c>
      <c r="I842" s="7" t="str">
        <f t="shared" si="96"/>
        <v>03</v>
      </c>
      <c r="J842" s="6">
        <v>738</v>
      </c>
      <c r="K842" s="8">
        <v>255.28</v>
      </c>
      <c r="L842" s="8">
        <v>188396.64</v>
      </c>
      <c r="N842" t="str">
        <f t="shared" si="97"/>
        <v>(302788627, '2022-09-02', '2022-10-03', 738, '255,28', '188396,64'),</v>
      </c>
    </row>
    <row r="843" spans="1:14" x14ac:dyDescent="0.35">
      <c r="A843" s="6">
        <v>847923791</v>
      </c>
      <c r="B843" s="7">
        <v>44011</v>
      </c>
      <c r="C843" s="7" t="str">
        <f t="shared" si="91"/>
        <v>2020</v>
      </c>
      <c r="D843" s="7" t="str">
        <f t="shared" si="92"/>
        <v>06</v>
      </c>
      <c r="E843" s="7" t="str">
        <f t="shared" si="93"/>
        <v>29</v>
      </c>
      <c r="F843" s="7">
        <v>44028</v>
      </c>
      <c r="G843" s="7" t="str">
        <f t="shared" si="94"/>
        <v>2020</v>
      </c>
      <c r="H843" s="7" t="str">
        <f t="shared" si="95"/>
        <v>07</v>
      </c>
      <c r="I843" s="7" t="str">
        <f t="shared" si="96"/>
        <v>16</v>
      </c>
      <c r="J843" s="6">
        <v>8347</v>
      </c>
      <c r="K843" s="8">
        <v>81.73</v>
      </c>
      <c r="L843" s="8">
        <v>682200.31</v>
      </c>
      <c r="N843" t="str">
        <f t="shared" si="97"/>
        <v>(847923791, '2020-06-29', '2020-07-16', 8347, '81,73', '682200,31'),</v>
      </c>
    </row>
    <row r="844" spans="1:14" x14ac:dyDescent="0.35">
      <c r="A844" s="6">
        <v>616064631</v>
      </c>
      <c r="B844" s="7">
        <v>44306</v>
      </c>
      <c r="C844" s="7" t="str">
        <f t="shared" si="91"/>
        <v>2021</v>
      </c>
      <c r="D844" s="7" t="str">
        <f t="shared" si="92"/>
        <v>04</v>
      </c>
      <c r="E844" s="7" t="str">
        <f t="shared" si="93"/>
        <v>20</v>
      </c>
      <c r="F844" s="7">
        <v>44348</v>
      </c>
      <c r="G844" s="7" t="str">
        <f t="shared" si="94"/>
        <v>2021</v>
      </c>
      <c r="H844" s="7" t="str">
        <f t="shared" si="95"/>
        <v>06</v>
      </c>
      <c r="I844" s="7" t="str">
        <f t="shared" si="96"/>
        <v>01</v>
      </c>
      <c r="J844" s="6">
        <v>6070</v>
      </c>
      <c r="K844" s="8">
        <v>255.28</v>
      </c>
      <c r="L844" s="8">
        <v>1549549.6</v>
      </c>
      <c r="N844" t="str">
        <f t="shared" si="97"/>
        <v>(616064631, '2021-04-20', '2021-06-01', 6070, '255,28', '1549549,6'),</v>
      </c>
    </row>
    <row r="845" spans="1:14" x14ac:dyDescent="0.35">
      <c r="A845" s="6">
        <v>236947476</v>
      </c>
      <c r="B845" s="7">
        <v>44228</v>
      </c>
      <c r="C845" s="7" t="str">
        <f t="shared" si="91"/>
        <v>2021</v>
      </c>
      <c r="D845" s="7" t="str">
        <f t="shared" si="92"/>
        <v>02</v>
      </c>
      <c r="E845" s="7" t="str">
        <f t="shared" si="93"/>
        <v>01</v>
      </c>
      <c r="F845" s="7">
        <v>44255</v>
      </c>
      <c r="G845" s="7" t="str">
        <f t="shared" si="94"/>
        <v>2021</v>
      </c>
      <c r="H845" s="7" t="str">
        <f t="shared" si="95"/>
        <v>02</v>
      </c>
      <c r="I845" s="7" t="str">
        <f t="shared" si="96"/>
        <v>28</v>
      </c>
      <c r="J845" s="6">
        <v>6879</v>
      </c>
      <c r="K845" s="8">
        <v>9.33</v>
      </c>
      <c r="L845" s="8">
        <v>64181.07</v>
      </c>
      <c r="N845" t="str">
        <f t="shared" si="97"/>
        <v>(236947476, '2021-02-01', '2021-02-28', 6879, '9,33', '64181,07'),</v>
      </c>
    </row>
    <row r="846" spans="1:14" x14ac:dyDescent="0.35">
      <c r="A846" s="6">
        <v>410621154</v>
      </c>
      <c r="B846" s="7">
        <v>44028</v>
      </c>
      <c r="C846" s="7" t="str">
        <f t="shared" si="91"/>
        <v>2020</v>
      </c>
      <c r="D846" s="7" t="str">
        <f t="shared" si="92"/>
        <v>07</v>
      </c>
      <c r="E846" s="7" t="str">
        <f t="shared" si="93"/>
        <v>16</v>
      </c>
      <c r="F846" s="7">
        <v>44058</v>
      </c>
      <c r="G846" s="7" t="str">
        <f t="shared" si="94"/>
        <v>2020</v>
      </c>
      <c r="H846" s="7" t="str">
        <f t="shared" si="95"/>
        <v>08</v>
      </c>
      <c r="I846" s="7" t="str">
        <f t="shared" si="96"/>
        <v>15</v>
      </c>
      <c r="J846" s="6">
        <v>779</v>
      </c>
      <c r="K846" s="8">
        <v>668.27</v>
      </c>
      <c r="L846" s="8">
        <v>520582.32999999996</v>
      </c>
      <c r="N846" t="str">
        <f t="shared" si="97"/>
        <v>(410621154, '2020-07-16', '2020-08-15', 779, '668,27', '520582,33'),</v>
      </c>
    </row>
    <row r="847" spans="1:14" x14ac:dyDescent="0.35">
      <c r="A847" s="6">
        <v>557446992</v>
      </c>
      <c r="B847" s="7">
        <v>44105</v>
      </c>
      <c r="C847" s="7" t="str">
        <f t="shared" si="91"/>
        <v>2020</v>
      </c>
      <c r="D847" s="7" t="str">
        <f t="shared" si="92"/>
        <v>10</v>
      </c>
      <c r="E847" s="7" t="str">
        <f t="shared" si="93"/>
        <v>01</v>
      </c>
      <c r="F847" s="7">
        <v>44128</v>
      </c>
      <c r="G847" s="7" t="str">
        <f t="shared" si="94"/>
        <v>2020</v>
      </c>
      <c r="H847" s="7" t="str">
        <f t="shared" si="95"/>
        <v>10</v>
      </c>
      <c r="I847" s="7" t="str">
        <f t="shared" si="96"/>
        <v>24</v>
      </c>
      <c r="J847" s="6">
        <v>9807</v>
      </c>
      <c r="K847" s="8">
        <v>9.33</v>
      </c>
      <c r="L847" s="8">
        <v>91499.31</v>
      </c>
      <c r="N847" t="str">
        <f t="shared" si="97"/>
        <v>(557446992, '2020-10-01', '2020-10-24', 9807, '9,33', '91499,31'),</v>
      </c>
    </row>
    <row r="848" spans="1:14" x14ac:dyDescent="0.35">
      <c r="A848" s="6">
        <v>168098819</v>
      </c>
      <c r="B848" s="7">
        <v>44482</v>
      </c>
      <c r="C848" s="7" t="str">
        <f t="shared" si="91"/>
        <v>2021</v>
      </c>
      <c r="D848" s="7" t="str">
        <f t="shared" si="92"/>
        <v>10</v>
      </c>
      <c r="E848" s="7" t="str">
        <f t="shared" si="93"/>
        <v>13</v>
      </c>
      <c r="F848" s="7">
        <v>44497</v>
      </c>
      <c r="G848" s="7" t="str">
        <f t="shared" si="94"/>
        <v>2021</v>
      </c>
      <c r="H848" s="7" t="str">
        <f t="shared" si="95"/>
        <v>10</v>
      </c>
      <c r="I848" s="7" t="str">
        <f t="shared" si="96"/>
        <v>28</v>
      </c>
      <c r="J848" s="6">
        <v>3031</v>
      </c>
      <c r="K848" s="8">
        <v>437.2</v>
      </c>
      <c r="L848" s="8">
        <v>1325153.2</v>
      </c>
      <c r="N848" t="str">
        <f t="shared" si="97"/>
        <v>(168098819, '2021-10-13', '2021-10-28', 3031, '437,2', '1325153,2'),</v>
      </c>
    </row>
    <row r="849" spans="1:14" x14ac:dyDescent="0.35">
      <c r="A849" s="6">
        <v>153562963</v>
      </c>
      <c r="B849" s="7">
        <v>44285</v>
      </c>
      <c r="C849" s="7" t="str">
        <f t="shared" si="91"/>
        <v>2021</v>
      </c>
      <c r="D849" s="7" t="str">
        <f t="shared" si="92"/>
        <v>03</v>
      </c>
      <c r="E849" s="7" t="str">
        <f t="shared" si="93"/>
        <v>30</v>
      </c>
      <c r="F849" s="7">
        <v>44315</v>
      </c>
      <c r="G849" s="7" t="str">
        <f t="shared" si="94"/>
        <v>2021</v>
      </c>
      <c r="H849" s="7" t="str">
        <f t="shared" si="95"/>
        <v>04</v>
      </c>
      <c r="I849" s="7" t="str">
        <f t="shared" si="96"/>
        <v>29</v>
      </c>
      <c r="J849" s="6">
        <v>1548</v>
      </c>
      <c r="K849" s="8">
        <v>154.06</v>
      </c>
      <c r="L849" s="8">
        <v>238484.88</v>
      </c>
      <c r="N849" t="str">
        <f t="shared" si="97"/>
        <v>(153562963, '2021-03-30', '2021-04-29', 1548, '154,06', '238484,88'),</v>
      </c>
    </row>
    <row r="850" spans="1:14" x14ac:dyDescent="0.35">
      <c r="A850" s="6">
        <v>595138251</v>
      </c>
      <c r="B850" s="7">
        <v>44352</v>
      </c>
      <c r="C850" s="7" t="str">
        <f t="shared" si="91"/>
        <v>2021</v>
      </c>
      <c r="D850" s="7" t="str">
        <f t="shared" si="92"/>
        <v>06</v>
      </c>
      <c r="E850" s="7" t="str">
        <f t="shared" si="93"/>
        <v>05</v>
      </c>
      <c r="F850" s="7">
        <v>44381</v>
      </c>
      <c r="G850" s="7" t="str">
        <f t="shared" si="94"/>
        <v>2021</v>
      </c>
      <c r="H850" s="7" t="str">
        <f t="shared" si="95"/>
        <v>07</v>
      </c>
      <c r="I850" s="7" t="str">
        <f t="shared" si="96"/>
        <v>04</v>
      </c>
      <c r="J850" s="6">
        <v>3489</v>
      </c>
      <c r="K850" s="8">
        <v>109.28</v>
      </c>
      <c r="L850" s="8">
        <v>381277.92</v>
      </c>
      <c r="N850" t="str">
        <f t="shared" si="97"/>
        <v>(595138251, '2021-06-05', '2021-07-04', 3489, '109,28', '381277,92'),</v>
      </c>
    </row>
    <row r="851" spans="1:14" x14ac:dyDescent="0.35">
      <c r="A851" s="6">
        <v>294436013</v>
      </c>
      <c r="B851" s="7">
        <v>44624</v>
      </c>
      <c r="C851" s="7" t="str">
        <f t="shared" si="91"/>
        <v>2022</v>
      </c>
      <c r="D851" s="7" t="str">
        <f t="shared" si="92"/>
        <v>03</v>
      </c>
      <c r="E851" s="7" t="str">
        <f t="shared" si="93"/>
        <v>04</v>
      </c>
      <c r="F851" s="7">
        <v>44662</v>
      </c>
      <c r="G851" s="7" t="str">
        <f t="shared" si="94"/>
        <v>2022</v>
      </c>
      <c r="H851" s="7" t="str">
        <f t="shared" si="95"/>
        <v>04</v>
      </c>
      <c r="I851" s="7" t="str">
        <f t="shared" si="96"/>
        <v>11</v>
      </c>
      <c r="J851" s="6">
        <v>9014</v>
      </c>
      <c r="K851" s="8">
        <v>255.28</v>
      </c>
      <c r="L851" s="8">
        <v>2301093.92</v>
      </c>
      <c r="N851" t="str">
        <f t="shared" si="97"/>
        <v>(294436013, '2022-03-04', '2022-04-11', 9014, '255,28', '2301093,92'),</v>
      </c>
    </row>
    <row r="852" spans="1:14" x14ac:dyDescent="0.35">
      <c r="A852" s="6">
        <v>823380076</v>
      </c>
      <c r="B852" s="7">
        <v>44667</v>
      </c>
      <c r="C852" s="7" t="str">
        <f t="shared" si="91"/>
        <v>2022</v>
      </c>
      <c r="D852" s="7" t="str">
        <f t="shared" si="92"/>
        <v>04</v>
      </c>
      <c r="E852" s="7" t="str">
        <f t="shared" si="93"/>
        <v>16</v>
      </c>
      <c r="F852" s="7">
        <v>44684</v>
      </c>
      <c r="G852" s="7" t="str">
        <f t="shared" si="94"/>
        <v>2022</v>
      </c>
      <c r="H852" s="7" t="str">
        <f t="shared" si="95"/>
        <v>05</v>
      </c>
      <c r="I852" s="7" t="str">
        <f t="shared" si="96"/>
        <v>03</v>
      </c>
      <c r="J852" s="6">
        <v>5317</v>
      </c>
      <c r="K852" s="8">
        <v>255.28</v>
      </c>
      <c r="L852" s="8">
        <v>1357323.76</v>
      </c>
      <c r="N852" t="str">
        <f t="shared" si="97"/>
        <v>(823380076, '2022-04-16', '2022-05-03', 5317, '255,28', '1357323,76'),</v>
      </c>
    </row>
    <row r="853" spans="1:14" x14ac:dyDescent="0.35">
      <c r="A853" s="6">
        <v>674206769</v>
      </c>
      <c r="B853" s="7">
        <v>44196</v>
      </c>
      <c r="C853" s="7" t="str">
        <f t="shared" si="91"/>
        <v>2020</v>
      </c>
      <c r="D853" s="7" t="str">
        <f t="shared" si="92"/>
        <v>12</v>
      </c>
      <c r="E853" s="7" t="str">
        <f t="shared" si="93"/>
        <v>31</v>
      </c>
      <c r="F853" s="7">
        <v>44242</v>
      </c>
      <c r="G853" s="7" t="str">
        <f t="shared" si="94"/>
        <v>2021</v>
      </c>
      <c r="H853" s="7" t="str">
        <f t="shared" si="95"/>
        <v>02</v>
      </c>
      <c r="I853" s="7" t="str">
        <f t="shared" si="96"/>
        <v>15</v>
      </c>
      <c r="J853" s="6">
        <v>1620</v>
      </c>
      <c r="K853" s="8">
        <v>9.33</v>
      </c>
      <c r="L853" s="8">
        <v>15114.6</v>
      </c>
      <c r="N853" t="str">
        <f t="shared" si="97"/>
        <v>(674206769, '2020-12-31', '2021-02-15', 1620, '9,33', '15114,6'),</v>
      </c>
    </row>
    <row r="854" spans="1:14" x14ac:dyDescent="0.35">
      <c r="A854" s="6">
        <v>209464919</v>
      </c>
      <c r="B854" s="7">
        <v>44635</v>
      </c>
      <c r="C854" s="7" t="str">
        <f t="shared" si="91"/>
        <v>2022</v>
      </c>
      <c r="D854" s="7" t="str">
        <f t="shared" si="92"/>
        <v>03</v>
      </c>
      <c r="E854" s="7" t="str">
        <f t="shared" si="93"/>
        <v>15</v>
      </c>
      <c r="F854" s="7">
        <v>44671</v>
      </c>
      <c r="G854" s="7" t="str">
        <f t="shared" si="94"/>
        <v>2022</v>
      </c>
      <c r="H854" s="7" t="str">
        <f t="shared" si="95"/>
        <v>04</v>
      </c>
      <c r="I854" s="7" t="str">
        <f t="shared" si="96"/>
        <v>20</v>
      </c>
      <c r="J854" s="6">
        <v>4179</v>
      </c>
      <c r="K854" s="8">
        <v>651.21</v>
      </c>
      <c r="L854" s="8">
        <v>2721406.5900000003</v>
      </c>
      <c r="N854" t="str">
        <f t="shared" si="97"/>
        <v>(209464919, '2022-03-15', '2022-04-20', 4179, '651,21', '2721406,59'),</v>
      </c>
    </row>
    <row r="855" spans="1:14" x14ac:dyDescent="0.35">
      <c r="A855" s="6">
        <v>312015855</v>
      </c>
      <c r="B855" s="7">
        <v>44425</v>
      </c>
      <c r="C855" s="7" t="str">
        <f t="shared" si="91"/>
        <v>2021</v>
      </c>
      <c r="D855" s="7" t="str">
        <f t="shared" si="92"/>
        <v>08</v>
      </c>
      <c r="E855" s="7" t="str">
        <f t="shared" si="93"/>
        <v>17</v>
      </c>
      <c r="F855" s="7">
        <v>44442</v>
      </c>
      <c r="G855" s="7" t="str">
        <f t="shared" si="94"/>
        <v>2021</v>
      </c>
      <c r="H855" s="7" t="str">
        <f t="shared" si="95"/>
        <v>09</v>
      </c>
      <c r="I855" s="7" t="str">
        <f t="shared" si="96"/>
        <v>03</v>
      </c>
      <c r="J855" s="6">
        <v>1280</v>
      </c>
      <c r="K855" s="8">
        <v>255.28</v>
      </c>
      <c r="L855" s="8">
        <v>326758.40000000002</v>
      </c>
      <c r="N855" t="str">
        <f t="shared" si="97"/>
        <v>(312015855, '2021-08-17', '2021-09-03', 1280, '255,28', '326758,4'),</v>
      </c>
    </row>
    <row r="856" spans="1:14" x14ac:dyDescent="0.35">
      <c r="A856" s="6">
        <v>135033404</v>
      </c>
      <c r="B856" s="7">
        <v>44763</v>
      </c>
      <c r="C856" s="7" t="str">
        <f t="shared" si="91"/>
        <v>2022</v>
      </c>
      <c r="D856" s="7" t="str">
        <f t="shared" si="92"/>
        <v>07</v>
      </c>
      <c r="E856" s="7" t="str">
        <f t="shared" si="93"/>
        <v>21</v>
      </c>
      <c r="F856" s="7">
        <v>44768</v>
      </c>
      <c r="G856" s="7" t="str">
        <f t="shared" si="94"/>
        <v>2022</v>
      </c>
      <c r="H856" s="7" t="str">
        <f t="shared" si="95"/>
        <v>07</v>
      </c>
      <c r="I856" s="7" t="str">
        <f t="shared" si="96"/>
        <v>26</v>
      </c>
      <c r="J856" s="6">
        <v>8240</v>
      </c>
      <c r="K856" s="8">
        <v>421.89</v>
      </c>
      <c r="L856" s="8">
        <v>3476373.6</v>
      </c>
      <c r="N856" t="str">
        <f t="shared" si="97"/>
        <v>(135033404, '2022-07-21', '2022-07-26', 8240, '421,89', '3476373,6'),</v>
      </c>
    </row>
    <row r="857" spans="1:14" x14ac:dyDescent="0.35">
      <c r="A857" s="6">
        <v>252003896</v>
      </c>
      <c r="B857" s="7">
        <v>43862</v>
      </c>
      <c r="C857" s="7" t="str">
        <f t="shared" si="91"/>
        <v>2020</v>
      </c>
      <c r="D857" s="7" t="str">
        <f t="shared" si="92"/>
        <v>02</v>
      </c>
      <c r="E857" s="7" t="str">
        <f t="shared" si="93"/>
        <v>01</v>
      </c>
      <c r="F857" s="7">
        <v>43892</v>
      </c>
      <c r="G857" s="7" t="str">
        <f t="shared" si="94"/>
        <v>2020</v>
      </c>
      <c r="H857" s="7" t="str">
        <f t="shared" si="95"/>
        <v>03</v>
      </c>
      <c r="I857" s="7" t="str">
        <f t="shared" si="96"/>
        <v>02</v>
      </c>
      <c r="J857" s="6">
        <v>2408</v>
      </c>
      <c r="K857" s="8">
        <v>255.28</v>
      </c>
      <c r="L857" s="8">
        <v>614714.24</v>
      </c>
      <c r="N857" t="str">
        <f t="shared" si="97"/>
        <v>(252003896, '2020-02-01', '2020-03-02', 2408, '255,28', '614714,24'),</v>
      </c>
    </row>
    <row r="858" spans="1:14" x14ac:dyDescent="0.35">
      <c r="A858" s="6">
        <v>406726157</v>
      </c>
      <c r="B858" s="7">
        <v>44779</v>
      </c>
      <c r="C858" s="7" t="str">
        <f t="shared" si="91"/>
        <v>2022</v>
      </c>
      <c r="D858" s="7" t="str">
        <f t="shared" si="92"/>
        <v>08</v>
      </c>
      <c r="E858" s="7" t="str">
        <f t="shared" si="93"/>
        <v>06</v>
      </c>
      <c r="F858" s="7">
        <v>44786</v>
      </c>
      <c r="G858" s="7" t="str">
        <f t="shared" si="94"/>
        <v>2022</v>
      </c>
      <c r="H858" s="7" t="str">
        <f t="shared" si="95"/>
        <v>08</v>
      </c>
      <c r="I858" s="7" t="str">
        <f t="shared" si="96"/>
        <v>13</v>
      </c>
      <c r="J858" s="6">
        <v>8163</v>
      </c>
      <c r="K858" s="8">
        <v>255.28</v>
      </c>
      <c r="L858" s="8">
        <v>2083850.64</v>
      </c>
      <c r="N858" t="str">
        <f t="shared" si="97"/>
        <v>(406726157, '2022-08-06', '2022-08-13', 8163, '255,28', '2083850,64'),</v>
      </c>
    </row>
    <row r="859" spans="1:14" x14ac:dyDescent="0.35">
      <c r="A859" s="6">
        <v>863311517</v>
      </c>
      <c r="B859" s="7">
        <v>44454</v>
      </c>
      <c r="C859" s="7" t="str">
        <f t="shared" si="91"/>
        <v>2021</v>
      </c>
      <c r="D859" s="7" t="str">
        <f t="shared" si="92"/>
        <v>09</v>
      </c>
      <c r="E859" s="7" t="str">
        <f t="shared" si="93"/>
        <v>15</v>
      </c>
      <c r="F859" s="7">
        <v>44475</v>
      </c>
      <c r="G859" s="7" t="str">
        <f t="shared" si="94"/>
        <v>2021</v>
      </c>
      <c r="H859" s="7" t="str">
        <f t="shared" si="95"/>
        <v>10</v>
      </c>
      <c r="I859" s="7" t="str">
        <f t="shared" si="96"/>
        <v>06</v>
      </c>
      <c r="J859" s="6">
        <v>1917</v>
      </c>
      <c r="K859" s="8">
        <v>81.73</v>
      </c>
      <c r="L859" s="8">
        <v>156676.41</v>
      </c>
      <c r="N859" t="str">
        <f t="shared" si="97"/>
        <v>(863311517, '2021-09-15', '2021-10-06', 1917, '81,73', '156676,41'),</v>
      </c>
    </row>
    <row r="860" spans="1:14" x14ac:dyDescent="0.35">
      <c r="A860" s="6">
        <v>156183803</v>
      </c>
      <c r="B860" s="7">
        <v>44671</v>
      </c>
      <c r="C860" s="7" t="str">
        <f t="shared" si="91"/>
        <v>2022</v>
      </c>
      <c r="D860" s="7" t="str">
        <f t="shared" si="92"/>
        <v>04</v>
      </c>
      <c r="E860" s="7" t="str">
        <f t="shared" si="93"/>
        <v>20</v>
      </c>
      <c r="F860" s="7">
        <v>44709</v>
      </c>
      <c r="G860" s="7" t="str">
        <f t="shared" si="94"/>
        <v>2022</v>
      </c>
      <c r="H860" s="7" t="str">
        <f t="shared" si="95"/>
        <v>05</v>
      </c>
      <c r="I860" s="7" t="str">
        <f t="shared" si="96"/>
        <v>28</v>
      </c>
      <c r="J860" s="6">
        <v>7113</v>
      </c>
      <c r="K860" s="8">
        <v>47.45</v>
      </c>
      <c r="L860" s="8">
        <v>337511.85000000003</v>
      </c>
      <c r="N860" t="str">
        <f t="shared" si="97"/>
        <v>(156183803, '2022-04-20', '2022-05-28', 7113, '47,45', '337511,85'),</v>
      </c>
    </row>
    <row r="861" spans="1:14" x14ac:dyDescent="0.35">
      <c r="A861" s="6">
        <v>940079343</v>
      </c>
      <c r="B861" s="7">
        <v>44230</v>
      </c>
      <c r="C861" s="7" t="str">
        <f t="shared" si="91"/>
        <v>2021</v>
      </c>
      <c r="D861" s="7" t="str">
        <f t="shared" si="92"/>
        <v>02</v>
      </c>
      <c r="E861" s="7" t="str">
        <f t="shared" si="93"/>
        <v>03</v>
      </c>
      <c r="F861" s="7">
        <v>44272</v>
      </c>
      <c r="G861" s="7" t="str">
        <f t="shared" si="94"/>
        <v>2021</v>
      </c>
      <c r="H861" s="7" t="str">
        <f t="shared" si="95"/>
        <v>03</v>
      </c>
      <c r="I861" s="7" t="str">
        <f t="shared" si="96"/>
        <v>17</v>
      </c>
      <c r="J861" s="6">
        <v>9223</v>
      </c>
      <c r="K861" s="8">
        <v>47.45</v>
      </c>
      <c r="L861" s="8">
        <v>437631.35000000003</v>
      </c>
      <c r="N861" t="str">
        <f t="shared" si="97"/>
        <v>(940079343, '2021-02-03', '2021-03-17', 9223, '47,45', '437631,35'),</v>
      </c>
    </row>
    <row r="862" spans="1:14" x14ac:dyDescent="0.35">
      <c r="A862" s="6">
        <v>540046966</v>
      </c>
      <c r="B862" s="7">
        <v>44688</v>
      </c>
      <c r="C862" s="7" t="str">
        <f t="shared" si="91"/>
        <v>2022</v>
      </c>
      <c r="D862" s="7" t="str">
        <f t="shared" si="92"/>
        <v>05</v>
      </c>
      <c r="E862" s="7" t="str">
        <f t="shared" si="93"/>
        <v>07</v>
      </c>
      <c r="F862" s="7">
        <v>44690</v>
      </c>
      <c r="G862" s="7" t="str">
        <f t="shared" si="94"/>
        <v>2022</v>
      </c>
      <c r="H862" s="7" t="str">
        <f t="shared" si="95"/>
        <v>05</v>
      </c>
      <c r="I862" s="7" t="str">
        <f t="shared" si="96"/>
        <v>09</v>
      </c>
      <c r="J862" s="6">
        <v>753</v>
      </c>
      <c r="K862" s="8">
        <v>668.27</v>
      </c>
      <c r="L862" s="8">
        <v>503207.31</v>
      </c>
      <c r="N862" t="str">
        <f t="shared" si="97"/>
        <v>(540046966, '2022-05-07', '2022-05-09', 753, '668,27', '503207,31'),</v>
      </c>
    </row>
    <row r="863" spans="1:14" x14ac:dyDescent="0.35">
      <c r="A863" s="6">
        <v>401447999</v>
      </c>
      <c r="B863" s="7">
        <v>44614</v>
      </c>
      <c r="C863" s="7" t="str">
        <f t="shared" si="91"/>
        <v>2022</v>
      </c>
      <c r="D863" s="7" t="str">
        <f t="shared" si="92"/>
        <v>02</v>
      </c>
      <c r="E863" s="7" t="str">
        <f t="shared" si="93"/>
        <v>22</v>
      </c>
      <c r="F863" s="7">
        <v>44619</v>
      </c>
      <c r="G863" s="7" t="str">
        <f t="shared" si="94"/>
        <v>2022</v>
      </c>
      <c r="H863" s="7" t="str">
        <f t="shared" si="95"/>
        <v>02</v>
      </c>
      <c r="I863" s="7" t="str">
        <f t="shared" si="96"/>
        <v>27</v>
      </c>
      <c r="J863" s="6">
        <v>6239</v>
      </c>
      <c r="K863" s="8">
        <v>47.45</v>
      </c>
      <c r="L863" s="8">
        <v>296040.55000000005</v>
      </c>
      <c r="N863" t="str">
        <f t="shared" si="97"/>
        <v>(401447999, '2022-02-22', '2022-02-27', 6239, '47,45', '296040,55'),</v>
      </c>
    </row>
    <row r="864" spans="1:14" x14ac:dyDescent="0.35">
      <c r="A864" s="6">
        <v>239956271</v>
      </c>
      <c r="B864" s="7">
        <v>44294</v>
      </c>
      <c r="C864" s="7" t="str">
        <f t="shared" si="91"/>
        <v>2021</v>
      </c>
      <c r="D864" s="7" t="str">
        <f t="shared" si="92"/>
        <v>04</v>
      </c>
      <c r="E864" s="7" t="str">
        <f t="shared" si="93"/>
        <v>08</v>
      </c>
      <c r="F864" s="7">
        <v>44316</v>
      </c>
      <c r="G864" s="7" t="str">
        <f t="shared" si="94"/>
        <v>2021</v>
      </c>
      <c r="H864" s="7" t="str">
        <f t="shared" si="95"/>
        <v>04</v>
      </c>
      <c r="I864" s="7" t="str">
        <f t="shared" si="96"/>
        <v>30</v>
      </c>
      <c r="J864" s="6">
        <v>7248</v>
      </c>
      <c r="K864" s="8">
        <v>81.73</v>
      </c>
      <c r="L864" s="8">
        <v>592379.04</v>
      </c>
      <c r="N864" t="str">
        <f t="shared" si="97"/>
        <v>(239956271, '2021-04-08', '2021-04-30', 7248, '81,73', '592379,04'),</v>
      </c>
    </row>
    <row r="865" spans="1:14" x14ac:dyDescent="0.35">
      <c r="A865" s="6">
        <v>291558110</v>
      </c>
      <c r="B865" s="7">
        <v>44158</v>
      </c>
      <c r="C865" s="7" t="str">
        <f t="shared" si="91"/>
        <v>2020</v>
      </c>
      <c r="D865" s="7" t="str">
        <f t="shared" si="92"/>
        <v>11</v>
      </c>
      <c r="E865" s="7" t="str">
        <f t="shared" si="93"/>
        <v>23</v>
      </c>
      <c r="F865" s="7">
        <v>44197</v>
      </c>
      <c r="G865" s="7" t="str">
        <f t="shared" si="94"/>
        <v>2021</v>
      </c>
      <c r="H865" s="7" t="str">
        <f t="shared" si="95"/>
        <v>01</v>
      </c>
      <c r="I865" s="7" t="str">
        <f t="shared" si="96"/>
        <v>01</v>
      </c>
      <c r="J865" s="6">
        <v>7379</v>
      </c>
      <c r="K865" s="8">
        <v>9.33</v>
      </c>
      <c r="L865" s="8">
        <v>68846.070000000007</v>
      </c>
      <c r="N865" t="str">
        <f t="shared" si="97"/>
        <v>(291558110, '2020-11-23', '2021-01-01', 7379, '9,33', '68846,07'),</v>
      </c>
    </row>
    <row r="866" spans="1:14" x14ac:dyDescent="0.35">
      <c r="A866" s="6">
        <v>862552344</v>
      </c>
      <c r="B866" s="7">
        <v>44262</v>
      </c>
      <c r="C866" s="7" t="str">
        <f t="shared" si="91"/>
        <v>2021</v>
      </c>
      <c r="D866" s="7" t="str">
        <f t="shared" si="92"/>
        <v>03</v>
      </c>
      <c r="E866" s="7" t="str">
        <f t="shared" si="93"/>
        <v>07</v>
      </c>
      <c r="F866" s="7">
        <v>44291</v>
      </c>
      <c r="G866" s="7" t="str">
        <f t="shared" si="94"/>
        <v>2021</v>
      </c>
      <c r="H866" s="7" t="str">
        <f t="shared" si="95"/>
        <v>04</v>
      </c>
      <c r="I866" s="7" t="str">
        <f t="shared" si="96"/>
        <v>05</v>
      </c>
      <c r="J866" s="6">
        <v>7261</v>
      </c>
      <c r="K866" s="8">
        <v>668.27</v>
      </c>
      <c r="L866" s="8">
        <v>4852308.47</v>
      </c>
      <c r="N866" t="str">
        <f t="shared" si="97"/>
        <v>(862552344, '2021-03-07', '2021-04-05', 7261, '668,27', '4852308,47'),</v>
      </c>
    </row>
    <row r="867" spans="1:14" x14ac:dyDescent="0.35">
      <c r="A867" s="6">
        <v>979550302</v>
      </c>
      <c r="B867" s="7">
        <v>44807</v>
      </c>
      <c r="C867" s="7" t="str">
        <f t="shared" si="91"/>
        <v>2022</v>
      </c>
      <c r="D867" s="7" t="str">
        <f t="shared" si="92"/>
        <v>09</v>
      </c>
      <c r="E867" s="7" t="str">
        <f t="shared" si="93"/>
        <v>03</v>
      </c>
      <c r="F867" s="7">
        <v>44837</v>
      </c>
      <c r="G867" s="7" t="str">
        <f t="shared" si="94"/>
        <v>2022</v>
      </c>
      <c r="H867" s="7" t="str">
        <f t="shared" si="95"/>
        <v>10</v>
      </c>
      <c r="I867" s="7" t="str">
        <f t="shared" si="96"/>
        <v>03</v>
      </c>
      <c r="J867" s="6">
        <v>9557</v>
      </c>
      <c r="K867" s="8">
        <v>9.33</v>
      </c>
      <c r="L867" s="8">
        <v>89166.81</v>
      </c>
      <c r="N867" t="str">
        <f t="shared" si="97"/>
        <v>(979550302, '2022-09-03', '2022-10-03', 9557, '9,33', '89166,81'),</v>
      </c>
    </row>
    <row r="868" spans="1:14" x14ac:dyDescent="0.35">
      <c r="A868" s="6">
        <v>639475810</v>
      </c>
      <c r="B868" s="7">
        <v>44578</v>
      </c>
      <c r="C868" s="7" t="str">
        <f t="shared" si="91"/>
        <v>2022</v>
      </c>
      <c r="D868" s="7" t="str">
        <f t="shared" si="92"/>
        <v>01</v>
      </c>
      <c r="E868" s="7" t="str">
        <f t="shared" si="93"/>
        <v>17</v>
      </c>
      <c r="F868" s="7">
        <v>44595</v>
      </c>
      <c r="G868" s="7" t="str">
        <f t="shared" si="94"/>
        <v>2022</v>
      </c>
      <c r="H868" s="7" t="str">
        <f t="shared" si="95"/>
        <v>02</v>
      </c>
      <c r="I868" s="7" t="str">
        <f t="shared" si="96"/>
        <v>03</v>
      </c>
      <c r="J868" s="6">
        <v>3958</v>
      </c>
      <c r="K868" s="8">
        <v>668.27</v>
      </c>
      <c r="L868" s="8">
        <v>2645012.66</v>
      </c>
      <c r="N868" t="str">
        <f t="shared" si="97"/>
        <v>(639475810, '2022-01-17', '2022-02-03', 3958, '668,27', '2645012,66'),</v>
      </c>
    </row>
    <row r="869" spans="1:14" x14ac:dyDescent="0.35">
      <c r="A869" s="6">
        <v>359565198</v>
      </c>
      <c r="B869" s="7">
        <v>44592</v>
      </c>
      <c r="C869" s="7" t="str">
        <f t="shared" si="91"/>
        <v>2022</v>
      </c>
      <c r="D869" s="7" t="str">
        <f t="shared" si="92"/>
        <v>01</v>
      </c>
      <c r="E869" s="7" t="str">
        <f t="shared" si="93"/>
        <v>31</v>
      </c>
      <c r="F869" s="7">
        <v>44621</v>
      </c>
      <c r="G869" s="7" t="str">
        <f t="shared" si="94"/>
        <v>2022</v>
      </c>
      <c r="H869" s="7" t="str">
        <f t="shared" si="95"/>
        <v>03</v>
      </c>
      <c r="I869" s="7" t="str">
        <f t="shared" si="96"/>
        <v>01</v>
      </c>
      <c r="J869" s="6">
        <v>2187</v>
      </c>
      <c r="K869" s="8">
        <v>205.7</v>
      </c>
      <c r="L869" s="8">
        <v>449865.89999999997</v>
      </c>
      <c r="N869" t="str">
        <f t="shared" si="97"/>
        <v>(359565198, '2022-01-31', '2022-03-01', 2187, '205,7', '449865,9'),</v>
      </c>
    </row>
    <row r="870" spans="1:14" x14ac:dyDescent="0.35">
      <c r="A870" s="6">
        <v>727367293</v>
      </c>
      <c r="B870" s="7">
        <v>44448</v>
      </c>
      <c r="C870" s="7" t="str">
        <f t="shared" si="91"/>
        <v>2021</v>
      </c>
      <c r="D870" s="7" t="str">
        <f t="shared" si="92"/>
        <v>09</v>
      </c>
      <c r="E870" s="7" t="str">
        <f t="shared" si="93"/>
        <v>09</v>
      </c>
      <c r="F870" s="7">
        <v>44492</v>
      </c>
      <c r="G870" s="7" t="str">
        <f t="shared" si="94"/>
        <v>2021</v>
      </c>
      <c r="H870" s="7" t="str">
        <f t="shared" si="95"/>
        <v>10</v>
      </c>
      <c r="I870" s="7" t="str">
        <f t="shared" si="96"/>
        <v>23</v>
      </c>
      <c r="J870" s="6">
        <v>3001</v>
      </c>
      <c r="K870" s="8">
        <v>205.7</v>
      </c>
      <c r="L870" s="8">
        <v>617305.69999999995</v>
      </c>
      <c r="N870" t="str">
        <f t="shared" si="97"/>
        <v>(727367293, '2021-09-09', '2021-10-23', 3001, '205,7', '617305,7'),</v>
      </c>
    </row>
    <row r="871" spans="1:14" x14ac:dyDescent="0.35">
      <c r="A871" s="6">
        <v>150743424</v>
      </c>
      <c r="B871" s="7">
        <v>43892</v>
      </c>
      <c r="C871" s="7" t="str">
        <f t="shared" si="91"/>
        <v>2020</v>
      </c>
      <c r="D871" s="7" t="str">
        <f t="shared" si="92"/>
        <v>03</v>
      </c>
      <c r="E871" s="7" t="str">
        <f t="shared" si="93"/>
        <v>02</v>
      </c>
      <c r="F871" s="7">
        <v>43892</v>
      </c>
      <c r="G871" s="7" t="str">
        <f t="shared" si="94"/>
        <v>2020</v>
      </c>
      <c r="H871" s="7" t="str">
        <f t="shared" si="95"/>
        <v>03</v>
      </c>
      <c r="I871" s="7" t="str">
        <f t="shared" si="96"/>
        <v>02</v>
      </c>
      <c r="J871" s="6">
        <v>7184</v>
      </c>
      <c r="K871" s="8">
        <v>109.28</v>
      </c>
      <c r="L871" s="8">
        <v>785067.52000000002</v>
      </c>
      <c r="N871" t="str">
        <f t="shared" si="97"/>
        <v>(150743424, '2020-03-02', '2020-03-02', 7184, '109,28', '785067,52'),</v>
      </c>
    </row>
    <row r="872" spans="1:14" x14ac:dyDescent="0.35">
      <c r="A872" s="6">
        <v>707867419</v>
      </c>
      <c r="B872" s="7">
        <v>44381</v>
      </c>
      <c r="C872" s="7" t="str">
        <f t="shared" si="91"/>
        <v>2021</v>
      </c>
      <c r="D872" s="7" t="str">
        <f t="shared" si="92"/>
        <v>07</v>
      </c>
      <c r="E872" s="7" t="str">
        <f t="shared" si="93"/>
        <v>04</v>
      </c>
      <c r="F872" s="7">
        <v>44410</v>
      </c>
      <c r="G872" s="7" t="str">
        <f t="shared" si="94"/>
        <v>2021</v>
      </c>
      <c r="H872" s="7" t="str">
        <f t="shared" si="95"/>
        <v>08</v>
      </c>
      <c r="I872" s="7" t="str">
        <f t="shared" si="96"/>
        <v>02</v>
      </c>
      <c r="J872" s="6">
        <v>2555</v>
      </c>
      <c r="K872" s="8">
        <v>154.06</v>
      </c>
      <c r="L872" s="8">
        <v>393623.3</v>
      </c>
      <c r="N872" t="str">
        <f t="shared" si="97"/>
        <v>(707867419, '2021-07-04', '2021-08-02', 2555, '154,06', '393623,3'),</v>
      </c>
    </row>
    <row r="873" spans="1:14" x14ac:dyDescent="0.35">
      <c r="A873" s="6">
        <v>497225606</v>
      </c>
      <c r="B873" s="7">
        <v>44390</v>
      </c>
      <c r="C873" s="7" t="str">
        <f t="shared" si="91"/>
        <v>2021</v>
      </c>
      <c r="D873" s="7" t="str">
        <f t="shared" si="92"/>
        <v>07</v>
      </c>
      <c r="E873" s="7" t="str">
        <f t="shared" si="93"/>
        <v>13</v>
      </c>
      <c r="F873" s="7">
        <v>44410</v>
      </c>
      <c r="G873" s="7" t="str">
        <f t="shared" si="94"/>
        <v>2021</v>
      </c>
      <c r="H873" s="7" t="str">
        <f t="shared" si="95"/>
        <v>08</v>
      </c>
      <c r="I873" s="7" t="str">
        <f t="shared" si="96"/>
        <v>02</v>
      </c>
      <c r="J873" s="6">
        <v>8961</v>
      </c>
      <c r="K873" s="8">
        <v>152.58000000000001</v>
      </c>
      <c r="L873" s="8">
        <v>1367269.3800000001</v>
      </c>
      <c r="N873" t="str">
        <f t="shared" si="97"/>
        <v>(497225606, '2021-07-13', '2021-08-02', 8961, '152,58', '1367269,38'),</v>
      </c>
    </row>
    <row r="874" spans="1:14" x14ac:dyDescent="0.35">
      <c r="A874" s="6">
        <v>387616813</v>
      </c>
      <c r="B874" s="7">
        <v>44104</v>
      </c>
      <c r="C874" s="7" t="str">
        <f t="shared" si="91"/>
        <v>2020</v>
      </c>
      <c r="D874" s="7" t="str">
        <f t="shared" si="92"/>
        <v>09</v>
      </c>
      <c r="E874" s="7" t="str">
        <f t="shared" si="93"/>
        <v>30</v>
      </c>
      <c r="F874" s="7">
        <v>44109</v>
      </c>
      <c r="G874" s="7" t="str">
        <f t="shared" si="94"/>
        <v>2020</v>
      </c>
      <c r="H874" s="7" t="str">
        <f t="shared" si="95"/>
        <v>10</v>
      </c>
      <c r="I874" s="7" t="str">
        <f t="shared" si="96"/>
        <v>05</v>
      </c>
      <c r="J874" s="6">
        <v>3283</v>
      </c>
      <c r="K874" s="8">
        <v>154.06</v>
      </c>
      <c r="L874" s="8">
        <v>505778.98</v>
      </c>
      <c r="N874" t="str">
        <f t="shared" si="97"/>
        <v>(387616813, '2020-09-30', '2020-10-05', 3283, '154,06', '505778,98'),</v>
      </c>
    </row>
    <row r="875" spans="1:14" x14ac:dyDescent="0.35">
      <c r="A875" s="6">
        <v>868152368</v>
      </c>
      <c r="B875" s="7">
        <v>43857</v>
      </c>
      <c r="C875" s="7" t="str">
        <f t="shared" si="91"/>
        <v>2020</v>
      </c>
      <c r="D875" s="7" t="str">
        <f t="shared" si="92"/>
        <v>01</v>
      </c>
      <c r="E875" s="7" t="str">
        <f t="shared" si="93"/>
        <v>27</v>
      </c>
      <c r="F875" s="7">
        <v>43884</v>
      </c>
      <c r="G875" s="7" t="str">
        <f t="shared" si="94"/>
        <v>2020</v>
      </c>
      <c r="H875" s="7" t="str">
        <f t="shared" si="95"/>
        <v>02</v>
      </c>
      <c r="I875" s="7" t="str">
        <f t="shared" si="96"/>
        <v>23</v>
      </c>
      <c r="J875" s="6">
        <v>4433</v>
      </c>
      <c r="K875" s="8">
        <v>668.27</v>
      </c>
      <c r="L875" s="8">
        <v>2962440.91</v>
      </c>
      <c r="N875" t="str">
        <f t="shared" si="97"/>
        <v>(868152368, '2020-01-27', '2020-02-23', 4433, '668,27', '2962440,91'),</v>
      </c>
    </row>
    <row r="876" spans="1:14" x14ac:dyDescent="0.35">
      <c r="A876" s="6">
        <v>698256099</v>
      </c>
      <c r="B876" s="7">
        <v>44649</v>
      </c>
      <c r="C876" s="7" t="str">
        <f t="shared" si="91"/>
        <v>2022</v>
      </c>
      <c r="D876" s="7" t="str">
        <f t="shared" si="92"/>
        <v>03</v>
      </c>
      <c r="E876" s="7" t="str">
        <f t="shared" si="93"/>
        <v>29</v>
      </c>
      <c r="F876" s="7">
        <v>44665</v>
      </c>
      <c r="G876" s="7" t="str">
        <f t="shared" si="94"/>
        <v>2022</v>
      </c>
      <c r="H876" s="7" t="str">
        <f t="shared" si="95"/>
        <v>04</v>
      </c>
      <c r="I876" s="7" t="str">
        <f t="shared" si="96"/>
        <v>14</v>
      </c>
      <c r="J876" s="6">
        <v>8351</v>
      </c>
      <c r="K876" s="8">
        <v>152.58000000000001</v>
      </c>
      <c r="L876" s="8">
        <v>1274195.58</v>
      </c>
      <c r="N876" t="str">
        <f t="shared" si="97"/>
        <v>(698256099, '2022-03-29', '2022-04-14', 8351, '152,58', '1274195,58'),</v>
      </c>
    </row>
    <row r="877" spans="1:14" x14ac:dyDescent="0.35">
      <c r="A877" s="6">
        <v>957664334</v>
      </c>
      <c r="B877" s="7">
        <v>44498</v>
      </c>
      <c r="C877" s="7" t="str">
        <f t="shared" si="91"/>
        <v>2021</v>
      </c>
      <c r="D877" s="7" t="str">
        <f t="shared" si="92"/>
        <v>10</v>
      </c>
      <c r="E877" s="7" t="str">
        <f t="shared" si="93"/>
        <v>29</v>
      </c>
      <c r="F877" s="7">
        <v>44518</v>
      </c>
      <c r="G877" s="7" t="str">
        <f t="shared" si="94"/>
        <v>2021</v>
      </c>
      <c r="H877" s="7" t="str">
        <f t="shared" si="95"/>
        <v>11</v>
      </c>
      <c r="I877" s="7" t="str">
        <f t="shared" si="96"/>
        <v>18</v>
      </c>
      <c r="J877" s="6">
        <v>3013</v>
      </c>
      <c r="K877" s="8">
        <v>421.89</v>
      </c>
      <c r="L877" s="8">
        <v>1271154.57</v>
      </c>
      <c r="N877" t="str">
        <f t="shared" si="97"/>
        <v>(957664334, '2021-10-29', '2021-11-18', 3013, '421,89', '1271154,57'),</v>
      </c>
    </row>
    <row r="878" spans="1:14" x14ac:dyDescent="0.35">
      <c r="A878" s="6">
        <v>996425902</v>
      </c>
      <c r="B878" s="7">
        <v>44177</v>
      </c>
      <c r="C878" s="7" t="str">
        <f t="shared" si="91"/>
        <v>2020</v>
      </c>
      <c r="D878" s="7" t="str">
        <f t="shared" si="92"/>
        <v>12</v>
      </c>
      <c r="E878" s="7" t="str">
        <f t="shared" si="93"/>
        <v>12</v>
      </c>
      <c r="F878" s="7">
        <v>44198</v>
      </c>
      <c r="G878" s="7" t="str">
        <f t="shared" si="94"/>
        <v>2021</v>
      </c>
      <c r="H878" s="7" t="str">
        <f t="shared" si="95"/>
        <v>01</v>
      </c>
      <c r="I878" s="7" t="str">
        <f t="shared" si="96"/>
        <v>02</v>
      </c>
      <c r="J878" s="6">
        <v>3422</v>
      </c>
      <c r="K878" s="8">
        <v>651.21</v>
      </c>
      <c r="L878" s="8">
        <v>2228440.62</v>
      </c>
      <c r="N878" t="str">
        <f t="shared" si="97"/>
        <v>(996425902, '2020-12-12', '2021-01-02', 3422, '651,21', '2228440,62'),</v>
      </c>
    </row>
    <row r="879" spans="1:14" x14ac:dyDescent="0.35">
      <c r="A879" s="6">
        <v>684902131</v>
      </c>
      <c r="B879" s="7">
        <v>44605</v>
      </c>
      <c r="C879" s="7" t="str">
        <f t="shared" si="91"/>
        <v>2022</v>
      </c>
      <c r="D879" s="7" t="str">
        <f t="shared" si="92"/>
        <v>02</v>
      </c>
      <c r="E879" s="7" t="str">
        <f t="shared" si="93"/>
        <v>13</v>
      </c>
      <c r="F879" s="7">
        <v>44620</v>
      </c>
      <c r="G879" s="7" t="str">
        <f t="shared" si="94"/>
        <v>2022</v>
      </c>
      <c r="H879" s="7" t="str">
        <f t="shared" si="95"/>
        <v>02</v>
      </c>
      <c r="I879" s="7" t="str">
        <f t="shared" si="96"/>
        <v>28</v>
      </c>
      <c r="J879" s="6">
        <v>6615</v>
      </c>
      <c r="K879" s="8">
        <v>437.2</v>
      </c>
      <c r="L879" s="8">
        <v>2892078</v>
      </c>
      <c r="N879" t="str">
        <f t="shared" si="97"/>
        <v>(684902131, '2022-02-13', '2022-02-28', 6615, '437,2', '2892078'),</v>
      </c>
    </row>
    <row r="880" spans="1:14" x14ac:dyDescent="0.35">
      <c r="A880" s="6">
        <v>863766849</v>
      </c>
      <c r="B880" s="7">
        <v>44241</v>
      </c>
      <c r="C880" s="7" t="str">
        <f t="shared" si="91"/>
        <v>2021</v>
      </c>
      <c r="D880" s="7" t="str">
        <f t="shared" si="92"/>
        <v>02</v>
      </c>
      <c r="E880" s="7" t="str">
        <f t="shared" si="93"/>
        <v>14</v>
      </c>
      <c r="F880" s="7">
        <v>44279</v>
      </c>
      <c r="G880" s="7" t="str">
        <f t="shared" si="94"/>
        <v>2021</v>
      </c>
      <c r="H880" s="7" t="str">
        <f t="shared" si="95"/>
        <v>03</v>
      </c>
      <c r="I880" s="7" t="str">
        <f t="shared" si="96"/>
        <v>24</v>
      </c>
      <c r="J880" s="6">
        <v>6660</v>
      </c>
      <c r="K880" s="8">
        <v>651.21</v>
      </c>
      <c r="L880" s="8">
        <v>4337058.6000000006</v>
      </c>
      <c r="N880" t="str">
        <f t="shared" si="97"/>
        <v>(863766849, '2021-02-14', '2021-03-24', 6660, '651,21', '4337058,6'),</v>
      </c>
    </row>
    <row r="881" spans="1:14" x14ac:dyDescent="0.35">
      <c r="A881" s="6">
        <v>194006383</v>
      </c>
      <c r="B881" s="7">
        <v>44819</v>
      </c>
      <c r="C881" s="7" t="str">
        <f t="shared" si="91"/>
        <v>2022</v>
      </c>
      <c r="D881" s="7" t="str">
        <f t="shared" si="92"/>
        <v>09</v>
      </c>
      <c r="E881" s="7" t="str">
        <f t="shared" si="93"/>
        <v>15</v>
      </c>
      <c r="F881" s="7">
        <v>44856</v>
      </c>
      <c r="G881" s="7" t="str">
        <f t="shared" si="94"/>
        <v>2022</v>
      </c>
      <c r="H881" s="7" t="str">
        <f t="shared" si="95"/>
        <v>10</v>
      </c>
      <c r="I881" s="7" t="str">
        <f t="shared" si="96"/>
        <v>22</v>
      </c>
      <c r="J881" s="6">
        <v>9655</v>
      </c>
      <c r="K881" s="8">
        <v>651.21</v>
      </c>
      <c r="L881" s="8">
        <v>6287432.5500000007</v>
      </c>
      <c r="N881" t="str">
        <f t="shared" si="97"/>
        <v>(194006383, '2022-09-15', '2022-10-22', 9655, '651,21', '6287432,55'),</v>
      </c>
    </row>
    <row r="882" spans="1:14" x14ac:dyDescent="0.35">
      <c r="A882" s="6">
        <v>106919562</v>
      </c>
      <c r="B882" s="7">
        <v>44568</v>
      </c>
      <c r="C882" s="7" t="str">
        <f t="shared" si="91"/>
        <v>2022</v>
      </c>
      <c r="D882" s="7" t="str">
        <f t="shared" si="92"/>
        <v>01</v>
      </c>
      <c r="E882" s="7" t="str">
        <f t="shared" si="93"/>
        <v>07</v>
      </c>
      <c r="F882" s="7">
        <v>44617</v>
      </c>
      <c r="G882" s="7" t="str">
        <f t="shared" si="94"/>
        <v>2022</v>
      </c>
      <c r="H882" s="7" t="str">
        <f t="shared" si="95"/>
        <v>02</v>
      </c>
      <c r="I882" s="7" t="str">
        <f t="shared" si="96"/>
        <v>25</v>
      </c>
      <c r="J882" s="6">
        <v>8729</v>
      </c>
      <c r="K882" s="8">
        <v>109.28</v>
      </c>
      <c r="L882" s="8">
        <v>953905.12</v>
      </c>
      <c r="N882" t="str">
        <f t="shared" si="97"/>
        <v>(106919562, '2022-01-07', '2022-02-25', 8729, '109,28', '953905,12'),</v>
      </c>
    </row>
    <row r="883" spans="1:14" x14ac:dyDescent="0.35">
      <c r="A883" s="6">
        <v>754117715</v>
      </c>
      <c r="B883" s="7">
        <v>43951</v>
      </c>
      <c r="C883" s="7" t="str">
        <f t="shared" si="91"/>
        <v>2020</v>
      </c>
      <c r="D883" s="7" t="str">
        <f t="shared" si="92"/>
        <v>04</v>
      </c>
      <c r="E883" s="7" t="str">
        <f t="shared" si="93"/>
        <v>30</v>
      </c>
      <c r="F883" s="7">
        <v>43975</v>
      </c>
      <c r="G883" s="7" t="str">
        <f t="shared" si="94"/>
        <v>2020</v>
      </c>
      <c r="H883" s="7" t="str">
        <f t="shared" si="95"/>
        <v>05</v>
      </c>
      <c r="I883" s="7" t="str">
        <f t="shared" si="96"/>
        <v>24</v>
      </c>
      <c r="J883" s="6">
        <v>9045</v>
      </c>
      <c r="K883" s="8">
        <v>81.73</v>
      </c>
      <c r="L883" s="8">
        <v>739247.85000000009</v>
      </c>
      <c r="N883" t="str">
        <f t="shared" si="97"/>
        <v>(754117715, '2020-04-30', '2020-05-24', 9045, '81,73', '739247,85'),</v>
      </c>
    </row>
    <row r="884" spans="1:14" x14ac:dyDescent="0.35">
      <c r="A884" s="6">
        <v>557524669</v>
      </c>
      <c r="B884" s="7">
        <v>44101</v>
      </c>
      <c r="C884" s="7" t="str">
        <f t="shared" si="91"/>
        <v>2020</v>
      </c>
      <c r="D884" s="7" t="str">
        <f t="shared" si="92"/>
        <v>09</v>
      </c>
      <c r="E884" s="7" t="str">
        <f t="shared" si="93"/>
        <v>27</v>
      </c>
      <c r="F884" s="7">
        <v>44151</v>
      </c>
      <c r="G884" s="7" t="str">
        <f t="shared" si="94"/>
        <v>2020</v>
      </c>
      <c r="H884" s="7" t="str">
        <f t="shared" si="95"/>
        <v>11</v>
      </c>
      <c r="I884" s="7" t="str">
        <f t="shared" si="96"/>
        <v>16</v>
      </c>
      <c r="J884" s="6">
        <v>2794</v>
      </c>
      <c r="K884" s="8">
        <v>9.33</v>
      </c>
      <c r="L884" s="8">
        <v>26068.02</v>
      </c>
      <c r="N884" t="str">
        <f t="shared" si="97"/>
        <v>(557524669, '2020-09-27', '2020-11-16', 2794, '9,33', '26068,02'),</v>
      </c>
    </row>
    <row r="885" spans="1:14" x14ac:dyDescent="0.35">
      <c r="A885" s="6">
        <v>259376752</v>
      </c>
      <c r="B885" s="7">
        <v>44209</v>
      </c>
      <c r="C885" s="7" t="str">
        <f t="shared" si="91"/>
        <v>2021</v>
      </c>
      <c r="D885" s="7" t="str">
        <f t="shared" si="92"/>
        <v>01</v>
      </c>
      <c r="E885" s="7" t="str">
        <f t="shared" si="93"/>
        <v>13</v>
      </c>
      <c r="F885" s="7">
        <v>44237</v>
      </c>
      <c r="G885" s="7" t="str">
        <f t="shared" si="94"/>
        <v>2021</v>
      </c>
      <c r="H885" s="7" t="str">
        <f t="shared" si="95"/>
        <v>02</v>
      </c>
      <c r="I885" s="7" t="str">
        <f t="shared" si="96"/>
        <v>10</v>
      </c>
      <c r="J885" s="6">
        <v>4200</v>
      </c>
      <c r="K885" s="8">
        <v>152.58000000000001</v>
      </c>
      <c r="L885" s="8">
        <v>640836</v>
      </c>
      <c r="N885" t="str">
        <f t="shared" si="97"/>
        <v>(259376752, '2021-01-13', '2021-02-10', 4200, '152,58', '640836'),</v>
      </c>
    </row>
    <row r="886" spans="1:14" x14ac:dyDescent="0.35">
      <c r="A886" s="6">
        <v>672222793</v>
      </c>
      <c r="B886" s="7">
        <v>44135</v>
      </c>
      <c r="C886" s="7" t="str">
        <f t="shared" si="91"/>
        <v>2020</v>
      </c>
      <c r="D886" s="7" t="str">
        <f t="shared" si="92"/>
        <v>10</v>
      </c>
      <c r="E886" s="7" t="str">
        <f t="shared" si="93"/>
        <v>31</v>
      </c>
      <c r="F886" s="7">
        <v>44182</v>
      </c>
      <c r="G886" s="7" t="str">
        <f t="shared" si="94"/>
        <v>2020</v>
      </c>
      <c r="H886" s="7" t="str">
        <f t="shared" si="95"/>
        <v>12</v>
      </c>
      <c r="I886" s="7" t="str">
        <f t="shared" si="96"/>
        <v>17</v>
      </c>
      <c r="J886" s="6">
        <v>4517</v>
      </c>
      <c r="K886" s="8">
        <v>421.89</v>
      </c>
      <c r="L886" s="8">
        <v>1905677.13</v>
      </c>
      <c r="N886" t="str">
        <f t="shared" si="97"/>
        <v>(672222793, '2020-10-31', '2020-12-17', 4517, '421,89', '1905677,13'),</v>
      </c>
    </row>
    <row r="887" spans="1:14" x14ac:dyDescent="0.35">
      <c r="A887" s="6">
        <v>428924119</v>
      </c>
      <c r="B887" s="7">
        <v>43885</v>
      </c>
      <c r="C887" s="7" t="str">
        <f t="shared" si="91"/>
        <v>2020</v>
      </c>
      <c r="D887" s="7" t="str">
        <f t="shared" si="92"/>
        <v>02</v>
      </c>
      <c r="E887" s="7" t="str">
        <f t="shared" si="93"/>
        <v>24</v>
      </c>
      <c r="F887" s="7">
        <v>43896</v>
      </c>
      <c r="G887" s="7" t="str">
        <f t="shared" si="94"/>
        <v>2020</v>
      </c>
      <c r="H887" s="7" t="str">
        <f t="shared" si="95"/>
        <v>03</v>
      </c>
      <c r="I887" s="7" t="str">
        <f t="shared" si="96"/>
        <v>06</v>
      </c>
      <c r="J887" s="6">
        <v>7033</v>
      </c>
      <c r="K887" s="8">
        <v>205.7</v>
      </c>
      <c r="L887" s="8">
        <v>1446688.0999999999</v>
      </c>
      <c r="N887" t="str">
        <f t="shared" si="97"/>
        <v>(428924119, '2020-02-24', '2020-03-06', 7033, '205,7', '1446688,1'),</v>
      </c>
    </row>
    <row r="888" spans="1:14" x14ac:dyDescent="0.35">
      <c r="A888" s="6">
        <v>932654559</v>
      </c>
      <c r="B888" s="7">
        <v>44134</v>
      </c>
      <c r="C888" s="7" t="str">
        <f t="shared" si="91"/>
        <v>2020</v>
      </c>
      <c r="D888" s="7" t="str">
        <f t="shared" si="92"/>
        <v>10</v>
      </c>
      <c r="E888" s="7" t="str">
        <f t="shared" si="93"/>
        <v>30</v>
      </c>
      <c r="F888" s="7">
        <v>44144</v>
      </c>
      <c r="G888" s="7" t="str">
        <f t="shared" si="94"/>
        <v>2020</v>
      </c>
      <c r="H888" s="7" t="str">
        <f t="shared" si="95"/>
        <v>11</v>
      </c>
      <c r="I888" s="7" t="str">
        <f t="shared" si="96"/>
        <v>09</v>
      </c>
      <c r="J888" s="6">
        <v>2065</v>
      </c>
      <c r="K888" s="8">
        <v>668.27</v>
      </c>
      <c r="L888" s="8">
        <v>1379977.55</v>
      </c>
      <c r="N888" t="str">
        <f t="shared" si="97"/>
        <v>(932654559, '2020-10-30', '2020-11-09', 2065, '668,27', '1379977,55'),</v>
      </c>
    </row>
    <row r="889" spans="1:14" x14ac:dyDescent="0.35">
      <c r="A889" s="6">
        <v>506900441</v>
      </c>
      <c r="B889" s="7">
        <v>44661</v>
      </c>
      <c r="C889" s="7" t="str">
        <f t="shared" si="91"/>
        <v>2022</v>
      </c>
      <c r="D889" s="7" t="str">
        <f t="shared" si="92"/>
        <v>04</v>
      </c>
      <c r="E889" s="7" t="str">
        <f t="shared" si="93"/>
        <v>10</v>
      </c>
      <c r="F889" s="7">
        <v>44661</v>
      </c>
      <c r="G889" s="7" t="str">
        <f t="shared" si="94"/>
        <v>2022</v>
      </c>
      <c r="H889" s="7" t="str">
        <f t="shared" si="95"/>
        <v>04</v>
      </c>
      <c r="I889" s="7" t="str">
        <f t="shared" si="96"/>
        <v>10</v>
      </c>
      <c r="J889" s="6">
        <v>1960</v>
      </c>
      <c r="K889" s="8">
        <v>47.45</v>
      </c>
      <c r="L889" s="8">
        <v>93002</v>
      </c>
      <c r="N889" t="str">
        <f t="shared" si="97"/>
        <v>(506900441, '2022-04-10', '2022-04-10', 1960, '47,45', '93002'),</v>
      </c>
    </row>
    <row r="890" spans="1:14" x14ac:dyDescent="0.35">
      <c r="A890" s="6">
        <v>245460593</v>
      </c>
      <c r="B890" s="7">
        <v>44869</v>
      </c>
      <c r="C890" s="7" t="str">
        <f t="shared" si="91"/>
        <v>2022</v>
      </c>
      <c r="D890" s="7" t="str">
        <f t="shared" si="92"/>
        <v>11</v>
      </c>
      <c r="E890" s="7" t="str">
        <f t="shared" si="93"/>
        <v>04</v>
      </c>
      <c r="F890" s="7">
        <v>44892</v>
      </c>
      <c r="G890" s="7" t="str">
        <f t="shared" si="94"/>
        <v>2022</v>
      </c>
      <c r="H890" s="7" t="str">
        <f t="shared" si="95"/>
        <v>11</v>
      </c>
      <c r="I890" s="7" t="str">
        <f t="shared" si="96"/>
        <v>27</v>
      </c>
      <c r="J890" s="6">
        <v>6099</v>
      </c>
      <c r="K890" s="8">
        <v>109.28</v>
      </c>
      <c r="L890" s="8">
        <v>666498.72</v>
      </c>
      <c r="N890" t="str">
        <f t="shared" si="97"/>
        <v>(245460593, '2022-11-04', '2022-11-27', 6099, '109,28', '666498,72'),</v>
      </c>
    </row>
    <row r="891" spans="1:14" x14ac:dyDescent="0.35">
      <c r="A891" s="6">
        <v>862446343</v>
      </c>
      <c r="B891" s="7">
        <v>44308</v>
      </c>
      <c r="C891" s="7" t="str">
        <f t="shared" si="91"/>
        <v>2021</v>
      </c>
      <c r="D891" s="7" t="str">
        <f t="shared" si="92"/>
        <v>04</v>
      </c>
      <c r="E891" s="7" t="str">
        <f t="shared" si="93"/>
        <v>22</v>
      </c>
      <c r="F891" s="7">
        <v>44342</v>
      </c>
      <c r="G891" s="7" t="str">
        <f t="shared" si="94"/>
        <v>2021</v>
      </c>
      <c r="H891" s="7" t="str">
        <f t="shared" si="95"/>
        <v>05</v>
      </c>
      <c r="I891" s="7" t="str">
        <f t="shared" si="96"/>
        <v>26</v>
      </c>
      <c r="J891" s="6">
        <v>5893</v>
      </c>
      <c r="K891" s="8">
        <v>152.58000000000001</v>
      </c>
      <c r="L891" s="8">
        <v>899153.94000000006</v>
      </c>
      <c r="N891" t="str">
        <f t="shared" si="97"/>
        <v>(862446343, '2021-04-22', '2021-05-26', 5893, '152,58', '899153,94'),</v>
      </c>
    </row>
    <row r="892" spans="1:14" x14ac:dyDescent="0.35">
      <c r="A892" s="6">
        <v>442281520</v>
      </c>
      <c r="B892" s="7">
        <v>44240</v>
      </c>
      <c r="C892" s="7" t="str">
        <f t="shared" si="91"/>
        <v>2021</v>
      </c>
      <c r="D892" s="7" t="str">
        <f t="shared" si="92"/>
        <v>02</v>
      </c>
      <c r="E892" s="7" t="str">
        <f t="shared" si="93"/>
        <v>13</v>
      </c>
      <c r="F892" s="7">
        <v>44269</v>
      </c>
      <c r="G892" s="7" t="str">
        <f t="shared" si="94"/>
        <v>2021</v>
      </c>
      <c r="H892" s="7" t="str">
        <f t="shared" si="95"/>
        <v>03</v>
      </c>
      <c r="I892" s="7" t="str">
        <f t="shared" si="96"/>
        <v>14</v>
      </c>
      <c r="J892" s="6">
        <v>9785</v>
      </c>
      <c r="K892" s="8">
        <v>668.27</v>
      </c>
      <c r="L892" s="8">
        <v>6539021.9500000002</v>
      </c>
      <c r="N892" t="str">
        <f t="shared" si="97"/>
        <v>(442281520, '2021-02-13', '2021-03-14', 9785, '668,27', '6539021,95'),</v>
      </c>
    </row>
    <row r="893" spans="1:14" x14ac:dyDescent="0.35">
      <c r="A893" s="6">
        <v>289702451</v>
      </c>
      <c r="B893" s="7">
        <v>43987</v>
      </c>
      <c r="C893" s="7" t="str">
        <f t="shared" si="91"/>
        <v>2020</v>
      </c>
      <c r="D893" s="7" t="str">
        <f t="shared" si="92"/>
        <v>06</v>
      </c>
      <c r="E893" s="7" t="str">
        <f t="shared" si="93"/>
        <v>05</v>
      </c>
      <c r="F893" s="7">
        <v>44000</v>
      </c>
      <c r="G893" s="7" t="str">
        <f t="shared" si="94"/>
        <v>2020</v>
      </c>
      <c r="H893" s="7" t="str">
        <f t="shared" si="95"/>
        <v>06</v>
      </c>
      <c r="I893" s="7" t="str">
        <f t="shared" si="96"/>
        <v>18</v>
      </c>
      <c r="J893" s="6">
        <v>8248</v>
      </c>
      <c r="K893" s="8">
        <v>47.45</v>
      </c>
      <c r="L893" s="8">
        <v>391367.60000000003</v>
      </c>
      <c r="N893" t="str">
        <f t="shared" si="97"/>
        <v>(289702451, '2020-06-05', '2020-06-18', 8248, '47,45', '391367,6'),</v>
      </c>
    </row>
    <row r="894" spans="1:14" x14ac:dyDescent="0.35">
      <c r="A894" s="6">
        <v>879757964</v>
      </c>
      <c r="B894" s="7">
        <v>44584</v>
      </c>
      <c r="C894" s="7" t="str">
        <f t="shared" si="91"/>
        <v>2022</v>
      </c>
      <c r="D894" s="7" t="str">
        <f t="shared" si="92"/>
        <v>01</v>
      </c>
      <c r="E894" s="7" t="str">
        <f t="shared" si="93"/>
        <v>23</v>
      </c>
      <c r="F894" s="7">
        <v>44619</v>
      </c>
      <c r="G894" s="7" t="str">
        <f t="shared" si="94"/>
        <v>2022</v>
      </c>
      <c r="H894" s="7" t="str">
        <f t="shared" si="95"/>
        <v>02</v>
      </c>
      <c r="I894" s="7" t="str">
        <f t="shared" si="96"/>
        <v>27</v>
      </c>
      <c r="J894" s="6">
        <v>8787</v>
      </c>
      <c r="K894" s="8">
        <v>47.45</v>
      </c>
      <c r="L894" s="8">
        <v>416943.15</v>
      </c>
      <c r="N894" t="str">
        <f t="shared" si="97"/>
        <v>(879757964, '2022-01-23', '2022-02-27', 8787, '47,45', '416943,15'),</v>
      </c>
    </row>
    <row r="895" spans="1:14" x14ac:dyDescent="0.35">
      <c r="A895" s="6">
        <v>507809388</v>
      </c>
      <c r="B895" s="7">
        <v>44078</v>
      </c>
      <c r="C895" s="7" t="str">
        <f t="shared" si="91"/>
        <v>2020</v>
      </c>
      <c r="D895" s="7" t="str">
        <f t="shared" si="92"/>
        <v>09</v>
      </c>
      <c r="E895" s="7" t="str">
        <f t="shared" si="93"/>
        <v>04</v>
      </c>
      <c r="F895" s="7">
        <v>44079</v>
      </c>
      <c r="G895" s="7" t="str">
        <f t="shared" si="94"/>
        <v>2020</v>
      </c>
      <c r="H895" s="7" t="str">
        <f t="shared" si="95"/>
        <v>09</v>
      </c>
      <c r="I895" s="7" t="str">
        <f t="shared" si="96"/>
        <v>05</v>
      </c>
      <c r="J895" s="6">
        <v>937</v>
      </c>
      <c r="K895" s="8">
        <v>205.7</v>
      </c>
      <c r="L895" s="8">
        <v>192740.9</v>
      </c>
      <c r="N895" t="str">
        <f t="shared" si="97"/>
        <v>(507809388, '2020-09-04', '2020-09-05', 937, '205,7', '192740,9'),</v>
      </c>
    </row>
    <row r="896" spans="1:14" x14ac:dyDescent="0.35">
      <c r="A896" s="6">
        <v>239530551</v>
      </c>
      <c r="B896" s="7">
        <v>44322</v>
      </c>
      <c r="C896" s="7" t="str">
        <f t="shared" si="91"/>
        <v>2021</v>
      </c>
      <c r="D896" s="7" t="str">
        <f t="shared" si="92"/>
        <v>05</v>
      </c>
      <c r="E896" s="7" t="str">
        <f t="shared" si="93"/>
        <v>06</v>
      </c>
      <c r="F896" s="7">
        <v>44333</v>
      </c>
      <c r="G896" s="7" t="str">
        <f t="shared" si="94"/>
        <v>2021</v>
      </c>
      <c r="H896" s="7" t="str">
        <f t="shared" si="95"/>
        <v>05</v>
      </c>
      <c r="I896" s="7" t="str">
        <f t="shared" si="96"/>
        <v>17</v>
      </c>
      <c r="J896" s="6">
        <v>1268</v>
      </c>
      <c r="K896" s="8">
        <v>668.27</v>
      </c>
      <c r="L896" s="8">
        <v>847366.36</v>
      </c>
      <c r="N896" t="str">
        <f t="shared" si="97"/>
        <v>(239530551, '2021-05-06', '2021-05-17', 1268, '668,27', '847366,36'),</v>
      </c>
    </row>
    <row r="897" spans="1:14" x14ac:dyDescent="0.35">
      <c r="A897" s="6">
        <v>760907781</v>
      </c>
      <c r="B897" s="7">
        <v>44178</v>
      </c>
      <c r="C897" s="7" t="str">
        <f t="shared" si="91"/>
        <v>2020</v>
      </c>
      <c r="D897" s="7" t="str">
        <f t="shared" si="92"/>
        <v>12</v>
      </c>
      <c r="E897" s="7" t="str">
        <f t="shared" si="93"/>
        <v>13</v>
      </c>
      <c r="F897" s="7">
        <v>44202</v>
      </c>
      <c r="G897" s="7" t="str">
        <f t="shared" si="94"/>
        <v>2021</v>
      </c>
      <c r="H897" s="7" t="str">
        <f t="shared" si="95"/>
        <v>01</v>
      </c>
      <c r="I897" s="7" t="str">
        <f t="shared" si="96"/>
        <v>06</v>
      </c>
      <c r="J897" s="6">
        <v>8376</v>
      </c>
      <c r="K897" s="8">
        <v>255.28</v>
      </c>
      <c r="L897" s="8">
        <v>2138225.2799999998</v>
      </c>
      <c r="N897" t="str">
        <f t="shared" si="97"/>
        <v>(760907781, '2020-12-13', '2021-01-06', 8376, '255,28', '2138225,28'),</v>
      </c>
    </row>
    <row r="898" spans="1:14" x14ac:dyDescent="0.35">
      <c r="A898" s="6">
        <v>128239905</v>
      </c>
      <c r="B898" s="7">
        <v>44225</v>
      </c>
      <c r="C898" s="7" t="str">
        <f t="shared" si="91"/>
        <v>2021</v>
      </c>
      <c r="D898" s="7" t="str">
        <f t="shared" si="92"/>
        <v>01</v>
      </c>
      <c r="E898" s="7" t="str">
        <f t="shared" si="93"/>
        <v>29</v>
      </c>
      <c r="F898" s="7">
        <v>44265</v>
      </c>
      <c r="G898" s="7" t="str">
        <f t="shared" si="94"/>
        <v>2021</v>
      </c>
      <c r="H898" s="7" t="str">
        <f t="shared" si="95"/>
        <v>03</v>
      </c>
      <c r="I898" s="7" t="str">
        <f t="shared" si="96"/>
        <v>10</v>
      </c>
      <c r="J898" s="6">
        <v>7893</v>
      </c>
      <c r="K898" s="8">
        <v>205.7</v>
      </c>
      <c r="L898" s="8">
        <v>1623590.0999999999</v>
      </c>
      <c r="N898" t="str">
        <f t="shared" si="97"/>
        <v>(128239905, '2021-01-29', '2021-03-10', 7893, '205,7', '1623590,1'),</v>
      </c>
    </row>
    <row r="899" spans="1:14" x14ac:dyDescent="0.35">
      <c r="A899" s="6">
        <v>518138253</v>
      </c>
      <c r="B899" s="7">
        <v>44143</v>
      </c>
      <c r="C899" s="7" t="str">
        <f t="shared" ref="C899:C962" si="98">TEXT(B899,"AAAA")</f>
        <v>2020</v>
      </c>
      <c r="D899" s="7" t="str">
        <f t="shared" ref="D899:D962" si="99">TEXT(B899,"MM")</f>
        <v>11</v>
      </c>
      <c r="E899" s="7" t="str">
        <f t="shared" ref="E899:E962" si="100">TEXT(B899,"DD")</f>
        <v>08</v>
      </c>
      <c r="F899" s="7">
        <v>44163</v>
      </c>
      <c r="G899" s="7" t="str">
        <f t="shared" ref="G899:G962" si="101">TEXT(F899,"AAAA")</f>
        <v>2020</v>
      </c>
      <c r="H899" s="7" t="str">
        <f t="shared" ref="H899:H962" si="102">TEXT(F899,"MM")</f>
        <v>11</v>
      </c>
      <c r="I899" s="7" t="str">
        <f t="shared" ref="I899:I962" si="103">TEXT(F899,"DD")</f>
        <v>28</v>
      </c>
      <c r="J899" s="6">
        <v>7478</v>
      </c>
      <c r="K899" s="8">
        <v>255.28</v>
      </c>
      <c r="L899" s="8">
        <v>1908983.84</v>
      </c>
      <c r="N899" t="str">
        <f t="shared" ref="N899:N962" si="104">CONCATENATE("(",A899,", ","'",C899,"-",D899,"-",E899,"', ","'",G899,"-",H899,"-",I899,"', ",J899,", ","'",K899,"', ","'",L899,"'),")</f>
        <v>(518138253, '2020-11-08', '2020-11-28', 7478, '255,28', '1908983,84'),</v>
      </c>
    </row>
    <row r="900" spans="1:14" x14ac:dyDescent="0.35">
      <c r="A900" s="6">
        <v>577526652</v>
      </c>
      <c r="B900" s="7">
        <v>44281</v>
      </c>
      <c r="C900" s="7" t="str">
        <f t="shared" si="98"/>
        <v>2021</v>
      </c>
      <c r="D900" s="7" t="str">
        <f t="shared" si="99"/>
        <v>03</v>
      </c>
      <c r="E900" s="7" t="str">
        <f t="shared" si="100"/>
        <v>26</v>
      </c>
      <c r="F900" s="7">
        <v>44296</v>
      </c>
      <c r="G900" s="7" t="str">
        <f t="shared" si="101"/>
        <v>2021</v>
      </c>
      <c r="H900" s="7" t="str">
        <f t="shared" si="102"/>
        <v>04</v>
      </c>
      <c r="I900" s="7" t="str">
        <f t="shared" si="103"/>
        <v>10</v>
      </c>
      <c r="J900" s="6">
        <v>1825</v>
      </c>
      <c r="K900" s="8">
        <v>152.58000000000001</v>
      </c>
      <c r="L900" s="8">
        <v>278458.5</v>
      </c>
      <c r="N900" t="str">
        <f t="shared" si="104"/>
        <v>(577526652, '2021-03-26', '2021-04-10', 1825, '152,58', '278458,5'),</v>
      </c>
    </row>
    <row r="901" spans="1:14" x14ac:dyDescent="0.35">
      <c r="A901" s="6">
        <v>373641431</v>
      </c>
      <c r="B901" s="7">
        <v>44092</v>
      </c>
      <c r="C901" s="7" t="str">
        <f t="shared" si="98"/>
        <v>2020</v>
      </c>
      <c r="D901" s="7" t="str">
        <f t="shared" si="99"/>
        <v>09</v>
      </c>
      <c r="E901" s="7" t="str">
        <f t="shared" si="100"/>
        <v>18</v>
      </c>
      <c r="F901" s="7">
        <v>44132</v>
      </c>
      <c r="G901" s="7" t="str">
        <f t="shared" si="101"/>
        <v>2020</v>
      </c>
      <c r="H901" s="7" t="str">
        <f t="shared" si="102"/>
        <v>10</v>
      </c>
      <c r="I901" s="7" t="str">
        <f t="shared" si="103"/>
        <v>28</v>
      </c>
      <c r="J901" s="6">
        <v>7657</v>
      </c>
      <c r="K901" s="8">
        <v>651.21</v>
      </c>
      <c r="L901" s="8">
        <v>4986314.9700000007</v>
      </c>
      <c r="N901" t="str">
        <f t="shared" si="104"/>
        <v>(373641431, '2020-09-18', '2020-10-28', 7657, '651,21', '4986314,97'),</v>
      </c>
    </row>
    <row r="902" spans="1:14" x14ac:dyDescent="0.35">
      <c r="A902" s="6">
        <v>944031417</v>
      </c>
      <c r="B902" s="7">
        <v>44739</v>
      </c>
      <c r="C902" s="7" t="str">
        <f t="shared" si="98"/>
        <v>2022</v>
      </c>
      <c r="D902" s="7" t="str">
        <f t="shared" si="99"/>
        <v>06</v>
      </c>
      <c r="E902" s="7" t="str">
        <f t="shared" si="100"/>
        <v>27</v>
      </c>
      <c r="F902" s="7">
        <v>44785</v>
      </c>
      <c r="G902" s="7" t="str">
        <f t="shared" si="101"/>
        <v>2022</v>
      </c>
      <c r="H902" s="7" t="str">
        <f t="shared" si="102"/>
        <v>08</v>
      </c>
      <c r="I902" s="7" t="str">
        <f t="shared" si="103"/>
        <v>12</v>
      </c>
      <c r="J902" s="6">
        <v>8730</v>
      </c>
      <c r="K902" s="8">
        <v>421.89</v>
      </c>
      <c r="L902" s="8">
        <v>3683099.6999999997</v>
      </c>
      <c r="N902" t="str">
        <f t="shared" si="104"/>
        <v>(944031417, '2022-06-27', '2022-08-12', 8730, '421,89', '3683099,7'),</v>
      </c>
    </row>
    <row r="903" spans="1:14" x14ac:dyDescent="0.35">
      <c r="A903" s="6">
        <v>246557939</v>
      </c>
      <c r="B903" s="7">
        <v>44404</v>
      </c>
      <c r="C903" s="7" t="str">
        <f t="shared" si="98"/>
        <v>2021</v>
      </c>
      <c r="D903" s="7" t="str">
        <f t="shared" si="99"/>
        <v>07</v>
      </c>
      <c r="E903" s="7" t="str">
        <f t="shared" si="100"/>
        <v>27</v>
      </c>
      <c r="F903" s="7">
        <v>44453</v>
      </c>
      <c r="G903" s="7" t="str">
        <f t="shared" si="101"/>
        <v>2021</v>
      </c>
      <c r="H903" s="7" t="str">
        <f t="shared" si="102"/>
        <v>09</v>
      </c>
      <c r="I903" s="7" t="str">
        <f t="shared" si="103"/>
        <v>14</v>
      </c>
      <c r="J903" s="6">
        <v>828</v>
      </c>
      <c r="K903" s="8">
        <v>47.45</v>
      </c>
      <c r="L903" s="8">
        <v>39288.600000000006</v>
      </c>
      <c r="N903" t="str">
        <f t="shared" si="104"/>
        <v>(246557939, '2021-07-27', '2021-09-14', 828, '47,45', '39288,6'),</v>
      </c>
    </row>
    <row r="904" spans="1:14" x14ac:dyDescent="0.35">
      <c r="A904" s="6">
        <v>809394824</v>
      </c>
      <c r="B904" s="7">
        <v>44021</v>
      </c>
      <c r="C904" s="7" t="str">
        <f t="shared" si="98"/>
        <v>2020</v>
      </c>
      <c r="D904" s="7" t="str">
        <f t="shared" si="99"/>
        <v>07</v>
      </c>
      <c r="E904" s="7" t="str">
        <f t="shared" si="100"/>
        <v>09</v>
      </c>
      <c r="F904" s="7">
        <v>44021</v>
      </c>
      <c r="G904" s="7" t="str">
        <f t="shared" si="101"/>
        <v>2020</v>
      </c>
      <c r="H904" s="7" t="str">
        <f t="shared" si="102"/>
        <v>07</v>
      </c>
      <c r="I904" s="7" t="str">
        <f t="shared" si="103"/>
        <v>09</v>
      </c>
      <c r="J904" s="6">
        <v>6770</v>
      </c>
      <c r="K904" s="8">
        <v>651.21</v>
      </c>
      <c r="L904" s="8">
        <v>4408691.7</v>
      </c>
      <c r="N904" t="str">
        <f t="shared" si="104"/>
        <v>(809394824, '2020-07-09', '2020-07-09', 6770, '651,21', '4408691,7'),</v>
      </c>
    </row>
    <row r="905" spans="1:14" x14ac:dyDescent="0.35">
      <c r="A905" s="6">
        <v>281028401</v>
      </c>
      <c r="B905" s="7">
        <v>44675</v>
      </c>
      <c r="C905" s="7" t="str">
        <f t="shared" si="98"/>
        <v>2022</v>
      </c>
      <c r="D905" s="7" t="str">
        <f t="shared" si="99"/>
        <v>04</v>
      </c>
      <c r="E905" s="7" t="str">
        <f t="shared" si="100"/>
        <v>24</v>
      </c>
      <c r="F905" s="7">
        <v>44695</v>
      </c>
      <c r="G905" s="7" t="str">
        <f t="shared" si="101"/>
        <v>2022</v>
      </c>
      <c r="H905" s="7" t="str">
        <f t="shared" si="102"/>
        <v>05</v>
      </c>
      <c r="I905" s="7" t="str">
        <f t="shared" si="103"/>
        <v>14</v>
      </c>
      <c r="J905" s="6">
        <v>1404</v>
      </c>
      <c r="K905" s="8">
        <v>154.06</v>
      </c>
      <c r="L905" s="8">
        <v>216300.24</v>
      </c>
      <c r="N905" t="str">
        <f t="shared" si="104"/>
        <v>(281028401, '2022-04-24', '2022-05-14', 1404, '154,06', '216300,24'),</v>
      </c>
    </row>
    <row r="906" spans="1:14" x14ac:dyDescent="0.35">
      <c r="A906" s="6">
        <v>880257499</v>
      </c>
      <c r="B906" s="7">
        <v>43941</v>
      </c>
      <c r="C906" s="7" t="str">
        <f t="shared" si="98"/>
        <v>2020</v>
      </c>
      <c r="D906" s="7" t="str">
        <f t="shared" si="99"/>
        <v>04</v>
      </c>
      <c r="E906" s="7" t="str">
        <f t="shared" si="100"/>
        <v>20</v>
      </c>
      <c r="F906" s="7">
        <v>43952</v>
      </c>
      <c r="G906" s="7" t="str">
        <f t="shared" si="101"/>
        <v>2020</v>
      </c>
      <c r="H906" s="7" t="str">
        <f t="shared" si="102"/>
        <v>05</v>
      </c>
      <c r="I906" s="7" t="str">
        <f t="shared" si="103"/>
        <v>01</v>
      </c>
      <c r="J906" s="6">
        <v>6610</v>
      </c>
      <c r="K906" s="8">
        <v>651.21</v>
      </c>
      <c r="L906" s="8">
        <v>4304498.1000000006</v>
      </c>
      <c r="N906" t="str">
        <f t="shared" si="104"/>
        <v>(880257499, '2020-04-20', '2020-05-01', 6610, '651,21', '4304498,1'),</v>
      </c>
    </row>
    <row r="907" spans="1:14" x14ac:dyDescent="0.35">
      <c r="A907" s="6">
        <v>846193444</v>
      </c>
      <c r="B907" s="7">
        <v>44762</v>
      </c>
      <c r="C907" s="7" t="str">
        <f t="shared" si="98"/>
        <v>2022</v>
      </c>
      <c r="D907" s="7" t="str">
        <f t="shared" si="99"/>
        <v>07</v>
      </c>
      <c r="E907" s="7" t="str">
        <f t="shared" si="100"/>
        <v>20</v>
      </c>
      <c r="F907" s="7">
        <v>44806</v>
      </c>
      <c r="G907" s="7" t="str">
        <f t="shared" si="101"/>
        <v>2022</v>
      </c>
      <c r="H907" s="7" t="str">
        <f t="shared" si="102"/>
        <v>09</v>
      </c>
      <c r="I907" s="7" t="str">
        <f t="shared" si="103"/>
        <v>02</v>
      </c>
      <c r="J907" s="6">
        <v>6299</v>
      </c>
      <c r="K907" s="8">
        <v>255.28</v>
      </c>
      <c r="L907" s="8">
        <v>1608008.72</v>
      </c>
      <c r="N907" t="str">
        <f t="shared" si="104"/>
        <v>(846193444, '2022-07-20', '2022-09-02', 6299, '255,28', '1608008,72'),</v>
      </c>
    </row>
    <row r="908" spans="1:14" x14ac:dyDescent="0.35">
      <c r="A908" s="6">
        <v>288260066</v>
      </c>
      <c r="B908" s="7">
        <v>44487</v>
      </c>
      <c r="C908" s="7" t="str">
        <f t="shared" si="98"/>
        <v>2021</v>
      </c>
      <c r="D908" s="7" t="str">
        <f t="shared" si="99"/>
        <v>10</v>
      </c>
      <c r="E908" s="7" t="str">
        <f t="shared" si="100"/>
        <v>18</v>
      </c>
      <c r="F908" s="7">
        <v>44510</v>
      </c>
      <c r="G908" s="7" t="str">
        <f t="shared" si="101"/>
        <v>2021</v>
      </c>
      <c r="H908" s="7" t="str">
        <f t="shared" si="102"/>
        <v>11</v>
      </c>
      <c r="I908" s="7" t="str">
        <f t="shared" si="103"/>
        <v>10</v>
      </c>
      <c r="J908" s="6">
        <v>1414</v>
      </c>
      <c r="K908" s="8">
        <v>421.89</v>
      </c>
      <c r="L908" s="8">
        <v>596552.46</v>
      </c>
      <c r="N908" t="str">
        <f t="shared" si="104"/>
        <v>(288260066, '2021-10-18', '2021-11-10', 1414, '421,89', '596552,46'),</v>
      </c>
    </row>
    <row r="909" spans="1:14" x14ac:dyDescent="0.35">
      <c r="A909" s="6">
        <v>736193692</v>
      </c>
      <c r="B909" s="7">
        <v>44785</v>
      </c>
      <c r="C909" s="7" t="str">
        <f t="shared" si="98"/>
        <v>2022</v>
      </c>
      <c r="D909" s="7" t="str">
        <f t="shared" si="99"/>
        <v>08</v>
      </c>
      <c r="E909" s="7" t="str">
        <f t="shared" si="100"/>
        <v>12</v>
      </c>
      <c r="F909" s="7">
        <v>44805</v>
      </c>
      <c r="G909" s="7" t="str">
        <f t="shared" si="101"/>
        <v>2022</v>
      </c>
      <c r="H909" s="7" t="str">
        <f t="shared" si="102"/>
        <v>09</v>
      </c>
      <c r="I909" s="7" t="str">
        <f t="shared" si="103"/>
        <v>01</v>
      </c>
      <c r="J909" s="6">
        <v>4928</v>
      </c>
      <c r="K909" s="8">
        <v>205.7</v>
      </c>
      <c r="L909" s="8">
        <v>1013689.6</v>
      </c>
      <c r="N909" t="str">
        <f t="shared" si="104"/>
        <v>(736193692, '2022-08-12', '2022-09-01', 4928, '205,7', '1013689,6'),</v>
      </c>
    </row>
    <row r="910" spans="1:14" x14ac:dyDescent="0.35">
      <c r="A910" s="6">
        <v>190043151</v>
      </c>
      <c r="B910" s="7">
        <v>44864</v>
      </c>
      <c r="C910" s="7" t="str">
        <f t="shared" si="98"/>
        <v>2022</v>
      </c>
      <c r="D910" s="7" t="str">
        <f t="shared" si="99"/>
        <v>10</v>
      </c>
      <c r="E910" s="7" t="str">
        <f t="shared" si="100"/>
        <v>30</v>
      </c>
      <c r="F910" s="7">
        <v>44908</v>
      </c>
      <c r="G910" s="7" t="str">
        <f t="shared" si="101"/>
        <v>2022</v>
      </c>
      <c r="H910" s="7" t="str">
        <f t="shared" si="102"/>
        <v>12</v>
      </c>
      <c r="I910" s="7" t="str">
        <f t="shared" si="103"/>
        <v>13</v>
      </c>
      <c r="J910" s="6">
        <v>6846</v>
      </c>
      <c r="K910" s="8">
        <v>205.7</v>
      </c>
      <c r="L910" s="8">
        <v>1408222.2</v>
      </c>
      <c r="N910" t="str">
        <f t="shared" si="104"/>
        <v>(190043151, '2022-10-30', '2022-12-13', 6846, '205,7', '1408222,2'),</v>
      </c>
    </row>
    <row r="911" spans="1:14" x14ac:dyDescent="0.35">
      <c r="A911" s="6">
        <v>770169770</v>
      </c>
      <c r="B911" s="7">
        <v>44078</v>
      </c>
      <c r="C911" s="7" t="str">
        <f t="shared" si="98"/>
        <v>2020</v>
      </c>
      <c r="D911" s="7" t="str">
        <f t="shared" si="99"/>
        <v>09</v>
      </c>
      <c r="E911" s="7" t="str">
        <f t="shared" si="100"/>
        <v>04</v>
      </c>
      <c r="F911" s="7">
        <v>44092</v>
      </c>
      <c r="G911" s="7" t="str">
        <f t="shared" si="101"/>
        <v>2020</v>
      </c>
      <c r="H911" s="7" t="str">
        <f t="shared" si="102"/>
        <v>09</v>
      </c>
      <c r="I911" s="7" t="str">
        <f t="shared" si="103"/>
        <v>18</v>
      </c>
      <c r="J911" s="6">
        <v>9205</v>
      </c>
      <c r="K911" s="8">
        <v>421.89</v>
      </c>
      <c r="L911" s="8">
        <v>3883497.4499999997</v>
      </c>
      <c r="N911" t="str">
        <f t="shared" si="104"/>
        <v>(770169770, '2020-09-04', '2020-09-18', 9205, '421,89', '3883497,45'),</v>
      </c>
    </row>
    <row r="912" spans="1:14" x14ac:dyDescent="0.35">
      <c r="A912" s="6">
        <v>167247378</v>
      </c>
      <c r="B912" s="7">
        <v>44537</v>
      </c>
      <c r="C912" s="7" t="str">
        <f t="shared" si="98"/>
        <v>2021</v>
      </c>
      <c r="D912" s="7" t="str">
        <f t="shared" si="99"/>
        <v>12</v>
      </c>
      <c r="E912" s="7" t="str">
        <f t="shared" si="100"/>
        <v>07</v>
      </c>
      <c r="F912" s="7">
        <v>44579</v>
      </c>
      <c r="G912" s="7" t="str">
        <f t="shared" si="101"/>
        <v>2022</v>
      </c>
      <c r="H912" s="7" t="str">
        <f t="shared" si="102"/>
        <v>01</v>
      </c>
      <c r="I912" s="7" t="str">
        <f t="shared" si="103"/>
        <v>18</v>
      </c>
      <c r="J912" s="6">
        <v>1071</v>
      </c>
      <c r="K912" s="8">
        <v>651.21</v>
      </c>
      <c r="L912" s="8">
        <v>697445.91</v>
      </c>
      <c r="N912" t="str">
        <f t="shared" si="104"/>
        <v>(167247378, '2021-12-07', '2022-01-18', 1071, '651,21', '697445,91'),</v>
      </c>
    </row>
    <row r="913" spans="1:14" x14ac:dyDescent="0.35">
      <c r="A913" s="6">
        <v>192262303</v>
      </c>
      <c r="B913" s="7">
        <v>44324</v>
      </c>
      <c r="C913" s="7" t="str">
        <f t="shared" si="98"/>
        <v>2021</v>
      </c>
      <c r="D913" s="7" t="str">
        <f t="shared" si="99"/>
        <v>05</v>
      </c>
      <c r="E913" s="7" t="str">
        <f t="shared" si="100"/>
        <v>08</v>
      </c>
      <c r="F913" s="7">
        <v>44324</v>
      </c>
      <c r="G913" s="7" t="str">
        <f t="shared" si="101"/>
        <v>2021</v>
      </c>
      <c r="H913" s="7" t="str">
        <f t="shared" si="102"/>
        <v>05</v>
      </c>
      <c r="I913" s="7" t="str">
        <f t="shared" si="103"/>
        <v>08</v>
      </c>
      <c r="J913" s="6">
        <v>3543</v>
      </c>
      <c r="K913" s="8">
        <v>152.58000000000001</v>
      </c>
      <c r="L913" s="8">
        <v>540590.94000000006</v>
      </c>
      <c r="N913" t="str">
        <f t="shared" si="104"/>
        <v>(192262303, '2021-05-08', '2021-05-08', 3543, '152,58', '540590,94'),</v>
      </c>
    </row>
    <row r="914" spans="1:14" x14ac:dyDescent="0.35">
      <c r="A914" s="6">
        <v>926513373</v>
      </c>
      <c r="B914" s="7">
        <v>44278</v>
      </c>
      <c r="C914" s="7" t="str">
        <f t="shared" si="98"/>
        <v>2021</v>
      </c>
      <c r="D914" s="7" t="str">
        <f t="shared" si="99"/>
        <v>03</v>
      </c>
      <c r="E914" s="7" t="str">
        <f t="shared" si="100"/>
        <v>23</v>
      </c>
      <c r="F914" s="7">
        <v>44278</v>
      </c>
      <c r="G914" s="7" t="str">
        <f t="shared" si="101"/>
        <v>2021</v>
      </c>
      <c r="H914" s="7" t="str">
        <f t="shared" si="102"/>
        <v>03</v>
      </c>
      <c r="I914" s="7" t="str">
        <f t="shared" si="103"/>
        <v>23</v>
      </c>
      <c r="J914" s="6">
        <v>4751</v>
      </c>
      <c r="K914" s="8">
        <v>81.73</v>
      </c>
      <c r="L914" s="8">
        <v>388299.23000000004</v>
      </c>
      <c r="N914" t="str">
        <f t="shared" si="104"/>
        <v>(926513373, '2021-03-23', '2021-03-23', 4751, '81,73', '388299,23'),</v>
      </c>
    </row>
    <row r="915" spans="1:14" x14ac:dyDescent="0.35">
      <c r="A915" s="6">
        <v>271611917</v>
      </c>
      <c r="B915" s="7">
        <v>44339</v>
      </c>
      <c r="C915" s="7" t="str">
        <f t="shared" si="98"/>
        <v>2021</v>
      </c>
      <c r="D915" s="7" t="str">
        <f t="shared" si="99"/>
        <v>05</v>
      </c>
      <c r="E915" s="7" t="str">
        <f t="shared" si="100"/>
        <v>23</v>
      </c>
      <c r="F915" s="7">
        <v>44356</v>
      </c>
      <c r="G915" s="7" t="str">
        <f t="shared" si="101"/>
        <v>2021</v>
      </c>
      <c r="H915" s="7" t="str">
        <f t="shared" si="102"/>
        <v>06</v>
      </c>
      <c r="I915" s="7" t="str">
        <f t="shared" si="103"/>
        <v>09</v>
      </c>
      <c r="J915" s="6">
        <v>4857</v>
      </c>
      <c r="K915" s="8">
        <v>421.89</v>
      </c>
      <c r="L915" s="8">
        <v>2049119.73</v>
      </c>
      <c r="N915" t="str">
        <f t="shared" si="104"/>
        <v>(271611917, '2021-05-23', '2021-06-09', 4857, '421,89', '2049119,73'),</v>
      </c>
    </row>
    <row r="916" spans="1:14" x14ac:dyDescent="0.35">
      <c r="A916" s="6">
        <v>699481761</v>
      </c>
      <c r="B916" s="7">
        <v>44074</v>
      </c>
      <c r="C916" s="7" t="str">
        <f t="shared" si="98"/>
        <v>2020</v>
      </c>
      <c r="D916" s="7" t="str">
        <f t="shared" si="99"/>
        <v>08</v>
      </c>
      <c r="E916" s="7" t="str">
        <f t="shared" si="100"/>
        <v>31</v>
      </c>
      <c r="F916" s="7">
        <v>44088</v>
      </c>
      <c r="G916" s="7" t="str">
        <f t="shared" si="101"/>
        <v>2020</v>
      </c>
      <c r="H916" s="7" t="str">
        <f t="shared" si="102"/>
        <v>09</v>
      </c>
      <c r="I916" s="7" t="str">
        <f t="shared" si="103"/>
        <v>14</v>
      </c>
      <c r="J916" s="6">
        <v>1052</v>
      </c>
      <c r="K916" s="8">
        <v>651.21</v>
      </c>
      <c r="L916" s="8">
        <v>685072.92</v>
      </c>
      <c r="N916" t="str">
        <f t="shared" si="104"/>
        <v>(699481761, '2020-08-31', '2020-09-14', 1052, '651,21', '685072,92'),</v>
      </c>
    </row>
    <row r="917" spans="1:14" x14ac:dyDescent="0.35">
      <c r="A917" s="6">
        <v>702359235</v>
      </c>
      <c r="B917" s="7">
        <v>44239</v>
      </c>
      <c r="C917" s="7" t="str">
        <f t="shared" si="98"/>
        <v>2021</v>
      </c>
      <c r="D917" s="7" t="str">
        <f t="shared" si="99"/>
        <v>02</v>
      </c>
      <c r="E917" s="7" t="str">
        <f t="shared" si="100"/>
        <v>12</v>
      </c>
      <c r="F917" s="7">
        <v>44256</v>
      </c>
      <c r="G917" s="7" t="str">
        <f t="shared" si="101"/>
        <v>2021</v>
      </c>
      <c r="H917" s="7" t="str">
        <f t="shared" si="102"/>
        <v>03</v>
      </c>
      <c r="I917" s="7" t="str">
        <f t="shared" si="103"/>
        <v>01</v>
      </c>
      <c r="J917" s="6">
        <v>2560</v>
      </c>
      <c r="K917" s="8">
        <v>109.28</v>
      </c>
      <c r="L917" s="8">
        <v>279756.79999999999</v>
      </c>
      <c r="N917" t="str">
        <f t="shared" si="104"/>
        <v>(702359235, '2021-02-12', '2021-03-01', 2560, '109,28', '279756,8'),</v>
      </c>
    </row>
    <row r="918" spans="1:14" x14ac:dyDescent="0.35">
      <c r="A918" s="6">
        <v>642793166</v>
      </c>
      <c r="B918" s="7">
        <v>44174</v>
      </c>
      <c r="C918" s="7" t="str">
        <f t="shared" si="98"/>
        <v>2020</v>
      </c>
      <c r="D918" s="7" t="str">
        <f t="shared" si="99"/>
        <v>12</v>
      </c>
      <c r="E918" s="7" t="str">
        <f t="shared" si="100"/>
        <v>09</v>
      </c>
      <c r="F918" s="7">
        <v>44215</v>
      </c>
      <c r="G918" s="7" t="str">
        <f t="shared" si="101"/>
        <v>2021</v>
      </c>
      <c r="H918" s="7" t="str">
        <f t="shared" si="102"/>
        <v>01</v>
      </c>
      <c r="I918" s="7" t="str">
        <f t="shared" si="103"/>
        <v>19</v>
      </c>
      <c r="J918" s="6">
        <v>5637</v>
      </c>
      <c r="K918" s="8">
        <v>154.06</v>
      </c>
      <c r="L918" s="8">
        <v>868436.22</v>
      </c>
      <c r="N918" t="str">
        <f t="shared" si="104"/>
        <v>(642793166, '2020-12-09', '2021-01-19', 5637, '154,06', '868436,22'),</v>
      </c>
    </row>
    <row r="919" spans="1:14" x14ac:dyDescent="0.35">
      <c r="A919" s="6">
        <v>503644883</v>
      </c>
      <c r="B919" s="7">
        <v>44405</v>
      </c>
      <c r="C919" s="7" t="str">
        <f t="shared" si="98"/>
        <v>2021</v>
      </c>
      <c r="D919" s="7" t="str">
        <f t="shared" si="99"/>
        <v>07</v>
      </c>
      <c r="E919" s="7" t="str">
        <f t="shared" si="100"/>
        <v>28</v>
      </c>
      <c r="F919" s="7">
        <v>44417</v>
      </c>
      <c r="G919" s="7" t="str">
        <f t="shared" si="101"/>
        <v>2021</v>
      </c>
      <c r="H919" s="7" t="str">
        <f t="shared" si="102"/>
        <v>08</v>
      </c>
      <c r="I919" s="7" t="str">
        <f t="shared" si="103"/>
        <v>09</v>
      </c>
      <c r="J919" s="6">
        <v>8568</v>
      </c>
      <c r="K919" s="8">
        <v>651.21</v>
      </c>
      <c r="L919" s="8">
        <v>5579567.2800000003</v>
      </c>
      <c r="N919" t="str">
        <f t="shared" si="104"/>
        <v>(503644883, '2021-07-28', '2021-08-09', 8568, '651,21', '5579567,28'),</v>
      </c>
    </row>
    <row r="920" spans="1:14" x14ac:dyDescent="0.35">
      <c r="A920" s="6">
        <v>338088214</v>
      </c>
      <c r="B920" s="7">
        <v>44043</v>
      </c>
      <c r="C920" s="7" t="str">
        <f t="shared" si="98"/>
        <v>2020</v>
      </c>
      <c r="D920" s="7" t="str">
        <f t="shared" si="99"/>
        <v>07</v>
      </c>
      <c r="E920" s="7" t="str">
        <f t="shared" si="100"/>
        <v>31</v>
      </c>
      <c r="F920" s="7">
        <v>44092</v>
      </c>
      <c r="G920" s="7" t="str">
        <f t="shared" si="101"/>
        <v>2020</v>
      </c>
      <c r="H920" s="7" t="str">
        <f t="shared" si="102"/>
        <v>09</v>
      </c>
      <c r="I920" s="7" t="str">
        <f t="shared" si="103"/>
        <v>18</v>
      </c>
      <c r="J920" s="6">
        <v>6670</v>
      </c>
      <c r="K920" s="8">
        <v>81.73</v>
      </c>
      <c r="L920" s="8">
        <v>545139.1</v>
      </c>
      <c r="N920" t="str">
        <f t="shared" si="104"/>
        <v>(338088214, '2020-07-31', '2020-09-18', 6670, '81,73', '545139,1'),</v>
      </c>
    </row>
    <row r="921" spans="1:14" x14ac:dyDescent="0.35">
      <c r="A921" s="6">
        <v>719609487</v>
      </c>
      <c r="B921" s="7">
        <v>44432</v>
      </c>
      <c r="C921" s="7" t="str">
        <f t="shared" si="98"/>
        <v>2021</v>
      </c>
      <c r="D921" s="7" t="str">
        <f t="shared" si="99"/>
        <v>08</v>
      </c>
      <c r="E921" s="7" t="str">
        <f t="shared" si="100"/>
        <v>24</v>
      </c>
      <c r="F921" s="7">
        <v>44460</v>
      </c>
      <c r="G921" s="7" t="str">
        <f t="shared" si="101"/>
        <v>2021</v>
      </c>
      <c r="H921" s="7" t="str">
        <f t="shared" si="102"/>
        <v>09</v>
      </c>
      <c r="I921" s="7" t="str">
        <f t="shared" si="103"/>
        <v>21</v>
      </c>
      <c r="J921" s="6">
        <v>7293</v>
      </c>
      <c r="K921" s="8">
        <v>205.7</v>
      </c>
      <c r="L921" s="8">
        <v>1500170.0999999999</v>
      </c>
      <c r="N921" t="str">
        <f t="shared" si="104"/>
        <v>(719609487, '2021-08-24', '2021-09-21', 7293, '205,7', '1500170,1'),</v>
      </c>
    </row>
    <row r="922" spans="1:14" x14ac:dyDescent="0.35">
      <c r="A922" s="6">
        <v>492007529</v>
      </c>
      <c r="B922" s="7">
        <v>44453</v>
      </c>
      <c r="C922" s="7" t="str">
        <f t="shared" si="98"/>
        <v>2021</v>
      </c>
      <c r="D922" s="7" t="str">
        <f t="shared" si="99"/>
        <v>09</v>
      </c>
      <c r="E922" s="7" t="str">
        <f t="shared" si="100"/>
        <v>14</v>
      </c>
      <c r="F922" s="7">
        <v>44473</v>
      </c>
      <c r="G922" s="7" t="str">
        <f t="shared" si="101"/>
        <v>2021</v>
      </c>
      <c r="H922" s="7" t="str">
        <f t="shared" si="102"/>
        <v>10</v>
      </c>
      <c r="I922" s="7" t="str">
        <f t="shared" si="103"/>
        <v>04</v>
      </c>
      <c r="J922" s="6">
        <v>4816</v>
      </c>
      <c r="K922" s="8">
        <v>154.06</v>
      </c>
      <c r="L922" s="8">
        <v>741952.96</v>
      </c>
      <c r="N922" t="str">
        <f t="shared" si="104"/>
        <v>(492007529, '2021-09-14', '2021-10-04', 4816, '154,06', '741952,96'),</v>
      </c>
    </row>
    <row r="923" spans="1:14" x14ac:dyDescent="0.35">
      <c r="A923" s="6">
        <v>819393670</v>
      </c>
      <c r="B923" s="7">
        <v>44177</v>
      </c>
      <c r="C923" s="7" t="str">
        <f t="shared" si="98"/>
        <v>2020</v>
      </c>
      <c r="D923" s="7" t="str">
        <f t="shared" si="99"/>
        <v>12</v>
      </c>
      <c r="E923" s="7" t="str">
        <f t="shared" si="100"/>
        <v>12</v>
      </c>
      <c r="F923" s="7">
        <v>44181</v>
      </c>
      <c r="G923" s="7" t="str">
        <f t="shared" si="101"/>
        <v>2020</v>
      </c>
      <c r="H923" s="7" t="str">
        <f t="shared" si="102"/>
        <v>12</v>
      </c>
      <c r="I923" s="7" t="str">
        <f t="shared" si="103"/>
        <v>16</v>
      </c>
      <c r="J923" s="6">
        <v>5651</v>
      </c>
      <c r="K923" s="8">
        <v>154.06</v>
      </c>
      <c r="L923" s="8">
        <v>870593.06</v>
      </c>
      <c r="N923" t="str">
        <f t="shared" si="104"/>
        <v>(819393670, '2020-12-12', '2020-12-16', 5651, '154,06', '870593,06'),</v>
      </c>
    </row>
    <row r="924" spans="1:14" x14ac:dyDescent="0.35">
      <c r="A924" s="6">
        <v>236191737</v>
      </c>
      <c r="B924" s="7">
        <v>44347</v>
      </c>
      <c r="C924" s="7" t="str">
        <f t="shared" si="98"/>
        <v>2021</v>
      </c>
      <c r="D924" s="7" t="str">
        <f t="shared" si="99"/>
        <v>05</v>
      </c>
      <c r="E924" s="7" t="str">
        <f t="shared" si="100"/>
        <v>31</v>
      </c>
      <c r="F924" s="7">
        <v>44348</v>
      </c>
      <c r="G924" s="7" t="str">
        <f t="shared" si="101"/>
        <v>2021</v>
      </c>
      <c r="H924" s="7" t="str">
        <f t="shared" si="102"/>
        <v>06</v>
      </c>
      <c r="I924" s="7" t="str">
        <f t="shared" si="103"/>
        <v>01</v>
      </c>
      <c r="J924" s="6">
        <v>3239</v>
      </c>
      <c r="K924" s="8">
        <v>9.33</v>
      </c>
      <c r="L924" s="8">
        <v>30219.87</v>
      </c>
      <c r="N924" t="str">
        <f t="shared" si="104"/>
        <v>(236191737, '2021-05-31', '2021-06-01', 3239, '9,33', '30219,87'),</v>
      </c>
    </row>
    <row r="925" spans="1:14" x14ac:dyDescent="0.35">
      <c r="A925" s="6">
        <v>497138059</v>
      </c>
      <c r="B925" s="7">
        <v>44804</v>
      </c>
      <c r="C925" s="7" t="str">
        <f t="shared" si="98"/>
        <v>2022</v>
      </c>
      <c r="D925" s="7" t="str">
        <f t="shared" si="99"/>
        <v>08</v>
      </c>
      <c r="E925" s="7" t="str">
        <f t="shared" si="100"/>
        <v>31</v>
      </c>
      <c r="F925" s="7">
        <v>44846</v>
      </c>
      <c r="G925" s="7" t="str">
        <f t="shared" si="101"/>
        <v>2022</v>
      </c>
      <c r="H925" s="7" t="str">
        <f t="shared" si="102"/>
        <v>10</v>
      </c>
      <c r="I925" s="7" t="str">
        <f t="shared" si="103"/>
        <v>12</v>
      </c>
      <c r="J925" s="6">
        <v>3054</v>
      </c>
      <c r="K925" s="8">
        <v>205.7</v>
      </c>
      <c r="L925" s="8">
        <v>628207.79999999993</v>
      </c>
      <c r="N925" t="str">
        <f t="shared" si="104"/>
        <v>(497138059, '2022-08-31', '2022-10-12', 3054, '205,7', '628207,8'),</v>
      </c>
    </row>
    <row r="926" spans="1:14" x14ac:dyDescent="0.35">
      <c r="A926" s="6">
        <v>727281463</v>
      </c>
      <c r="B926" s="7">
        <v>43974</v>
      </c>
      <c r="C926" s="7" t="str">
        <f t="shared" si="98"/>
        <v>2020</v>
      </c>
      <c r="D926" s="7" t="str">
        <f t="shared" si="99"/>
        <v>05</v>
      </c>
      <c r="E926" s="7" t="str">
        <f t="shared" si="100"/>
        <v>23</v>
      </c>
      <c r="F926" s="7">
        <v>44023</v>
      </c>
      <c r="G926" s="7" t="str">
        <f t="shared" si="101"/>
        <v>2020</v>
      </c>
      <c r="H926" s="7" t="str">
        <f t="shared" si="102"/>
        <v>07</v>
      </c>
      <c r="I926" s="7" t="str">
        <f t="shared" si="103"/>
        <v>11</v>
      </c>
      <c r="J926" s="6">
        <v>7601</v>
      </c>
      <c r="K926" s="8">
        <v>47.45</v>
      </c>
      <c r="L926" s="8">
        <v>360667.45</v>
      </c>
      <c r="N926" t="str">
        <f t="shared" si="104"/>
        <v>(727281463, '2020-05-23', '2020-07-11', 7601, '47,45', '360667,45'),</v>
      </c>
    </row>
    <row r="927" spans="1:14" x14ac:dyDescent="0.35">
      <c r="A927" s="6">
        <v>571983277</v>
      </c>
      <c r="B927" s="7">
        <v>44603</v>
      </c>
      <c r="C927" s="7" t="str">
        <f t="shared" si="98"/>
        <v>2022</v>
      </c>
      <c r="D927" s="7" t="str">
        <f t="shared" si="99"/>
        <v>02</v>
      </c>
      <c r="E927" s="7" t="str">
        <f t="shared" si="100"/>
        <v>11</v>
      </c>
      <c r="F927" s="7">
        <v>44606</v>
      </c>
      <c r="G927" s="7" t="str">
        <f t="shared" si="101"/>
        <v>2022</v>
      </c>
      <c r="H927" s="7" t="str">
        <f t="shared" si="102"/>
        <v>02</v>
      </c>
      <c r="I927" s="7" t="str">
        <f t="shared" si="103"/>
        <v>14</v>
      </c>
      <c r="J927" s="6">
        <v>1417</v>
      </c>
      <c r="K927" s="8">
        <v>421.89</v>
      </c>
      <c r="L927" s="8">
        <v>597818.13</v>
      </c>
      <c r="N927" t="str">
        <f t="shared" si="104"/>
        <v>(571983277, '2022-02-11', '2022-02-14', 1417, '421,89', '597818,13'),</v>
      </c>
    </row>
    <row r="928" spans="1:14" x14ac:dyDescent="0.35">
      <c r="A928" s="6">
        <v>646917331</v>
      </c>
      <c r="B928" s="7">
        <v>43843</v>
      </c>
      <c r="C928" s="7" t="str">
        <f t="shared" si="98"/>
        <v>2020</v>
      </c>
      <c r="D928" s="7" t="str">
        <f t="shared" si="99"/>
        <v>01</v>
      </c>
      <c r="E928" s="7" t="str">
        <f t="shared" si="100"/>
        <v>13</v>
      </c>
      <c r="F928" s="7">
        <v>43874</v>
      </c>
      <c r="G928" s="7" t="str">
        <f t="shared" si="101"/>
        <v>2020</v>
      </c>
      <c r="H928" s="7" t="str">
        <f t="shared" si="102"/>
        <v>02</v>
      </c>
      <c r="I928" s="7" t="str">
        <f t="shared" si="103"/>
        <v>13</v>
      </c>
      <c r="J928" s="6">
        <v>6069</v>
      </c>
      <c r="K928" s="8">
        <v>81.73</v>
      </c>
      <c r="L928" s="8">
        <v>496019.37</v>
      </c>
      <c r="N928" t="str">
        <f t="shared" si="104"/>
        <v>(646917331, '2020-01-13', '2020-02-13', 6069, '81,73', '496019,37'),</v>
      </c>
    </row>
    <row r="929" spans="1:14" x14ac:dyDescent="0.35">
      <c r="A929" s="6">
        <v>288069951</v>
      </c>
      <c r="B929" s="7">
        <v>44214</v>
      </c>
      <c r="C929" s="7" t="str">
        <f t="shared" si="98"/>
        <v>2021</v>
      </c>
      <c r="D929" s="7" t="str">
        <f t="shared" si="99"/>
        <v>01</v>
      </c>
      <c r="E929" s="7" t="str">
        <f t="shared" si="100"/>
        <v>18</v>
      </c>
      <c r="F929" s="7">
        <v>44230</v>
      </c>
      <c r="G929" s="7" t="str">
        <f t="shared" si="101"/>
        <v>2021</v>
      </c>
      <c r="H929" s="7" t="str">
        <f t="shared" si="102"/>
        <v>02</v>
      </c>
      <c r="I929" s="7" t="str">
        <f t="shared" si="103"/>
        <v>03</v>
      </c>
      <c r="J929" s="6">
        <v>5155</v>
      </c>
      <c r="K929" s="8">
        <v>255.28</v>
      </c>
      <c r="L929" s="8">
        <v>1315968.3999999999</v>
      </c>
      <c r="N929" t="str">
        <f t="shared" si="104"/>
        <v>(288069951, '2021-01-18', '2021-02-03', 5155, '255,28', '1315968,4'),</v>
      </c>
    </row>
    <row r="930" spans="1:14" x14ac:dyDescent="0.35">
      <c r="A930" s="6">
        <v>701739966</v>
      </c>
      <c r="B930" s="7">
        <v>44726</v>
      </c>
      <c r="C930" s="7" t="str">
        <f t="shared" si="98"/>
        <v>2022</v>
      </c>
      <c r="D930" s="7" t="str">
        <f t="shared" si="99"/>
        <v>06</v>
      </c>
      <c r="E930" s="7" t="str">
        <f t="shared" si="100"/>
        <v>14</v>
      </c>
      <c r="F930" s="7">
        <v>44758</v>
      </c>
      <c r="G930" s="7" t="str">
        <f t="shared" si="101"/>
        <v>2022</v>
      </c>
      <c r="H930" s="7" t="str">
        <f t="shared" si="102"/>
        <v>07</v>
      </c>
      <c r="I930" s="7" t="str">
        <f t="shared" si="103"/>
        <v>16</v>
      </c>
      <c r="J930" s="6">
        <v>9305</v>
      </c>
      <c r="K930" s="8">
        <v>154.06</v>
      </c>
      <c r="L930" s="8">
        <v>1433528.3</v>
      </c>
      <c r="N930" t="str">
        <f t="shared" si="104"/>
        <v>(701739966, '2022-06-14', '2022-07-16', 9305, '154,06', '1433528,3'),</v>
      </c>
    </row>
    <row r="931" spans="1:14" x14ac:dyDescent="0.35">
      <c r="A931" s="6">
        <v>914538705</v>
      </c>
      <c r="B931" s="7">
        <v>44539</v>
      </c>
      <c r="C931" s="7" t="str">
        <f t="shared" si="98"/>
        <v>2021</v>
      </c>
      <c r="D931" s="7" t="str">
        <f t="shared" si="99"/>
        <v>12</v>
      </c>
      <c r="E931" s="7" t="str">
        <f t="shared" si="100"/>
        <v>09</v>
      </c>
      <c r="F931" s="7">
        <v>44556</v>
      </c>
      <c r="G931" s="7" t="str">
        <f t="shared" si="101"/>
        <v>2021</v>
      </c>
      <c r="H931" s="7" t="str">
        <f t="shared" si="102"/>
        <v>12</v>
      </c>
      <c r="I931" s="7" t="str">
        <f t="shared" si="103"/>
        <v>26</v>
      </c>
      <c r="J931" s="6">
        <v>1181</v>
      </c>
      <c r="K931" s="8">
        <v>205.7</v>
      </c>
      <c r="L931" s="8">
        <v>242931.69999999998</v>
      </c>
      <c r="N931" t="str">
        <f t="shared" si="104"/>
        <v>(914538705, '2021-12-09', '2021-12-26', 1181, '205,7', '242931,7'),</v>
      </c>
    </row>
    <row r="932" spans="1:14" x14ac:dyDescent="0.35">
      <c r="A932" s="6">
        <v>923389995</v>
      </c>
      <c r="B932" s="7">
        <v>44523</v>
      </c>
      <c r="C932" s="7" t="str">
        <f t="shared" si="98"/>
        <v>2021</v>
      </c>
      <c r="D932" s="7" t="str">
        <f t="shared" si="99"/>
        <v>11</v>
      </c>
      <c r="E932" s="7" t="str">
        <f t="shared" si="100"/>
        <v>23</v>
      </c>
      <c r="F932" s="7">
        <v>44570</v>
      </c>
      <c r="G932" s="7" t="str">
        <f t="shared" si="101"/>
        <v>2022</v>
      </c>
      <c r="H932" s="7" t="str">
        <f t="shared" si="102"/>
        <v>01</v>
      </c>
      <c r="I932" s="7" t="str">
        <f t="shared" si="103"/>
        <v>09</v>
      </c>
      <c r="J932" s="6">
        <v>474</v>
      </c>
      <c r="K932" s="8">
        <v>152.58000000000001</v>
      </c>
      <c r="L932" s="8">
        <v>72322.920000000013</v>
      </c>
      <c r="N932" t="str">
        <f t="shared" si="104"/>
        <v>(923389995, '2021-11-23', '2022-01-09', 474, '152,58', '72322,92'),</v>
      </c>
    </row>
    <row r="933" spans="1:14" x14ac:dyDescent="0.35">
      <c r="A933" s="6">
        <v>345530164</v>
      </c>
      <c r="B933" s="7">
        <v>44652</v>
      </c>
      <c r="C933" s="7" t="str">
        <f t="shared" si="98"/>
        <v>2022</v>
      </c>
      <c r="D933" s="7" t="str">
        <f t="shared" si="99"/>
        <v>04</v>
      </c>
      <c r="E933" s="7" t="str">
        <f t="shared" si="100"/>
        <v>01</v>
      </c>
      <c r="F933" s="7">
        <v>44660</v>
      </c>
      <c r="G933" s="7" t="str">
        <f t="shared" si="101"/>
        <v>2022</v>
      </c>
      <c r="H933" s="7" t="str">
        <f t="shared" si="102"/>
        <v>04</v>
      </c>
      <c r="I933" s="7" t="str">
        <f t="shared" si="103"/>
        <v>09</v>
      </c>
      <c r="J933" s="6">
        <v>8909</v>
      </c>
      <c r="K933" s="8">
        <v>47.45</v>
      </c>
      <c r="L933" s="8">
        <v>422732.05000000005</v>
      </c>
      <c r="N933" t="str">
        <f t="shared" si="104"/>
        <v>(345530164, '2022-04-01', '2022-04-09', 8909, '47,45', '422732,05'),</v>
      </c>
    </row>
    <row r="934" spans="1:14" x14ac:dyDescent="0.35">
      <c r="A934" s="6">
        <v>668508040</v>
      </c>
      <c r="B934" s="7">
        <v>44525</v>
      </c>
      <c r="C934" s="7" t="str">
        <f t="shared" si="98"/>
        <v>2021</v>
      </c>
      <c r="D934" s="7" t="str">
        <f t="shared" si="99"/>
        <v>11</v>
      </c>
      <c r="E934" s="7" t="str">
        <f t="shared" si="100"/>
        <v>25</v>
      </c>
      <c r="F934" s="7">
        <v>44555</v>
      </c>
      <c r="G934" s="7" t="str">
        <f t="shared" si="101"/>
        <v>2021</v>
      </c>
      <c r="H934" s="7" t="str">
        <f t="shared" si="102"/>
        <v>12</v>
      </c>
      <c r="I934" s="7" t="str">
        <f t="shared" si="103"/>
        <v>25</v>
      </c>
      <c r="J934" s="6">
        <v>5240</v>
      </c>
      <c r="K934" s="8">
        <v>109.28</v>
      </c>
      <c r="L934" s="8">
        <v>572627.19999999995</v>
      </c>
      <c r="N934" t="str">
        <f t="shared" si="104"/>
        <v>(668508040, '2021-11-25', '2021-12-25', 5240, '109,28', '572627,2'),</v>
      </c>
    </row>
    <row r="935" spans="1:14" x14ac:dyDescent="0.35">
      <c r="A935" s="6">
        <v>300184953</v>
      </c>
      <c r="B935" s="7">
        <v>43888</v>
      </c>
      <c r="C935" s="7" t="str">
        <f t="shared" si="98"/>
        <v>2020</v>
      </c>
      <c r="D935" s="7" t="str">
        <f t="shared" si="99"/>
        <v>02</v>
      </c>
      <c r="E935" s="7" t="str">
        <f t="shared" si="100"/>
        <v>27</v>
      </c>
      <c r="F935" s="7">
        <v>43890</v>
      </c>
      <c r="G935" s="7" t="str">
        <f t="shared" si="101"/>
        <v>2020</v>
      </c>
      <c r="H935" s="7" t="str">
        <f t="shared" si="102"/>
        <v>02</v>
      </c>
      <c r="I935" s="7" t="str">
        <f t="shared" si="103"/>
        <v>29</v>
      </c>
      <c r="J935" s="6">
        <v>253</v>
      </c>
      <c r="K935" s="8">
        <v>651.21</v>
      </c>
      <c r="L935" s="8">
        <v>164756.13</v>
      </c>
      <c r="N935" t="str">
        <f t="shared" si="104"/>
        <v>(300184953, '2020-02-27', '2020-02-29', 253, '651,21', '164756,13'),</v>
      </c>
    </row>
    <row r="936" spans="1:14" x14ac:dyDescent="0.35">
      <c r="A936" s="6">
        <v>418734729</v>
      </c>
      <c r="B936" s="7">
        <v>44199</v>
      </c>
      <c r="C936" s="7" t="str">
        <f t="shared" si="98"/>
        <v>2021</v>
      </c>
      <c r="D936" s="7" t="str">
        <f t="shared" si="99"/>
        <v>01</v>
      </c>
      <c r="E936" s="7" t="str">
        <f t="shared" si="100"/>
        <v>03</v>
      </c>
      <c r="F936" s="7">
        <v>44202</v>
      </c>
      <c r="G936" s="7" t="str">
        <f t="shared" si="101"/>
        <v>2021</v>
      </c>
      <c r="H936" s="7" t="str">
        <f t="shared" si="102"/>
        <v>01</v>
      </c>
      <c r="I936" s="7" t="str">
        <f t="shared" si="103"/>
        <v>06</v>
      </c>
      <c r="J936" s="6">
        <v>1766</v>
      </c>
      <c r="K936" s="8">
        <v>9.33</v>
      </c>
      <c r="L936" s="8">
        <v>16476.78</v>
      </c>
      <c r="N936" t="str">
        <f t="shared" si="104"/>
        <v>(418734729, '2021-01-03', '2021-01-06', 1766, '9,33', '16476,78'),</v>
      </c>
    </row>
    <row r="937" spans="1:14" x14ac:dyDescent="0.35">
      <c r="A937" s="6">
        <v>922643697</v>
      </c>
      <c r="B937" s="7">
        <v>43932</v>
      </c>
      <c r="C937" s="7" t="str">
        <f t="shared" si="98"/>
        <v>2020</v>
      </c>
      <c r="D937" s="7" t="str">
        <f t="shared" si="99"/>
        <v>04</v>
      </c>
      <c r="E937" s="7" t="str">
        <f t="shared" si="100"/>
        <v>11</v>
      </c>
      <c r="F937" s="7">
        <v>43958</v>
      </c>
      <c r="G937" s="7" t="str">
        <f t="shared" si="101"/>
        <v>2020</v>
      </c>
      <c r="H937" s="7" t="str">
        <f t="shared" si="102"/>
        <v>05</v>
      </c>
      <c r="I937" s="7" t="str">
        <f t="shared" si="103"/>
        <v>07</v>
      </c>
      <c r="J937" s="6">
        <v>9628</v>
      </c>
      <c r="K937" s="8">
        <v>437.2</v>
      </c>
      <c r="L937" s="8">
        <v>4209361.5999999996</v>
      </c>
      <c r="N937" t="str">
        <f t="shared" si="104"/>
        <v>(922643697, '2020-04-11', '2020-05-07', 9628, '437,2', '4209361,6'),</v>
      </c>
    </row>
    <row r="938" spans="1:14" x14ac:dyDescent="0.35">
      <c r="A938" s="6">
        <v>880710685</v>
      </c>
      <c r="B938" s="7">
        <v>44316</v>
      </c>
      <c r="C938" s="7" t="str">
        <f t="shared" si="98"/>
        <v>2021</v>
      </c>
      <c r="D938" s="7" t="str">
        <f t="shared" si="99"/>
        <v>04</v>
      </c>
      <c r="E938" s="7" t="str">
        <f t="shared" si="100"/>
        <v>30</v>
      </c>
      <c r="F938" s="7">
        <v>44366</v>
      </c>
      <c r="G938" s="7" t="str">
        <f t="shared" si="101"/>
        <v>2021</v>
      </c>
      <c r="H938" s="7" t="str">
        <f t="shared" si="102"/>
        <v>06</v>
      </c>
      <c r="I938" s="7" t="str">
        <f t="shared" si="103"/>
        <v>19</v>
      </c>
      <c r="J938" s="6">
        <v>718</v>
      </c>
      <c r="K938" s="8">
        <v>651.21</v>
      </c>
      <c r="L938" s="8">
        <v>467568.78</v>
      </c>
      <c r="N938" t="str">
        <f t="shared" si="104"/>
        <v>(880710685, '2021-04-30', '2021-06-19', 718, '651,21', '467568,78'),</v>
      </c>
    </row>
    <row r="939" spans="1:14" x14ac:dyDescent="0.35">
      <c r="A939" s="6">
        <v>782047021</v>
      </c>
      <c r="B939" s="7">
        <v>44640</v>
      </c>
      <c r="C939" s="7" t="str">
        <f t="shared" si="98"/>
        <v>2022</v>
      </c>
      <c r="D939" s="7" t="str">
        <f t="shared" si="99"/>
        <v>03</v>
      </c>
      <c r="E939" s="7" t="str">
        <f t="shared" si="100"/>
        <v>20</v>
      </c>
      <c r="F939" s="7">
        <v>44657</v>
      </c>
      <c r="G939" s="7" t="str">
        <f t="shared" si="101"/>
        <v>2022</v>
      </c>
      <c r="H939" s="7" t="str">
        <f t="shared" si="102"/>
        <v>04</v>
      </c>
      <c r="I939" s="7" t="str">
        <f t="shared" si="103"/>
        <v>06</v>
      </c>
      <c r="J939" s="6">
        <v>3947</v>
      </c>
      <c r="K939" s="8">
        <v>668.27</v>
      </c>
      <c r="L939" s="8">
        <v>2637661.69</v>
      </c>
      <c r="N939" t="str">
        <f t="shared" si="104"/>
        <v>(782047021, '2022-03-20', '2022-04-06', 3947, '668,27', '2637661,69'),</v>
      </c>
    </row>
    <row r="940" spans="1:14" x14ac:dyDescent="0.35">
      <c r="A940" s="6">
        <v>286076533</v>
      </c>
      <c r="B940" s="7">
        <v>44863</v>
      </c>
      <c r="C940" s="7" t="str">
        <f t="shared" si="98"/>
        <v>2022</v>
      </c>
      <c r="D940" s="7" t="str">
        <f t="shared" si="99"/>
        <v>10</v>
      </c>
      <c r="E940" s="7" t="str">
        <f t="shared" si="100"/>
        <v>29</v>
      </c>
      <c r="F940" s="7">
        <v>44875</v>
      </c>
      <c r="G940" s="7" t="str">
        <f t="shared" si="101"/>
        <v>2022</v>
      </c>
      <c r="H940" s="7" t="str">
        <f t="shared" si="102"/>
        <v>11</v>
      </c>
      <c r="I940" s="7" t="str">
        <f t="shared" si="103"/>
        <v>10</v>
      </c>
      <c r="J940" s="6">
        <v>5258</v>
      </c>
      <c r="K940" s="8">
        <v>255.28</v>
      </c>
      <c r="L940" s="8">
        <v>1342262.24</v>
      </c>
      <c r="N940" t="str">
        <f t="shared" si="104"/>
        <v>(286076533, '2022-10-29', '2022-11-10', 5258, '255,28', '1342262,24'),</v>
      </c>
    </row>
    <row r="941" spans="1:14" x14ac:dyDescent="0.35">
      <c r="A941" s="6">
        <v>472535550</v>
      </c>
      <c r="B941" s="7">
        <v>44044</v>
      </c>
      <c r="C941" s="7" t="str">
        <f t="shared" si="98"/>
        <v>2020</v>
      </c>
      <c r="D941" s="7" t="str">
        <f t="shared" si="99"/>
        <v>08</v>
      </c>
      <c r="E941" s="7" t="str">
        <f t="shared" si="100"/>
        <v>01</v>
      </c>
      <c r="F941" s="7">
        <v>44072</v>
      </c>
      <c r="G941" s="7" t="str">
        <f t="shared" si="101"/>
        <v>2020</v>
      </c>
      <c r="H941" s="7" t="str">
        <f t="shared" si="102"/>
        <v>08</v>
      </c>
      <c r="I941" s="7" t="str">
        <f t="shared" si="103"/>
        <v>29</v>
      </c>
      <c r="J941" s="6">
        <v>2625</v>
      </c>
      <c r="K941" s="8">
        <v>255.28</v>
      </c>
      <c r="L941" s="8">
        <v>670110</v>
      </c>
      <c r="N941" t="str">
        <f t="shared" si="104"/>
        <v>(472535550, '2020-08-01', '2020-08-29', 2625, '255,28', '670110'),</v>
      </c>
    </row>
    <row r="942" spans="1:14" x14ac:dyDescent="0.35">
      <c r="A942" s="6">
        <v>691472899</v>
      </c>
      <c r="B942" s="7">
        <v>44001</v>
      </c>
      <c r="C942" s="7" t="str">
        <f t="shared" si="98"/>
        <v>2020</v>
      </c>
      <c r="D942" s="7" t="str">
        <f t="shared" si="99"/>
        <v>06</v>
      </c>
      <c r="E942" s="7" t="str">
        <f t="shared" si="100"/>
        <v>19</v>
      </c>
      <c r="F942" s="7">
        <v>44050</v>
      </c>
      <c r="G942" s="7" t="str">
        <f t="shared" si="101"/>
        <v>2020</v>
      </c>
      <c r="H942" s="7" t="str">
        <f t="shared" si="102"/>
        <v>08</v>
      </c>
      <c r="I942" s="7" t="str">
        <f t="shared" si="103"/>
        <v>07</v>
      </c>
      <c r="J942" s="6">
        <v>1052</v>
      </c>
      <c r="K942" s="8">
        <v>421.89</v>
      </c>
      <c r="L942" s="8">
        <v>443828.27999999997</v>
      </c>
      <c r="N942" t="str">
        <f t="shared" si="104"/>
        <v>(691472899, '2020-06-19', '2020-08-07', 1052, '421,89', '443828,28'),</v>
      </c>
    </row>
    <row r="943" spans="1:14" x14ac:dyDescent="0.35">
      <c r="A943" s="6">
        <v>813249909</v>
      </c>
      <c r="B943" s="7">
        <v>44610</v>
      </c>
      <c r="C943" s="7" t="str">
        <f t="shared" si="98"/>
        <v>2022</v>
      </c>
      <c r="D943" s="7" t="str">
        <f t="shared" si="99"/>
        <v>02</v>
      </c>
      <c r="E943" s="7" t="str">
        <f t="shared" si="100"/>
        <v>18</v>
      </c>
      <c r="F943" s="7">
        <v>44630</v>
      </c>
      <c r="G943" s="7" t="str">
        <f t="shared" si="101"/>
        <v>2022</v>
      </c>
      <c r="H943" s="7" t="str">
        <f t="shared" si="102"/>
        <v>03</v>
      </c>
      <c r="I943" s="7" t="str">
        <f t="shared" si="103"/>
        <v>10</v>
      </c>
      <c r="J943" s="6">
        <v>7575</v>
      </c>
      <c r="K943" s="8">
        <v>255.28</v>
      </c>
      <c r="L943" s="8">
        <v>1933746</v>
      </c>
      <c r="N943" t="str">
        <f t="shared" si="104"/>
        <v>(813249909, '2022-02-18', '2022-03-10', 7575, '255,28', '1933746'),</v>
      </c>
    </row>
    <row r="944" spans="1:14" x14ac:dyDescent="0.35">
      <c r="A944" s="6">
        <v>778540408</v>
      </c>
      <c r="B944" s="7">
        <v>44328</v>
      </c>
      <c r="C944" s="7" t="str">
        <f t="shared" si="98"/>
        <v>2021</v>
      </c>
      <c r="D944" s="7" t="str">
        <f t="shared" si="99"/>
        <v>05</v>
      </c>
      <c r="E944" s="7" t="str">
        <f t="shared" si="100"/>
        <v>12</v>
      </c>
      <c r="F944" s="7">
        <v>44356</v>
      </c>
      <c r="G944" s="7" t="str">
        <f t="shared" si="101"/>
        <v>2021</v>
      </c>
      <c r="H944" s="7" t="str">
        <f t="shared" si="102"/>
        <v>06</v>
      </c>
      <c r="I944" s="7" t="str">
        <f t="shared" si="103"/>
        <v>09</v>
      </c>
      <c r="J944" s="6">
        <v>6263</v>
      </c>
      <c r="K944" s="8">
        <v>9.33</v>
      </c>
      <c r="L944" s="8">
        <v>58433.79</v>
      </c>
      <c r="N944" t="str">
        <f t="shared" si="104"/>
        <v>(778540408, '2021-05-12', '2021-06-09', 6263, '9,33', '58433,79'),</v>
      </c>
    </row>
    <row r="945" spans="1:14" x14ac:dyDescent="0.35">
      <c r="A945" s="6">
        <v>148330724</v>
      </c>
      <c r="B945" s="7">
        <v>43847</v>
      </c>
      <c r="C945" s="7" t="str">
        <f t="shared" si="98"/>
        <v>2020</v>
      </c>
      <c r="D945" s="7" t="str">
        <f t="shared" si="99"/>
        <v>01</v>
      </c>
      <c r="E945" s="7" t="str">
        <f t="shared" si="100"/>
        <v>17</v>
      </c>
      <c r="F945" s="7">
        <v>43868</v>
      </c>
      <c r="G945" s="7" t="str">
        <f t="shared" si="101"/>
        <v>2020</v>
      </c>
      <c r="H945" s="7" t="str">
        <f t="shared" si="102"/>
        <v>02</v>
      </c>
      <c r="I945" s="7" t="str">
        <f t="shared" si="103"/>
        <v>07</v>
      </c>
      <c r="J945" s="6">
        <v>3212</v>
      </c>
      <c r="K945" s="8">
        <v>421.89</v>
      </c>
      <c r="L945" s="8">
        <v>1355110.68</v>
      </c>
      <c r="N945" t="str">
        <f t="shared" si="104"/>
        <v>(148330724, '2020-01-17', '2020-02-07', 3212, '421,89', '1355110,68'),</v>
      </c>
    </row>
    <row r="946" spans="1:14" x14ac:dyDescent="0.35">
      <c r="A946" s="6">
        <v>353919684</v>
      </c>
      <c r="B946" s="7">
        <v>44527</v>
      </c>
      <c r="C946" s="7" t="str">
        <f t="shared" si="98"/>
        <v>2021</v>
      </c>
      <c r="D946" s="7" t="str">
        <f t="shared" si="99"/>
        <v>11</v>
      </c>
      <c r="E946" s="7" t="str">
        <f t="shared" si="100"/>
        <v>27</v>
      </c>
      <c r="F946" s="7">
        <v>44562</v>
      </c>
      <c r="G946" s="7" t="str">
        <f t="shared" si="101"/>
        <v>2022</v>
      </c>
      <c r="H946" s="7" t="str">
        <f t="shared" si="102"/>
        <v>01</v>
      </c>
      <c r="I946" s="7" t="str">
        <f t="shared" si="103"/>
        <v>01</v>
      </c>
      <c r="J946" s="6">
        <v>1554</v>
      </c>
      <c r="K946" s="8">
        <v>9.33</v>
      </c>
      <c r="L946" s="8">
        <v>14498.82</v>
      </c>
      <c r="N946" t="str">
        <f t="shared" si="104"/>
        <v>(353919684, '2021-11-27', '2022-01-01', 1554, '9,33', '14498,82'),</v>
      </c>
    </row>
    <row r="947" spans="1:14" x14ac:dyDescent="0.35">
      <c r="A947" s="6">
        <v>646918618</v>
      </c>
      <c r="B947" s="7">
        <v>44743</v>
      </c>
      <c r="C947" s="7" t="str">
        <f t="shared" si="98"/>
        <v>2022</v>
      </c>
      <c r="D947" s="7" t="str">
        <f t="shared" si="99"/>
        <v>07</v>
      </c>
      <c r="E947" s="7" t="str">
        <f t="shared" si="100"/>
        <v>01</v>
      </c>
      <c r="F947" s="7">
        <v>44761</v>
      </c>
      <c r="G947" s="7" t="str">
        <f t="shared" si="101"/>
        <v>2022</v>
      </c>
      <c r="H947" s="7" t="str">
        <f t="shared" si="102"/>
        <v>07</v>
      </c>
      <c r="I947" s="7" t="str">
        <f t="shared" si="103"/>
        <v>19</v>
      </c>
      <c r="J947" s="6">
        <v>6450</v>
      </c>
      <c r="K947" s="8">
        <v>109.28</v>
      </c>
      <c r="L947" s="8">
        <v>704856</v>
      </c>
      <c r="N947" t="str">
        <f t="shared" si="104"/>
        <v>(646918618, '2022-07-01', '2022-07-19', 6450, '109,28', '704856'),</v>
      </c>
    </row>
    <row r="948" spans="1:14" x14ac:dyDescent="0.35">
      <c r="A948" s="6">
        <v>349251353</v>
      </c>
      <c r="B948" s="7">
        <v>44584</v>
      </c>
      <c r="C948" s="7" t="str">
        <f t="shared" si="98"/>
        <v>2022</v>
      </c>
      <c r="D948" s="7" t="str">
        <f t="shared" si="99"/>
        <v>01</v>
      </c>
      <c r="E948" s="7" t="str">
        <f t="shared" si="100"/>
        <v>23</v>
      </c>
      <c r="F948" s="7">
        <v>44595</v>
      </c>
      <c r="G948" s="7" t="str">
        <f t="shared" si="101"/>
        <v>2022</v>
      </c>
      <c r="H948" s="7" t="str">
        <f t="shared" si="102"/>
        <v>02</v>
      </c>
      <c r="I948" s="7" t="str">
        <f t="shared" si="103"/>
        <v>03</v>
      </c>
      <c r="J948" s="6">
        <v>91</v>
      </c>
      <c r="K948" s="8">
        <v>154.06</v>
      </c>
      <c r="L948" s="8">
        <v>14019.460000000001</v>
      </c>
      <c r="N948" t="str">
        <f t="shared" si="104"/>
        <v>(349251353, '2022-01-23', '2022-02-03', 91, '154,06', '14019,46'),</v>
      </c>
    </row>
    <row r="949" spans="1:14" x14ac:dyDescent="0.35">
      <c r="A949" s="6">
        <v>203154218</v>
      </c>
      <c r="B949" s="7">
        <v>44286</v>
      </c>
      <c r="C949" s="7" t="str">
        <f t="shared" si="98"/>
        <v>2021</v>
      </c>
      <c r="D949" s="7" t="str">
        <f t="shared" si="99"/>
        <v>03</v>
      </c>
      <c r="E949" s="7" t="str">
        <f t="shared" si="100"/>
        <v>31</v>
      </c>
      <c r="F949" s="7">
        <v>44299</v>
      </c>
      <c r="G949" s="7" t="str">
        <f t="shared" si="101"/>
        <v>2021</v>
      </c>
      <c r="H949" s="7" t="str">
        <f t="shared" si="102"/>
        <v>04</v>
      </c>
      <c r="I949" s="7" t="str">
        <f t="shared" si="103"/>
        <v>13</v>
      </c>
      <c r="J949" s="6">
        <v>6702</v>
      </c>
      <c r="K949" s="8">
        <v>47.45</v>
      </c>
      <c r="L949" s="8">
        <v>318009.90000000002</v>
      </c>
      <c r="N949" t="str">
        <f t="shared" si="104"/>
        <v>(203154218, '2021-03-31', '2021-04-13', 6702, '47,45', '318009,9'),</v>
      </c>
    </row>
    <row r="950" spans="1:14" x14ac:dyDescent="0.35">
      <c r="A950" s="6">
        <v>121176040</v>
      </c>
      <c r="B950" s="7">
        <v>44750</v>
      </c>
      <c r="C950" s="7" t="str">
        <f t="shared" si="98"/>
        <v>2022</v>
      </c>
      <c r="D950" s="7" t="str">
        <f t="shared" si="99"/>
        <v>07</v>
      </c>
      <c r="E950" s="7" t="str">
        <f t="shared" si="100"/>
        <v>08</v>
      </c>
      <c r="F950" s="7">
        <v>44765</v>
      </c>
      <c r="G950" s="7" t="str">
        <f t="shared" si="101"/>
        <v>2022</v>
      </c>
      <c r="H950" s="7" t="str">
        <f t="shared" si="102"/>
        <v>07</v>
      </c>
      <c r="I950" s="7" t="str">
        <f t="shared" si="103"/>
        <v>23</v>
      </c>
      <c r="J950" s="6">
        <v>7538</v>
      </c>
      <c r="K950" s="8">
        <v>47.45</v>
      </c>
      <c r="L950" s="8">
        <v>357678.10000000003</v>
      </c>
      <c r="N950" t="str">
        <f t="shared" si="104"/>
        <v>(121176040, '2022-07-08', '2022-07-23', 7538, '47,45', '357678,1'),</v>
      </c>
    </row>
    <row r="951" spans="1:14" x14ac:dyDescent="0.35">
      <c r="A951" s="6">
        <v>536178147</v>
      </c>
      <c r="B951" s="7">
        <v>43897</v>
      </c>
      <c r="C951" s="7" t="str">
        <f t="shared" si="98"/>
        <v>2020</v>
      </c>
      <c r="D951" s="7" t="str">
        <f t="shared" si="99"/>
        <v>03</v>
      </c>
      <c r="E951" s="7" t="str">
        <f t="shared" si="100"/>
        <v>07</v>
      </c>
      <c r="F951" s="7">
        <v>43917</v>
      </c>
      <c r="G951" s="7" t="str">
        <f t="shared" si="101"/>
        <v>2020</v>
      </c>
      <c r="H951" s="7" t="str">
        <f t="shared" si="102"/>
        <v>03</v>
      </c>
      <c r="I951" s="7" t="str">
        <f t="shared" si="103"/>
        <v>27</v>
      </c>
      <c r="J951" s="6">
        <v>5884</v>
      </c>
      <c r="K951" s="8">
        <v>255.28</v>
      </c>
      <c r="L951" s="8">
        <v>1502067.52</v>
      </c>
      <c r="N951" t="str">
        <f t="shared" si="104"/>
        <v>(536178147, '2020-03-07', '2020-03-27', 5884, '255,28', '1502067,52'),</v>
      </c>
    </row>
    <row r="952" spans="1:14" x14ac:dyDescent="0.35">
      <c r="A952" s="6">
        <v>151334369</v>
      </c>
      <c r="B952" s="7">
        <v>44490</v>
      </c>
      <c r="C952" s="7" t="str">
        <f t="shared" si="98"/>
        <v>2021</v>
      </c>
      <c r="D952" s="7" t="str">
        <f t="shared" si="99"/>
        <v>10</v>
      </c>
      <c r="E952" s="7" t="str">
        <f t="shared" si="100"/>
        <v>21</v>
      </c>
      <c r="F952" s="7">
        <v>44507</v>
      </c>
      <c r="G952" s="7" t="str">
        <f t="shared" si="101"/>
        <v>2021</v>
      </c>
      <c r="H952" s="7" t="str">
        <f t="shared" si="102"/>
        <v>11</v>
      </c>
      <c r="I952" s="7" t="str">
        <f t="shared" si="103"/>
        <v>07</v>
      </c>
      <c r="J952" s="6">
        <v>2058</v>
      </c>
      <c r="K952" s="8">
        <v>154.06</v>
      </c>
      <c r="L952" s="8">
        <v>317055.48</v>
      </c>
      <c r="N952" t="str">
        <f t="shared" si="104"/>
        <v>(151334369, '2021-10-21', '2021-11-07', 2058, '154,06', '317055,48'),</v>
      </c>
    </row>
    <row r="953" spans="1:14" x14ac:dyDescent="0.35">
      <c r="A953" s="6">
        <v>890131032</v>
      </c>
      <c r="B953" s="7">
        <v>44219</v>
      </c>
      <c r="C953" s="7" t="str">
        <f t="shared" si="98"/>
        <v>2021</v>
      </c>
      <c r="D953" s="7" t="str">
        <f t="shared" si="99"/>
        <v>01</v>
      </c>
      <c r="E953" s="7" t="str">
        <f t="shared" si="100"/>
        <v>23</v>
      </c>
      <c r="F953" s="7">
        <v>44232</v>
      </c>
      <c r="G953" s="7" t="str">
        <f t="shared" si="101"/>
        <v>2021</v>
      </c>
      <c r="H953" s="7" t="str">
        <f t="shared" si="102"/>
        <v>02</v>
      </c>
      <c r="I953" s="7" t="str">
        <f t="shared" si="103"/>
        <v>05</v>
      </c>
      <c r="J953" s="6">
        <v>8408</v>
      </c>
      <c r="K953" s="8">
        <v>81.73</v>
      </c>
      <c r="L953" s="8">
        <v>687185.84000000008</v>
      </c>
      <c r="N953" t="str">
        <f t="shared" si="104"/>
        <v>(890131032, '2021-01-23', '2021-02-05', 8408, '81,73', '687185,84'),</v>
      </c>
    </row>
    <row r="954" spans="1:14" x14ac:dyDescent="0.35">
      <c r="A954" s="6">
        <v>246366965</v>
      </c>
      <c r="B954" s="7">
        <v>44575</v>
      </c>
      <c r="C954" s="7" t="str">
        <f t="shared" si="98"/>
        <v>2022</v>
      </c>
      <c r="D954" s="7" t="str">
        <f t="shared" si="99"/>
        <v>01</v>
      </c>
      <c r="E954" s="7" t="str">
        <f t="shared" si="100"/>
        <v>14</v>
      </c>
      <c r="F954" s="7">
        <v>44625</v>
      </c>
      <c r="G954" s="7" t="str">
        <f t="shared" si="101"/>
        <v>2022</v>
      </c>
      <c r="H954" s="7" t="str">
        <f t="shared" si="102"/>
        <v>03</v>
      </c>
      <c r="I954" s="7" t="str">
        <f t="shared" si="103"/>
        <v>05</v>
      </c>
      <c r="J954" s="6">
        <v>4315</v>
      </c>
      <c r="K954" s="8">
        <v>668.27</v>
      </c>
      <c r="L954" s="8">
        <v>2883585.05</v>
      </c>
      <c r="N954" t="str">
        <f t="shared" si="104"/>
        <v>(246366965, '2022-01-14', '2022-03-05', 4315, '668,27', '2883585,05'),</v>
      </c>
    </row>
    <row r="955" spans="1:14" x14ac:dyDescent="0.35">
      <c r="A955" s="6">
        <v>734153497</v>
      </c>
      <c r="B955" s="7">
        <v>44064</v>
      </c>
      <c r="C955" s="7" t="str">
        <f t="shared" si="98"/>
        <v>2020</v>
      </c>
      <c r="D955" s="7" t="str">
        <f t="shared" si="99"/>
        <v>08</v>
      </c>
      <c r="E955" s="7" t="str">
        <f t="shared" si="100"/>
        <v>21</v>
      </c>
      <c r="F955" s="7">
        <v>44096</v>
      </c>
      <c r="G955" s="7" t="str">
        <f t="shared" si="101"/>
        <v>2020</v>
      </c>
      <c r="H955" s="7" t="str">
        <f t="shared" si="102"/>
        <v>09</v>
      </c>
      <c r="I955" s="7" t="str">
        <f t="shared" si="103"/>
        <v>22</v>
      </c>
      <c r="J955" s="6">
        <v>1189</v>
      </c>
      <c r="K955" s="8">
        <v>205.7</v>
      </c>
      <c r="L955" s="8">
        <v>244577.3</v>
      </c>
      <c r="N955" t="str">
        <f t="shared" si="104"/>
        <v>(734153497, '2020-08-21', '2020-09-22', 1189, '205,7', '244577,3'),</v>
      </c>
    </row>
    <row r="956" spans="1:14" x14ac:dyDescent="0.35">
      <c r="A956" s="6">
        <v>437914454</v>
      </c>
      <c r="B956" s="7">
        <v>43948</v>
      </c>
      <c r="C956" s="7" t="str">
        <f t="shared" si="98"/>
        <v>2020</v>
      </c>
      <c r="D956" s="7" t="str">
        <f t="shared" si="99"/>
        <v>04</v>
      </c>
      <c r="E956" s="7" t="str">
        <f t="shared" si="100"/>
        <v>27</v>
      </c>
      <c r="F956" s="7">
        <v>43953</v>
      </c>
      <c r="G956" s="7" t="str">
        <f t="shared" si="101"/>
        <v>2020</v>
      </c>
      <c r="H956" s="7" t="str">
        <f t="shared" si="102"/>
        <v>05</v>
      </c>
      <c r="I956" s="7" t="str">
        <f t="shared" si="103"/>
        <v>02</v>
      </c>
      <c r="J956" s="6">
        <v>7473</v>
      </c>
      <c r="K956" s="8">
        <v>81.73</v>
      </c>
      <c r="L956" s="8">
        <v>610768.29</v>
      </c>
      <c r="N956" t="str">
        <f t="shared" si="104"/>
        <v>(437914454, '2020-04-27', '2020-05-02', 7473, '81,73', '610768,29'),</v>
      </c>
    </row>
    <row r="957" spans="1:14" x14ac:dyDescent="0.35">
      <c r="A957" s="6">
        <v>662386167</v>
      </c>
      <c r="B957" s="7">
        <v>44593</v>
      </c>
      <c r="C957" s="7" t="str">
        <f t="shared" si="98"/>
        <v>2022</v>
      </c>
      <c r="D957" s="7" t="str">
        <f t="shared" si="99"/>
        <v>02</v>
      </c>
      <c r="E957" s="7" t="str">
        <f t="shared" si="100"/>
        <v>01</v>
      </c>
      <c r="F957" s="7">
        <v>44621</v>
      </c>
      <c r="G957" s="7" t="str">
        <f t="shared" si="101"/>
        <v>2022</v>
      </c>
      <c r="H957" s="7" t="str">
        <f t="shared" si="102"/>
        <v>03</v>
      </c>
      <c r="I957" s="7" t="str">
        <f t="shared" si="103"/>
        <v>01</v>
      </c>
      <c r="J957" s="6">
        <v>3641</v>
      </c>
      <c r="K957" s="8">
        <v>668.27</v>
      </c>
      <c r="L957" s="8">
        <v>2433171.0699999998</v>
      </c>
      <c r="N957" t="str">
        <f t="shared" si="104"/>
        <v>(662386167, '2022-02-01', '2022-03-01', 3641, '668,27', '2433171,07'),</v>
      </c>
    </row>
    <row r="958" spans="1:14" x14ac:dyDescent="0.35">
      <c r="A958" s="6">
        <v>982617461</v>
      </c>
      <c r="B958" s="7">
        <v>43902</v>
      </c>
      <c r="C958" s="7" t="str">
        <f t="shared" si="98"/>
        <v>2020</v>
      </c>
      <c r="D958" s="7" t="str">
        <f t="shared" si="99"/>
        <v>03</v>
      </c>
      <c r="E958" s="7" t="str">
        <f t="shared" si="100"/>
        <v>12</v>
      </c>
      <c r="F958" s="7">
        <v>43946</v>
      </c>
      <c r="G958" s="7" t="str">
        <f t="shared" si="101"/>
        <v>2020</v>
      </c>
      <c r="H958" s="7" t="str">
        <f t="shared" si="102"/>
        <v>04</v>
      </c>
      <c r="I958" s="7" t="str">
        <f t="shared" si="103"/>
        <v>25</v>
      </c>
      <c r="J958" s="6">
        <v>7198</v>
      </c>
      <c r="K958" s="8">
        <v>109.28</v>
      </c>
      <c r="L958" s="8">
        <v>786597.44000000006</v>
      </c>
      <c r="N958" t="str">
        <f t="shared" si="104"/>
        <v>(982617461, '2020-03-12', '2020-04-25', 7198, '109,28', '786597,44'),</v>
      </c>
    </row>
    <row r="959" spans="1:14" x14ac:dyDescent="0.35">
      <c r="A959" s="6">
        <v>593969666</v>
      </c>
      <c r="B959" s="7">
        <v>44099</v>
      </c>
      <c r="C959" s="7" t="str">
        <f t="shared" si="98"/>
        <v>2020</v>
      </c>
      <c r="D959" s="7" t="str">
        <f t="shared" si="99"/>
        <v>09</v>
      </c>
      <c r="E959" s="7" t="str">
        <f t="shared" si="100"/>
        <v>25</v>
      </c>
      <c r="F959" s="7">
        <v>44112</v>
      </c>
      <c r="G959" s="7" t="str">
        <f t="shared" si="101"/>
        <v>2020</v>
      </c>
      <c r="H959" s="7" t="str">
        <f t="shared" si="102"/>
        <v>10</v>
      </c>
      <c r="I959" s="7" t="str">
        <f t="shared" si="103"/>
        <v>08</v>
      </c>
      <c r="J959" s="6">
        <v>7678</v>
      </c>
      <c r="K959" s="8">
        <v>437.2</v>
      </c>
      <c r="L959" s="8">
        <v>3356821.6</v>
      </c>
      <c r="N959" t="str">
        <f t="shared" si="104"/>
        <v>(593969666, '2020-09-25', '2020-10-08', 7678, '437,2', '3356821,6'),</v>
      </c>
    </row>
    <row r="960" spans="1:14" x14ac:dyDescent="0.35">
      <c r="A960" s="6">
        <v>562116611</v>
      </c>
      <c r="B960" s="7">
        <v>43903</v>
      </c>
      <c r="C960" s="7" t="str">
        <f t="shared" si="98"/>
        <v>2020</v>
      </c>
      <c r="D960" s="7" t="str">
        <f t="shared" si="99"/>
        <v>03</v>
      </c>
      <c r="E960" s="7" t="str">
        <f t="shared" si="100"/>
        <v>13</v>
      </c>
      <c r="F960" s="7">
        <v>43937</v>
      </c>
      <c r="G960" s="7" t="str">
        <f t="shared" si="101"/>
        <v>2020</v>
      </c>
      <c r="H960" s="7" t="str">
        <f t="shared" si="102"/>
        <v>04</v>
      </c>
      <c r="I960" s="7" t="str">
        <f t="shared" si="103"/>
        <v>16</v>
      </c>
      <c r="J960" s="6">
        <v>1651</v>
      </c>
      <c r="K960" s="8">
        <v>154.06</v>
      </c>
      <c r="L960" s="8">
        <v>254353.06</v>
      </c>
      <c r="N960" t="str">
        <f t="shared" si="104"/>
        <v>(562116611, '2020-03-13', '2020-04-16', 1651, '154,06', '254353,06'),</v>
      </c>
    </row>
    <row r="961" spans="1:14" x14ac:dyDescent="0.35">
      <c r="A961" s="6">
        <v>673044621</v>
      </c>
      <c r="B961" s="7">
        <v>44266</v>
      </c>
      <c r="C961" s="7" t="str">
        <f t="shared" si="98"/>
        <v>2021</v>
      </c>
      <c r="D961" s="7" t="str">
        <f t="shared" si="99"/>
        <v>03</v>
      </c>
      <c r="E961" s="7" t="str">
        <f t="shared" si="100"/>
        <v>11</v>
      </c>
      <c r="F961" s="7">
        <v>44281</v>
      </c>
      <c r="G961" s="7" t="str">
        <f t="shared" si="101"/>
        <v>2021</v>
      </c>
      <c r="H961" s="7" t="str">
        <f t="shared" si="102"/>
        <v>03</v>
      </c>
      <c r="I961" s="7" t="str">
        <f t="shared" si="103"/>
        <v>26</v>
      </c>
      <c r="J961" s="6">
        <v>7715</v>
      </c>
      <c r="K961" s="8">
        <v>154.06</v>
      </c>
      <c r="L961" s="8">
        <v>1188572.8999999999</v>
      </c>
      <c r="N961" t="str">
        <f t="shared" si="104"/>
        <v>(673044621, '2021-03-11', '2021-03-26', 7715, '154,06', '1188572,9'),</v>
      </c>
    </row>
    <row r="962" spans="1:14" x14ac:dyDescent="0.35">
      <c r="A962" s="6">
        <v>783052527</v>
      </c>
      <c r="B962" s="7">
        <v>44722</v>
      </c>
      <c r="C962" s="7" t="str">
        <f t="shared" si="98"/>
        <v>2022</v>
      </c>
      <c r="D962" s="7" t="str">
        <f t="shared" si="99"/>
        <v>06</v>
      </c>
      <c r="E962" s="7" t="str">
        <f t="shared" si="100"/>
        <v>10</v>
      </c>
      <c r="F962" s="7">
        <v>44729</v>
      </c>
      <c r="G962" s="7" t="str">
        <f t="shared" si="101"/>
        <v>2022</v>
      </c>
      <c r="H962" s="7" t="str">
        <f t="shared" si="102"/>
        <v>06</v>
      </c>
      <c r="I962" s="7" t="str">
        <f t="shared" si="103"/>
        <v>17</v>
      </c>
      <c r="J962" s="6">
        <v>1499</v>
      </c>
      <c r="K962" s="8">
        <v>651.21</v>
      </c>
      <c r="L962" s="8">
        <v>976163.79</v>
      </c>
      <c r="N962" t="str">
        <f t="shared" si="104"/>
        <v>(783052527, '2022-06-10', '2022-06-17', 1499, '651,21', '976163,79'),</v>
      </c>
    </row>
    <row r="963" spans="1:14" x14ac:dyDescent="0.35">
      <c r="A963" s="6">
        <v>368751657</v>
      </c>
      <c r="B963" s="7">
        <v>43907</v>
      </c>
      <c r="C963" s="7" t="str">
        <f t="shared" ref="C963:C1001" si="105">TEXT(B963,"AAAA")</f>
        <v>2020</v>
      </c>
      <c r="D963" s="7" t="str">
        <f t="shared" ref="D963:D1001" si="106">TEXT(B963,"MM")</f>
        <v>03</v>
      </c>
      <c r="E963" s="7" t="str">
        <f t="shared" ref="E963:E1001" si="107">TEXT(B963,"DD")</f>
        <v>17</v>
      </c>
      <c r="F963" s="7">
        <v>43928</v>
      </c>
      <c r="G963" s="7" t="str">
        <f t="shared" ref="G963:G1001" si="108">TEXT(F963,"AAAA")</f>
        <v>2020</v>
      </c>
      <c r="H963" s="7" t="str">
        <f t="shared" ref="H963:H1001" si="109">TEXT(F963,"MM")</f>
        <v>04</v>
      </c>
      <c r="I963" s="7" t="str">
        <f t="shared" ref="I963:I1001" si="110">TEXT(F963,"DD")</f>
        <v>07</v>
      </c>
      <c r="J963" s="6">
        <v>664</v>
      </c>
      <c r="K963" s="8">
        <v>421.89</v>
      </c>
      <c r="L963" s="8">
        <v>280134.95999999996</v>
      </c>
      <c r="N963" t="str">
        <f t="shared" ref="N963:N1001" si="111">CONCATENATE("(",A963,", ","'",C963,"-",D963,"-",E963,"', ","'",G963,"-",H963,"-",I963,"', ",J963,", ","'",K963,"', ","'",L963,"'),")</f>
        <v>(368751657, '2020-03-17', '2020-04-07', 664, '421,89', '280134,96'),</v>
      </c>
    </row>
    <row r="964" spans="1:14" x14ac:dyDescent="0.35">
      <c r="A964" s="6">
        <v>777065837</v>
      </c>
      <c r="B964" s="7">
        <v>44259</v>
      </c>
      <c r="C964" s="7" t="str">
        <f t="shared" si="105"/>
        <v>2021</v>
      </c>
      <c r="D964" s="7" t="str">
        <f t="shared" si="106"/>
        <v>03</v>
      </c>
      <c r="E964" s="7" t="str">
        <f t="shared" si="107"/>
        <v>04</v>
      </c>
      <c r="F964" s="7">
        <v>44267</v>
      </c>
      <c r="G964" s="7" t="str">
        <f t="shared" si="108"/>
        <v>2021</v>
      </c>
      <c r="H964" s="7" t="str">
        <f t="shared" si="109"/>
        <v>03</v>
      </c>
      <c r="I964" s="7" t="str">
        <f t="shared" si="110"/>
        <v>12</v>
      </c>
      <c r="J964" s="6">
        <v>9904</v>
      </c>
      <c r="K964" s="8">
        <v>668.27</v>
      </c>
      <c r="L964" s="8">
        <v>6618546.0800000001</v>
      </c>
      <c r="N964" t="str">
        <f t="shared" si="111"/>
        <v>(777065837, '2021-03-04', '2021-03-12', 9904, '668,27', '6618546,08'),</v>
      </c>
    </row>
    <row r="965" spans="1:14" x14ac:dyDescent="0.35">
      <c r="A965" s="6">
        <v>275231397</v>
      </c>
      <c r="B965" s="7">
        <v>44184</v>
      </c>
      <c r="C965" s="7" t="str">
        <f t="shared" si="105"/>
        <v>2020</v>
      </c>
      <c r="D965" s="7" t="str">
        <f t="shared" si="106"/>
        <v>12</v>
      </c>
      <c r="E965" s="7" t="str">
        <f t="shared" si="107"/>
        <v>19</v>
      </c>
      <c r="F965" s="7">
        <v>44217</v>
      </c>
      <c r="G965" s="7" t="str">
        <f t="shared" si="108"/>
        <v>2021</v>
      </c>
      <c r="H965" s="7" t="str">
        <f t="shared" si="109"/>
        <v>01</v>
      </c>
      <c r="I965" s="7" t="str">
        <f t="shared" si="110"/>
        <v>21</v>
      </c>
      <c r="J965" s="6">
        <v>5941</v>
      </c>
      <c r="K965" s="8">
        <v>152.58000000000001</v>
      </c>
      <c r="L965" s="8">
        <v>906477.78</v>
      </c>
      <c r="N965" t="str">
        <f t="shared" si="111"/>
        <v>(275231397, '2020-12-19', '2021-01-21', 5941, '152,58', '906477,78'),</v>
      </c>
    </row>
    <row r="966" spans="1:14" x14ac:dyDescent="0.35">
      <c r="A966" s="6">
        <v>800797164</v>
      </c>
      <c r="B966" s="7">
        <v>44849</v>
      </c>
      <c r="C966" s="7" t="str">
        <f t="shared" si="105"/>
        <v>2022</v>
      </c>
      <c r="D966" s="7" t="str">
        <f t="shared" si="106"/>
        <v>10</v>
      </c>
      <c r="E966" s="7" t="str">
        <f t="shared" si="107"/>
        <v>15</v>
      </c>
      <c r="F966" s="7">
        <v>44896</v>
      </c>
      <c r="G966" s="7" t="str">
        <f t="shared" si="108"/>
        <v>2022</v>
      </c>
      <c r="H966" s="7" t="str">
        <f t="shared" si="109"/>
        <v>12</v>
      </c>
      <c r="I966" s="7" t="str">
        <f t="shared" si="110"/>
        <v>01</v>
      </c>
      <c r="J966" s="6">
        <v>2531</v>
      </c>
      <c r="K966" s="8">
        <v>109.28</v>
      </c>
      <c r="L966" s="8">
        <v>276587.68</v>
      </c>
      <c r="N966" t="str">
        <f t="shared" si="111"/>
        <v>(800797164, '2022-10-15', '2022-12-01', 2531, '109,28', '276587,68'),</v>
      </c>
    </row>
    <row r="967" spans="1:14" x14ac:dyDescent="0.35">
      <c r="A967" s="6">
        <v>311624467</v>
      </c>
      <c r="B967" s="7">
        <v>44433</v>
      </c>
      <c r="C967" s="7" t="str">
        <f t="shared" si="105"/>
        <v>2021</v>
      </c>
      <c r="D967" s="7" t="str">
        <f t="shared" si="106"/>
        <v>08</v>
      </c>
      <c r="E967" s="7" t="str">
        <f t="shared" si="107"/>
        <v>25</v>
      </c>
      <c r="F967" s="7">
        <v>44447</v>
      </c>
      <c r="G967" s="7" t="str">
        <f t="shared" si="108"/>
        <v>2021</v>
      </c>
      <c r="H967" s="7" t="str">
        <f t="shared" si="109"/>
        <v>09</v>
      </c>
      <c r="I967" s="7" t="str">
        <f t="shared" si="110"/>
        <v>08</v>
      </c>
      <c r="J967" s="6">
        <v>5460</v>
      </c>
      <c r="K967" s="8">
        <v>437.2</v>
      </c>
      <c r="L967" s="8">
        <v>2387112</v>
      </c>
      <c r="N967" t="str">
        <f t="shared" si="111"/>
        <v>(311624467, '2021-08-25', '2021-09-08', 5460, '437,2', '2387112'),</v>
      </c>
    </row>
    <row r="968" spans="1:14" x14ac:dyDescent="0.35">
      <c r="A968" s="6">
        <v>435887134</v>
      </c>
      <c r="B968" s="7">
        <v>43872</v>
      </c>
      <c r="C968" s="7" t="str">
        <f t="shared" si="105"/>
        <v>2020</v>
      </c>
      <c r="D968" s="7" t="str">
        <f t="shared" si="106"/>
        <v>02</v>
      </c>
      <c r="E968" s="7" t="str">
        <f t="shared" si="107"/>
        <v>11</v>
      </c>
      <c r="F968" s="7">
        <v>43911</v>
      </c>
      <c r="G968" s="7" t="str">
        <f t="shared" si="108"/>
        <v>2020</v>
      </c>
      <c r="H968" s="7" t="str">
        <f t="shared" si="109"/>
        <v>03</v>
      </c>
      <c r="I968" s="7" t="str">
        <f t="shared" si="110"/>
        <v>21</v>
      </c>
      <c r="J968" s="6">
        <v>7544</v>
      </c>
      <c r="K968" s="8">
        <v>47.45</v>
      </c>
      <c r="L968" s="8">
        <v>357962.80000000005</v>
      </c>
      <c r="N968" t="str">
        <f t="shared" si="111"/>
        <v>(435887134, '2020-02-11', '2020-03-21', 7544, '47,45', '357962,8'),</v>
      </c>
    </row>
    <row r="969" spans="1:14" x14ac:dyDescent="0.35">
      <c r="A969" s="6">
        <v>622071492</v>
      </c>
      <c r="B969" s="7">
        <v>44249</v>
      </c>
      <c r="C969" s="7" t="str">
        <f t="shared" si="105"/>
        <v>2021</v>
      </c>
      <c r="D969" s="7" t="str">
        <f t="shared" si="106"/>
        <v>02</v>
      </c>
      <c r="E969" s="7" t="str">
        <f t="shared" si="107"/>
        <v>22</v>
      </c>
      <c r="F969" s="7">
        <v>44289</v>
      </c>
      <c r="G969" s="7" t="str">
        <f t="shared" si="108"/>
        <v>2021</v>
      </c>
      <c r="H969" s="7" t="str">
        <f t="shared" si="109"/>
        <v>04</v>
      </c>
      <c r="I969" s="7" t="str">
        <f t="shared" si="110"/>
        <v>03</v>
      </c>
      <c r="J969" s="6">
        <v>3633</v>
      </c>
      <c r="K969" s="8">
        <v>154.06</v>
      </c>
      <c r="L969" s="8">
        <v>559699.98</v>
      </c>
      <c r="N969" t="str">
        <f t="shared" si="111"/>
        <v>(622071492, '2021-02-22', '2021-04-03', 3633, '154,06', '559699,98'),</v>
      </c>
    </row>
    <row r="970" spans="1:14" x14ac:dyDescent="0.35">
      <c r="A970" s="6">
        <v>388976371</v>
      </c>
      <c r="B970" s="7">
        <v>44185</v>
      </c>
      <c r="C970" s="7" t="str">
        <f t="shared" si="105"/>
        <v>2020</v>
      </c>
      <c r="D970" s="7" t="str">
        <f t="shared" si="106"/>
        <v>12</v>
      </c>
      <c r="E970" s="7" t="str">
        <f t="shared" si="107"/>
        <v>20</v>
      </c>
      <c r="F970" s="7">
        <v>44205</v>
      </c>
      <c r="G970" s="7" t="str">
        <f t="shared" si="108"/>
        <v>2021</v>
      </c>
      <c r="H970" s="7" t="str">
        <f t="shared" si="109"/>
        <v>01</v>
      </c>
      <c r="I970" s="7" t="str">
        <f t="shared" si="110"/>
        <v>09</v>
      </c>
      <c r="J970" s="6">
        <v>5607</v>
      </c>
      <c r="K970" s="8">
        <v>437.2</v>
      </c>
      <c r="L970" s="8">
        <v>2451380.4</v>
      </c>
      <c r="N970" t="str">
        <f t="shared" si="111"/>
        <v>(388976371, '2020-12-20', '2021-01-09', 5607, '437,2', '2451380,4'),</v>
      </c>
    </row>
    <row r="971" spans="1:14" x14ac:dyDescent="0.35">
      <c r="A971" s="6">
        <v>675713098</v>
      </c>
      <c r="B971" s="7">
        <v>44535</v>
      </c>
      <c r="C971" s="7" t="str">
        <f t="shared" si="105"/>
        <v>2021</v>
      </c>
      <c r="D971" s="7" t="str">
        <f t="shared" si="106"/>
        <v>12</v>
      </c>
      <c r="E971" s="7" t="str">
        <f t="shared" si="107"/>
        <v>05</v>
      </c>
      <c r="F971" s="7">
        <v>44584</v>
      </c>
      <c r="G971" s="7" t="str">
        <f t="shared" si="108"/>
        <v>2022</v>
      </c>
      <c r="H971" s="7" t="str">
        <f t="shared" si="109"/>
        <v>01</v>
      </c>
      <c r="I971" s="7" t="str">
        <f t="shared" si="110"/>
        <v>23</v>
      </c>
      <c r="J971" s="6">
        <v>7376</v>
      </c>
      <c r="K971" s="8">
        <v>81.73</v>
      </c>
      <c r="L971" s="8">
        <v>602840.48</v>
      </c>
      <c r="N971" t="str">
        <f t="shared" si="111"/>
        <v>(675713098, '2021-12-05', '2022-01-23', 7376, '81,73', '602840,48'),</v>
      </c>
    </row>
    <row r="972" spans="1:14" x14ac:dyDescent="0.35">
      <c r="A972" s="6">
        <v>691705501</v>
      </c>
      <c r="B972" s="7">
        <v>44733</v>
      </c>
      <c r="C972" s="7" t="str">
        <f t="shared" si="105"/>
        <v>2022</v>
      </c>
      <c r="D972" s="7" t="str">
        <f t="shared" si="106"/>
        <v>06</v>
      </c>
      <c r="E972" s="7" t="str">
        <f t="shared" si="107"/>
        <v>21</v>
      </c>
      <c r="F972" s="7">
        <v>44766</v>
      </c>
      <c r="G972" s="7" t="str">
        <f t="shared" si="108"/>
        <v>2022</v>
      </c>
      <c r="H972" s="7" t="str">
        <f t="shared" si="109"/>
        <v>07</v>
      </c>
      <c r="I972" s="7" t="str">
        <f t="shared" si="110"/>
        <v>24</v>
      </c>
      <c r="J972" s="6">
        <v>9884</v>
      </c>
      <c r="K972" s="8">
        <v>9.33</v>
      </c>
      <c r="L972" s="8">
        <v>92217.72</v>
      </c>
      <c r="N972" t="str">
        <f t="shared" si="111"/>
        <v>(691705501, '2022-06-21', '2022-07-24', 9884, '9,33', '92217,72'),</v>
      </c>
    </row>
    <row r="973" spans="1:14" x14ac:dyDescent="0.35">
      <c r="A973" s="6">
        <v>166689908</v>
      </c>
      <c r="B973" s="7">
        <v>44364</v>
      </c>
      <c r="C973" s="7" t="str">
        <f t="shared" si="105"/>
        <v>2021</v>
      </c>
      <c r="D973" s="7" t="str">
        <f t="shared" si="106"/>
        <v>06</v>
      </c>
      <c r="E973" s="7" t="str">
        <f t="shared" si="107"/>
        <v>17</v>
      </c>
      <c r="F973" s="7">
        <v>44406</v>
      </c>
      <c r="G973" s="7" t="str">
        <f t="shared" si="108"/>
        <v>2021</v>
      </c>
      <c r="H973" s="7" t="str">
        <f t="shared" si="109"/>
        <v>07</v>
      </c>
      <c r="I973" s="7" t="str">
        <f t="shared" si="110"/>
        <v>29</v>
      </c>
      <c r="J973" s="6">
        <v>6103</v>
      </c>
      <c r="K973" s="8">
        <v>437.2</v>
      </c>
      <c r="L973" s="8">
        <v>2668231.6</v>
      </c>
      <c r="N973" t="str">
        <f t="shared" si="111"/>
        <v>(166689908, '2021-06-17', '2021-07-29', 6103, '437,2', '2668231,6'),</v>
      </c>
    </row>
    <row r="974" spans="1:14" x14ac:dyDescent="0.35">
      <c r="A974" s="6">
        <v>700715148</v>
      </c>
      <c r="B974" s="7">
        <v>44721</v>
      </c>
      <c r="C974" s="7" t="str">
        <f t="shared" si="105"/>
        <v>2022</v>
      </c>
      <c r="D974" s="7" t="str">
        <f t="shared" si="106"/>
        <v>06</v>
      </c>
      <c r="E974" s="7" t="str">
        <f t="shared" si="107"/>
        <v>09</v>
      </c>
      <c r="F974" s="7">
        <v>44756</v>
      </c>
      <c r="G974" s="7" t="str">
        <f t="shared" si="108"/>
        <v>2022</v>
      </c>
      <c r="H974" s="7" t="str">
        <f t="shared" si="109"/>
        <v>07</v>
      </c>
      <c r="I974" s="7" t="str">
        <f t="shared" si="110"/>
        <v>14</v>
      </c>
      <c r="J974" s="6">
        <v>6039</v>
      </c>
      <c r="K974" s="8">
        <v>668.27</v>
      </c>
      <c r="L974" s="8">
        <v>4035682.53</v>
      </c>
      <c r="N974" t="str">
        <f t="shared" si="111"/>
        <v>(700715148, '2022-06-09', '2022-07-14', 6039, '668,27', '4035682,53'),</v>
      </c>
    </row>
    <row r="975" spans="1:14" x14ac:dyDescent="0.35">
      <c r="A975" s="6">
        <v>814142549</v>
      </c>
      <c r="B975" s="7">
        <v>44115</v>
      </c>
      <c r="C975" s="7" t="str">
        <f t="shared" si="105"/>
        <v>2020</v>
      </c>
      <c r="D975" s="7" t="str">
        <f t="shared" si="106"/>
        <v>10</v>
      </c>
      <c r="E975" s="7" t="str">
        <f t="shared" si="107"/>
        <v>11</v>
      </c>
      <c r="F975" s="7">
        <v>44149</v>
      </c>
      <c r="G975" s="7" t="str">
        <f t="shared" si="108"/>
        <v>2020</v>
      </c>
      <c r="H975" s="7" t="str">
        <f t="shared" si="109"/>
        <v>11</v>
      </c>
      <c r="I975" s="7" t="str">
        <f t="shared" si="110"/>
        <v>14</v>
      </c>
      <c r="J975" s="6">
        <v>1727</v>
      </c>
      <c r="K975" s="8">
        <v>47.45</v>
      </c>
      <c r="L975" s="8">
        <v>81946.150000000009</v>
      </c>
      <c r="N975" t="str">
        <f t="shared" si="111"/>
        <v>(814142549, '2020-10-11', '2020-11-14', 1727, '47,45', '81946,15'),</v>
      </c>
    </row>
    <row r="976" spans="1:14" x14ac:dyDescent="0.35">
      <c r="A976" s="6">
        <v>897645938</v>
      </c>
      <c r="B976" s="7">
        <v>44657</v>
      </c>
      <c r="C976" s="7" t="str">
        <f t="shared" si="105"/>
        <v>2022</v>
      </c>
      <c r="D976" s="7" t="str">
        <f t="shared" si="106"/>
        <v>04</v>
      </c>
      <c r="E976" s="7" t="str">
        <f t="shared" si="107"/>
        <v>06</v>
      </c>
      <c r="F976" s="7">
        <v>44704</v>
      </c>
      <c r="G976" s="7" t="str">
        <f t="shared" si="108"/>
        <v>2022</v>
      </c>
      <c r="H976" s="7" t="str">
        <f t="shared" si="109"/>
        <v>05</v>
      </c>
      <c r="I976" s="7" t="str">
        <f t="shared" si="110"/>
        <v>23</v>
      </c>
      <c r="J976" s="6">
        <v>2236</v>
      </c>
      <c r="K976" s="8">
        <v>152.58000000000001</v>
      </c>
      <c r="L976" s="8">
        <v>341168.88</v>
      </c>
      <c r="N976" t="str">
        <f t="shared" si="111"/>
        <v>(897645938, '2022-04-06', '2022-05-23', 2236, '152,58', '341168,88'),</v>
      </c>
    </row>
    <row r="977" spans="1:14" x14ac:dyDescent="0.35">
      <c r="A977" s="6">
        <v>962211644</v>
      </c>
      <c r="B977" s="7">
        <v>44429</v>
      </c>
      <c r="C977" s="7" t="str">
        <f t="shared" si="105"/>
        <v>2021</v>
      </c>
      <c r="D977" s="7" t="str">
        <f t="shared" si="106"/>
        <v>08</v>
      </c>
      <c r="E977" s="7" t="str">
        <f t="shared" si="107"/>
        <v>21</v>
      </c>
      <c r="F977" s="7">
        <v>44478</v>
      </c>
      <c r="G977" s="7" t="str">
        <f t="shared" si="108"/>
        <v>2021</v>
      </c>
      <c r="H977" s="7" t="str">
        <f t="shared" si="109"/>
        <v>10</v>
      </c>
      <c r="I977" s="7" t="str">
        <f t="shared" si="110"/>
        <v>09</v>
      </c>
      <c r="J977" s="6">
        <v>8663</v>
      </c>
      <c r="K977" s="8">
        <v>651.21</v>
      </c>
      <c r="L977" s="8">
        <v>5641432.2300000004</v>
      </c>
      <c r="N977" t="str">
        <f t="shared" si="111"/>
        <v>(962211644, '2021-08-21', '2021-10-09', 8663, '651,21', '5641432,23'),</v>
      </c>
    </row>
    <row r="978" spans="1:14" x14ac:dyDescent="0.35">
      <c r="A978" s="6">
        <v>189138495</v>
      </c>
      <c r="B978" s="7">
        <v>44269</v>
      </c>
      <c r="C978" s="7" t="str">
        <f t="shared" si="105"/>
        <v>2021</v>
      </c>
      <c r="D978" s="7" t="str">
        <f t="shared" si="106"/>
        <v>03</v>
      </c>
      <c r="E978" s="7" t="str">
        <f t="shared" si="107"/>
        <v>14</v>
      </c>
      <c r="F978" s="7">
        <v>44269</v>
      </c>
      <c r="G978" s="7" t="str">
        <f t="shared" si="108"/>
        <v>2021</v>
      </c>
      <c r="H978" s="7" t="str">
        <f t="shared" si="109"/>
        <v>03</v>
      </c>
      <c r="I978" s="7" t="str">
        <f t="shared" si="110"/>
        <v>14</v>
      </c>
      <c r="J978" s="6">
        <v>9139</v>
      </c>
      <c r="K978" s="8">
        <v>668.27</v>
      </c>
      <c r="L978" s="8">
        <v>6107319.5300000003</v>
      </c>
      <c r="N978" t="str">
        <f t="shared" si="111"/>
        <v>(189138495, '2021-03-14', '2021-03-14', 9139, '668,27', '6107319,53'),</v>
      </c>
    </row>
    <row r="979" spans="1:14" x14ac:dyDescent="0.35">
      <c r="A979" s="6">
        <v>980037820</v>
      </c>
      <c r="B979" s="7">
        <v>44119</v>
      </c>
      <c r="C979" s="7" t="str">
        <f t="shared" si="105"/>
        <v>2020</v>
      </c>
      <c r="D979" s="7" t="str">
        <f t="shared" si="106"/>
        <v>10</v>
      </c>
      <c r="E979" s="7" t="str">
        <f t="shared" si="107"/>
        <v>15</v>
      </c>
      <c r="F979" s="7">
        <v>44145</v>
      </c>
      <c r="G979" s="7" t="str">
        <f t="shared" si="108"/>
        <v>2020</v>
      </c>
      <c r="H979" s="7" t="str">
        <f t="shared" si="109"/>
        <v>11</v>
      </c>
      <c r="I979" s="7" t="str">
        <f t="shared" si="110"/>
        <v>10</v>
      </c>
      <c r="J979" s="6">
        <v>3824</v>
      </c>
      <c r="K979" s="8">
        <v>9.33</v>
      </c>
      <c r="L979" s="8">
        <v>35677.919999999998</v>
      </c>
      <c r="N979" t="str">
        <f t="shared" si="111"/>
        <v>(980037820, '2020-10-15', '2020-11-10', 3824, '9,33', '35677,92'),</v>
      </c>
    </row>
    <row r="980" spans="1:14" x14ac:dyDescent="0.35">
      <c r="A980" s="6">
        <v>406833446</v>
      </c>
      <c r="B980" s="7">
        <v>44589</v>
      </c>
      <c r="C980" s="7" t="str">
        <f t="shared" si="105"/>
        <v>2022</v>
      </c>
      <c r="D980" s="7" t="str">
        <f t="shared" si="106"/>
        <v>01</v>
      </c>
      <c r="E980" s="7" t="str">
        <f t="shared" si="107"/>
        <v>28</v>
      </c>
      <c r="F980" s="7">
        <v>44629</v>
      </c>
      <c r="G980" s="7" t="str">
        <f t="shared" si="108"/>
        <v>2022</v>
      </c>
      <c r="H980" s="7" t="str">
        <f t="shared" si="109"/>
        <v>03</v>
      </c>
      <c r="I980" s="7" t="str">
        <f t="shared" si="110"/>
        <v>09</v>
      </c>
      <c r="J980" s="6">
        <v>9912</v>
      </c>
      <c r="K980" s="8">
        <v>255.28</v>
      </c>
      <c r="L980" s="8">
        <v>2530335.36</v>
      </c>
      <c r="N980" t="str">
        <f t="shared" si="111"/>
        <v>(406833446, '2022-01-28', '2022-03-09', 9912, '255,28', '2530335,36'),</v>
      </c>
    </row>
    <row r="981" spans="1:14" x14ac:dyDescent="0.35">
      <c r="A981" s="6">
        <v>561761701</v>
      </c>
      <c r="B981" s="7">
        <v>44348</v>
      </c>
      <c r="C981" s="7" t="str">
        <f t="shared" si="105"/>
        <v>2021</v>
      </c>
      <c r="D981" s="7" t="str">
        <f t="shared" si="106"/>
        <v>06</v>
      </c>
      <c r="E981" s="7" t="str">
        <f t="shared" si="107"/>
        <v>01</v>
      </c>
      <c r="F981" s="7">
        <v>44365</v>
      </c>
      <c r="G981" s="7" t="str">
        <f t="shared" si="108"/>
        <v>2021</v>
      </c>
      <c r="H981" s="7" t="str">
        <f t="shared" si="109"/>
        <v>06</v>
      </c>
      <c r="I981" s="7" t="str">
        <f t="shared" si="110"/>
        <v>18</v>
      </c>
      <c r="J981" s="6">
        <v>6626</v>
      </c>
      <c r="K981" s="8">
        <v>421.89</v>
      </c>
      <c r="L981" s="8">
        <v>2795443.14</v>
      </c>
      <c r="N981" t="str">
        <f t="shared" si="111"/>
        <v>(561761701, '2021-06-01', '2021-06-18', 6626, '421,89', '2795443,14'),</v>
      </c>
    </row>
    <row r="982" spans="1:14" x14ac:dyDescent="0.35">
      <c r="A982" s="6">
        <v>907371413</v>
      </c>
      <c r="B982" s="7">
        <v>44822</v>
      </c>
      <c r="C982" s="7" t="str">
        <f t="shared" si="105"/>
        <v>2022</v>
      </c>
      <c r="D982" s="7" t="str">
        <f t="shared" si="106"/>
        <v>09</v>
      </c>
      <c r="E982" s="7" t="str">
        <f t="shared" si="107"/>
        <v>18</v>
      </c>
      <c r="F982" s="7">
        <v>44845</v>
      </c>
      <c r="G982" s="7" t="str">
        <f t="shared" si="108"/>
        <v>2022</v>
      </c>
      <c r="H982" s="7" t="str">
        <f t="shared" si="109"/>
        <v>10</v>
      </c>
      <c r="I982" s="7" t="str">
        <f t="shared" si="110"/>
        <v>11</v>
      </c>
      <c r="J982" s="6">
        <v>220</v>
      </c>
      <c r="K982" s="8">
        <v>154.06</v>
      </c>
      <c r="L982" s="8">
        <v>33893.199999999997</v>
      </c>
      <c r="N982" t="str">
        <f t="shared" si="111"/>
        <v>(907371413, '2022-09-18', '2022-10-11', 220, '154,06', '33893,2'),</v>
      </c>
    </row>
    <row r="983" spans="1:14" x14ac:dyDescent="0.35">
      <c r="A983" s="6">
        <v>526523911</v>
      </c>
      <c r="B983" s="7">
        <v>44450</v>
      </c>
      <c r="C983" s="7" t="str">
        <f t="shared" si="105"/>
        <v>2021</v>
      </c>
      <c r="D983" s="7" t="str">
        <f t="shared" si="106"/>
        <v>09</v>
      </c>
      <c r="E983" s="7" t="str">
        <f t="shared" si="107"/>
        <v>11</v>
      </c>
      <c r="F983" s="7">
        <v>44485</v>
      </c>
      <c r="G983" s="7" t="str">
        <f t="shared" si="108"/>
        <v>2021</v>
      </c>
      <c r="H983" s="7" t="str">
        <f t="shared" si="109"/>
        <v>10</v>
      </c>
      <c r="I983" s="7" t="str">
        <f t="shared" si="110"/>
        <v>16</v>
      </c>
      <c r="J983" s="6">
        <v>8981</v>
      </c>
      <c r="K983" s="8">
        <v>47.45</v>
      </c>
      <c r="L983" s="8">
        <v>426148.45</v>
      </c>
      <c r="N983" t="str">
        <f t="shared" si="111"/>
        <v>(526523911, '2021-09-11', '2021-10-16', 8981, '47,45', '426148,45'),</v>
      </c>
    </row>
    <row r="984" spans="1:14" x14ac:dyDescent="0.35">
      <c r="A984" s="6">
        <v>372393023</v>
      </c>
      <c r="B984" s="7">
        <v>44432</v>
      </c>
      <c r="C984" s="7" t="str">
        <f t="shared" si="105"/>
        <v>2021</v>
      </c>
      <c r="D984" s="7" t="str">
        <f t="shared" si="106"/>
        <v>08</v>
      </c>
      <c r="E984" s="7" t="str">
        <f t="shared" si="107"/>
        <v>24</v>
      </c>
      <c r="F984" s="7">
        <v>44451</v>
      </c>
      <c r="G984" s="7" t="str">
        <f t="shared" si="108"/>
        <v>2021</v>
      </c>
      <c r="H984" s="7" t="str">
        <f t="shared" si="109"/>
        <v>09</v>
      </c>
      <c r="I984" s="7" t="str">
        <f t="shared" si="110"/>
        <v>12</v>
      </c>
      <c r="J984" s="6">
        <v>8226</v>
      </c>
      <c r="K984" s="8">
        <v>47.45</v>
      </c>
      <c r="L984" s="8">
        <v>390323.7</v>
      </c>
      <c r="N984" t="str">
        <f t="shared" si="111"/>
        <v>(372393023, '2021-08-24', '2021-09-12', 8226, '47,45', '390323,7'),</v>
      </c>
    </row>
    <row r="985" spans="1:14" x14ac:dyDescent="0.35">
      <c r="A985" s="6">
        <v>118465077</v>
      </c>
      <c r="B985" s="7">
        <v>44023</v>
      </c>
      <c r="C985" s="7" t="str">
        <f t="shared" si="105"/>
        <v>2020</v>
      </c>
      <c r="D985" s="7" t="str">
        <f t="shared" si="106"/>
        <v>07</v>
      </c>
      <c r="E985" s="7" t="str">
        <f t="shared" si="107"/>
        <v>11</v>
      </c>
      <c r="F985" s="7">
        <v>44028</v>
      </c>
      <c r="G985" s="7" t="str">
        <f t="shared" si="108"/>
        <v>2020</v>
      </c>
      <c r="H985" s="7" t="str">
        <f t="shared" si="109"/>
        <v>07</v>
      </c>
      <c r="I985" s="7" t="str">
        <f t="shared" si="110"/>
        <v>16</v>
      </c>
      <c r="J985" s="6">
        <v>5304</v>
      </c>
      <c r="K985" s="8">
        <v>651.21</v>
      </c>
      <c r="L985" s="8">
        <v>3454017.8400000003</v>
      </c>
      <c r="N985" t="str">
        <f t="shared" si="111"/>
        <v>(118465077, '2020-07-11', '2020-07-16', 5304, '651,21', '3454017,84'),</v>
      </c>
    </row>
    <row r="986" spans="1:14" x14ac:dyDescent="0.35">
      <c r="A986" s="6">
        <v>408538901</v>
      </c>
      <c r="B986" s="7">
        <v>44191</v>
      </c>
      <c r="C986" s="7" t="str">
        <f t="shared" si="105"/>
        <v>2020</v>
      </c>
      <c r="D986" s="7" t="str">
        <f t="shared" si="106"/>
        <v>12</v>
      </c>
      <c r="E986" s="7" t="str">
        <f t="shared" si="107"/>
        <v>26</v>
      </c>
      <c r="F986" s="7">
        <v>44201</v>
      </c>
      <c r="G986" s="7" t="str">
        <f t="shared" si="108"/>
        <v>2021</v>
      </c>
      <c r="H986" s="7" t="str">
        <f t="shared" si="109"/>
        <v>01</v>
      </c>
      <c r="I986" s="7" t="str">
        <f t="shared" si="110"/>
        <v>05</v>
      </c>
      <c r="J986" s="6">
        <v>4594</v>
      </c>
      <c r="K986" s="8">
        <v>152.58000000000001</v>
      </c>
      <c r="L986" s="8">
        <v>700952.52</v>
      </c>
      <c r="N986" t="str">
        <f t="shared" si="111"/>
        <v>(408538901, '2020-12-26', '2021-01-05', 4594, '152,58', '700952,52'),</v>
      </c>
    </row>
    <row r="987" spans="1:14" x14ac:dyDescent="0.35">
      <c r="A987" s="6">
        <v>606725823</v>
      </c>
      <c r="B987" s="7">
        <v>43966</v>
      </c>
      <c r="C987" s="7" t="str">
        <f t="shared" si="105"/>
        <v>2020</v>
      </c>
      <c r="D987" s="7" t="str">
        <f t="shared" si="106"/>
        <v>05</v>
      </c>
      <c r="E987" s="7" t="str">
        <f t="shared" si="107"/>
        <v>15</v>
      </c>
      <c r="F987" s="7">
        <v>43982</v>
      </c>
      <c r="G987" s="7" t="str">
        <f t="shared" si="108"/>
        <v>2020</v>
      </c>
      <c r="H987" s="7" t="str">
        <f t="shared" si="109"/>
        <v>05</v>
      </c>
      <c r="I987" s="7" t="str">
        <f t="shared" si="110"/>
        <v>31</v>
      </c>
      <c r="J987" s="6">
        <v>2509</v>
      </c>
      <c r="K987" s="8">
        <v>437.2</v>
      </c>
      <c r="L987" s="8">
        <v>1096934.8</v>
      </c>
      <c r="N987" t="str">
        <f t="shared" si="111"/>
        <v>(606725823, '2020-05-15', '2020-05-31', 2509, '437,2', '1096934,8'),</v>
      </c>
    </row>
    <row r="988" spans="1:14" x14ac:dyDescent="0.35">
      <c r="A988" s="6">
        <v>147449672</v>
      </c>
      <c r="B988" s="7">
        <v>44087</v>
      </c>
      <c r="C988" s="7" t="str">
        <f t="shared" si="105"/>
        <v>2020</v>
      </c>
      <c r="D988" s="7" t="str">
        <f t="shared" si="106"/>
        <v>09</v>
      </c>
      <c r="E988" s="7" t="str">
        <f t="shared" si="107"/>
        <v>13</v>
      </c>
      <c r="F988" s="7">
        <v>44130</v>
      </c>
      <c r="G988" s="7" t="str">
        <f t="shared" si="108"/>
        <v>2020</v>
      </c>
      <c r="H988" s="7" t="str">
        <f t="shared" si="109"/>
        <v>10</v>
      </c>
      <c r="I988" s="7" t="str">
        <f t="shared" si="110"/>
        <v>26</v>
      </c>
      <c r="J988" s="6">
        <v>2489</v>
      </c>
      <c r="K988" s="8">
        <v>109.28</v>
      </c>
      <c r="L988" s="8">
        <v>271997.92</v>
      </c>
      <c r="N988" t="str">
        <f t="shared" si="111"/>
        <v>(147449672, '2020-09-13', '2020-10-26', 2489, '109,28', '271997,92'),</v>
      </c>
    </row>
    <row r="989" spans="1:14" x14ac:dyDescent="0.35">
      <c r="A989" s="6">
        <v>785446774</v>
      </c>
      <c r="B989" s="7">
        <v>44399</v>
      </c>
      <c r="C989" s="7" t="str">
        <f t="shared" si="105"/>
        <v>2021</v>
      </c>
      <c r="D989" s="7" t="str">
        <f t="shared" si="106"/>
        <v>07</v>
      </c>
      <c r="E989" s="7" t="str">
        <f t="shared" si="107"/>
        <v>22</v>
      </c>
      <c r="F989" s="7">
        <v>44419</v>
      </c>
      <c r="G989" s="7" t="str">
        <f t="shared" si="108"/>
        <v>2021</v>
      </c>
      <c r="H989" s="7" t="str">
        <f t="shared" si="109"/>
        <v>08</v>
      </c>
      <c r="I989" s="7" t="str">
        <f t="shared" si="110"/>
        <v>11</v>
      </c>
      <c r="J989" s="6">
        <v>10</v>
      </c>
      <c r="K989" s="8">
        <v>421.89</v>
      </c>
      <c r="L989" s="8">
        <v>4218.8999999999996</v>
      </c>
      <c r="N989" t="str">
        <f t="shared" si="111"/>
        <v>(785446774, '2021-07-22', '2021-08-11', 10, '421,89', '4218,9'),</v>
      </c>
    </row>
    <row r="990" spans="1:14" x14ac:dyDescent="0.35">
      <c r="A990" s="6">
        <v>745765960</v>
      </c>
      <c r="B990" s="7">
        <v>44369</v>
      </c>
      <c r="C990" s="7" t="str">
        <f t="shared" si="105"/>
        <v>2021</v>
      </c>
      <c r="D990" s="7" t="str">
        <f t="shared" si="106"/>
        <v>06</v>
      </c>
      <c r="E990" s="7" t="str">
        <f t="shared" si="107"/>
        <v>22</v>
      </c>
      <c r="F990" s="7">
        <v>44391</v>
      </c>
      <c r="G990" s="7" t="str">
        <f t="shared" si="108"/>
        <v>2021</v>
      </c>
      <c r="H990" s="7" t="str">
        <f t="shared" si="109"/>
        <v>07</v>
      </c>
      <c r="I990" s="7" t="str">
        <f t="shared" si="110"/>
        <v>14</v>
      </c>
      <c r="J990" s="6">
        <v>7575</v>
      </c>
      <c r="K990" s="8">
        <v>154.06</v>
      </c>
      <c r="L990" s="8">
        <v>1167004.5</v>
      </c>
      <c r="N990" t="str">
        <f t="shared" si="111"/>
        <v>(745765960, '2021-06-22', '2021-07-14', 7575, '154,06', '1167004,5'),</v>
      </c>
    </row>
    <row r="991" spans="1:14" x14ac:dyDescent="0.35">
      <c r="A991" s="6">
        <v>573768556</v>
      </c>
      <c r="B991" s="7">
        <v>44656</v>
      </c>
      <c r="C991" s="7" t="str">
        <f t="shared" si="105"/>
        <v>2022</v>
      </c>
      <c r="D991" s="7" t="str">
        <f t="shared" si="106"/>
        <v>04</v>
      </c>
      <c r="E991" s="7" t="str">
        <f t="shared" si="107"/>
        <v>05</v>
      </c>
      <c r="F991" s="7">
        <v>44686</v>
      </c>
      <c r="G991" s="7" t="str">
        <f t="shared" si="108"/>
        <v>2022</v>
      </c>
      <c r="H991" s="7" t="str">
        <f t="shared" si="109"/>
        <v>05</v>
      </c>
      <c r="I991" s="7" t="str">
        <f t="shared" si="110"/>
        <v>05</v>
      </c>
      <c r="J991" s="6">
        <v>9721</v>
      </c>
      <c r="K991" s="8">
        <v>437.2</v>
      </c>
      <c r="L991" s="8">
        <v>4250021.2</v>
      </c>
      <c r="N991" t="str">
        <f t="shared" si="111"/>
        <v>(573768556, '2022-04-05', '2022-05-05', 9721, '437,2', '4250021,2'),</v>
      </c>
    </row>
    <row r="992" spans="1:14" x14ac:dyDescent="0.35">
      <c r="A992" s="6">
        <v>885128390</v>
      </c>
      <c r="B992" s="7">
        <v>44502</v>
      </c>
      <c r="C992" s="7" t="str">
        <f t="shared" si="105"/>
        <v>2021</v>
      </c>
      <c r="D992" s="7" t="str">
        <f t="shared" si="106"/>
        <v>11</v>
      </c>
      <c r="E992" s="7" t="str">
        <f t="shared" si="107"/>
        <v>02</v>
      </c>
      <c r="F992" s="7">
        <v>44520</v>
      </c>
      <c r="G992" s="7" t="str">
        <f t="shared" si="108"/>
        <v>2021</v>
      </c>
      <c r="H992" s="7" t="str">
        <f t="shared" si="109"/>
        <v>11</v>
      </c>
      <c r="I992" s="7" t="str">
        <f t="shared" si="110"/>
        <v>20</v>
      </c>
      <c r="J992" s="6">
        <v>8015</v>
      </c>
      <c r="K992" s="8">
        <v>152.58000000000001</v>
      </c>
      <c r="L992" s="8">
        <v>1222928.7000000002</v>
      </c>
      <c r="N992" t="str">
        <f t="shared" si="111"/>
        <v>(885128390, '2021-11-02', '2021-11-20', 8015, '152,58', '1222928,7'),</v>
      </c>
    </row>
    <row r="993" spans="1:14" x14ac:dyDescent="0.35">
      <c r="A993" s="6">
        <v>115831792</v>
      </c>
      <c r="B993" s="7">
        <v>44335</v>
      </c>
      <c r="C993" s="7" t="str">
        <f t="shared" si="105"/>
        <v>2021</v>
      </c>
      <c r="D993" s="7" t="str">
        <f t="shared" si="106"/>
        <v>05</v>
      </c>
      <c r="E993" s="7" t="str">
        <f t="shared" si="107"/>
        <v>19</v>
      </c>
      <c r="F993" s="7">
        <v>44356</v>
      </c>
      <c r="G993" s="7" t="str">
        <f t="shared" si="108"/>
        <v>2021</v>
      </c>
      <c r="H993" s="7" t="str">
        <f t="shared" si="109"/>
        <v>06</v>
      </c>
      <c r="I993" s="7" t="str">
        <f t="shared" si="110"/>
        <v>09</v>
      </c>
      <c r="J993" s="6">
        <v>6056</v>
      </c>
      <c r="K993" s="8">
        <v>47.45</v>
      </c>
      <c r="L993" s="8">
        <v>287357.2</v>
      </c>
      <c r="N993" t="str">
        <f t="shared" si="111"/>
        <v>(115831792, '2021-05-19', '2021-06-09', 6056, '47,45', '287357,2'),</v>
      </c>
    </row>
    <row r="994" spans="1:14" x14ac:dyDescent="0.35">
      <c r="A994" s="6">
        <v>372177588</v>
      </c>
      <c r="B994" s="7">
        <v>44212</v>
      </c>
      <c r="C994" s="7" t="str">
        <f t="shared" si="105"/>
        <v>2021</v>
      </c>
      <c r="D994" s="7" t="str">
        <f t="shared" si="106"/>
        <v>01</v>
      </c>
      <c r="E994" s="7" t="str">
        <f t="shared" si="107"/>
        <v>16</v>
      </c>
      <c r="F994" s="7">
        <v>44226</v>
      </c>
      <c r="G994" s="7" t="str">
        <f t="shared" si="108"/>
        <v>2021</v>
      </c>
      <c r="H994" s="7" t="str">
        <f t="shared" si="109"/>
        <v>01</v>
      </c>
      <c r="I994" s="7" t="str">
        <f t="shared" si="110"/>
        <v>30</v>
      </c>
      <c r="J994" s="6">
        <v>4474</v>
      </c>
      <c r="K994" s="8">
        <v>9.33</v>
      </c>
      <c r="L994" s="8">
        <v>41742.42</v>
      </c>
      <c r="N994" t="str">
        <f t="shared" si="111"/>
        <v>(372177588, '2021-01-16', '2021-01-30', 4474, '9,33', '41742,42'),</v>
      </c>
    </row>
    <row r="995" spans="1:14" x14ac:dyDescent="0.35">
      <c r="A995" s="6">
        <v>680777108</v>
      </c>
      <c r="B995" s="7">
        <v>44336</v>
      </c>
      <c r="C995" s="7" t="str">
        <f t="shared" si="105"/>
        <v>2021</v>
      </c>
      <c r="D995" s="7" t="str">
        <f t="shared" si="106"/>
        <v>05</v>
      </c>
      <c r="E995" s="7" t="str">
        <f t="shared" si="107"/>
        <v>20</v>
      </c>
      <c r="F995" s="7">
        <v>44369</v>
      </c>
      <c r="G995" s="7" t="str">
        <f t="shared" si="108"/>
        <v>2021</v>
      </c>
      <c r="H995" s="7" t="str">
        <f t="shared" si="109"/>
        <v>06</v>
      </c>
      <c r="I995" s="7" t="str">
        <f t="shared" si="110"/>
        <v>22</v>
      </c>
      <c r="J995" s="6">
        <v>5930</v>
      </c>
      <c r="K995" s="8">
        <v>437.2</v>
      </c>
      <c r="L995" s="8">
        <v>2592596</v>
      </c>
      <c r="N995" t="str">
        <f t="shared" si="111"/>
        <v>(680777108, '2021-05-20', '2021-06-22', 5930, '437,2', '2592596'),</v>
      </c>
    </row>
    <row r="996" spans="1:14" x14ac:dyDescent="0.35">
      <c r="A996" s="6">
        <v>138554179</v>
      </c>
      <c r="B996" s="7">
        <v>44533</v>
      </c>
      <c r="C996" s="7" t="str">
        <f t="shared" si="105"/>
        <v>2021</v>
      </c>
      <c r="D996" s="7" t="str">
        <f t="shared" si="106"/>
        <v>12</v>
      </c>
      <c r="E996" s="7" t="str">
        <f t="shared" si="107"/>
        <v>03</v>
      </c>
      <c r="F996" s="7">
        <v>44536</v>
      </c>
      <c r="G996" s="7" t="str">
        <f t="shared" si="108"/>
        <v>2021</v>
      </c>
      <c r="H996" s="7" t="str">
        <f t="shared" si="109"/>
        <v>12</v>
      </c>
      <c r="I996" s="7" t="str">
        <f t="shared" si="110"/>
        <v>06</v>
      </c>
      <c r="J996" s="6">
        <v>115</v>
      </c>
      <c r="K996" s="8">
        <v>9.33</v>
      </c>
      <c r="L996" s="8">
        <v>1072.95</v>
      </c>
      <c r="N996" t="str">
        <f t="shared" si="111"/>
        <v>(138554179, '2021-12-03', '2021-12-06', 115, '9,33', '1072,95'),</v>
      </c>
    </row>
    <row r="997" spans="1:14" x14ac:dyDescent="0.35">
      <c r="A997" s="6">
        <v>162745130</v>
      </c>
      <c r="B997" s="7">
        <v>44777</v>
      </c>
      <c r="C997" s="7" t="str">
        <f t="shared" si="105"/>
        <v>2022</v>
      </c>
      <c r="D997" s="7" t="str">
        <f t="shared" si="106"/>
        <v>08</v>
      </c>
      <c r="E997" s="7" t="str">
        <f t="shared" si="107"/>
        <v>04</v>
      </c>
      <c r="F997" s="7">
        <v>44792</v>
      </c>
      <c r="G997" s="7" t="str">
        <f t="shared" si="108"/>
        <v>2022</v>
      </c>
      <c r="H997" s="7" t="str">
        <f t="shared" si="109"/>
        <v>08</v>
      </c>
      <c r="I997" s="7" t="str">
        <f t="shared" si="110"/>
        <v>19</v>
      </c>
      <c r="J997" s="6">
        <v>8755</v>
      </c>
      <c r="K997" s="8">
        <v>47.45</v>
      </c>
      <c r="L997" s="8">
        <v>415424.75</v>
      </c>
      <c r="N997" t="str">
        <f t="shared" si="111"/>
        <v>(162745130, '2022-08-04', '2022-08-19', 8755, '47,45', '415424,75'),</v>
      </c>
    </row>
    <row r="998" spans="1:14" x14ac:dyDescent="0.35">
      <c r="A998" s="6">
        <v>440898787</v>
      </c>
      <c r="B998" s="7">
        <v>44668</v>
      </c>
      <c r="C998" s="7" t="str">
        <f t="shared" si="105"/>
        <v>2022</v>
      </c>
      <c r="D998" s="7" t="str">
        <f t="shared" si="106"/>
        <v>04</v>
      </c>
      <c r="E998" s="7" t="str">
        <f t="shared" si="107"/>
        <v>17</v>
      </c>
      <c r="F998" s="7">
        <v>44713</v>
      </c>
      <c r="G998" s="7" t="str">
        <f t="shared" si="108"/>
        <v>2022</v>
      </c>
      <c r="H998" s="7" t="str">
        <f t="shared" si="109"/>
        <v>06</v>
      </c>
      <c r="I998" s="7" t="str">
        <f t="shared" si="110"/>
        <v>01</v>
      </c>
      <c r="J998" s="6">
        <v>604</v>
      </c>
      <c r="K998" s="8">
        <v>81.73</v>
      </c>
      <c r="L998" s="8">
        <v>49364.920000000006</v>
      </c>
      <c r="N998" t="str">
        <f t="shared" si="111"/>
        <v>(440898787, '2022-04-17', '2022-06-01', 604, '81,73', '49364,92'),</v>
      </c>
    </row>
    <row r="999" spans="1:14" x14ac:dyDescent="0.35">
      <c r="A999" s="6">
        <v>280876481</v>
      </c>
      <c r="B999" s="7">
        <v>43950</v>
      </c>
      <c r="C999" s="7" t="str">
        <f t="shared" si="105"/>
        <v>2020</v>
      </c>
      <c r="D999" s="7" t="str">
        <f t="shared" si="106"/>
        <v>04</v>
      </c>
      <c r="E999" s="7" t="str">
        <f t="shared" si="107"/>
        <v>29</v>
      </c>
      <c r="F999" s="7">
        <v>43982</v>
      </c>
      <c r="G999" s="7" t="str">
        <f t="shared" si="108"/>
        <v>2020</v>
      </c>
      <c r="H999" s="7" t="str">
        <f t="shared" si="109"/>
        <v>05</v>
      </c>
      <c r="I999" s="7" t="str">
        <f t="shared" si="110"/>
        <v>31</v>
      </c>
      <c r="J999" s="6">
        <v>6447</v>
      </c>
      <c r="K999" s="8">
        <v>9.33</v>
      </c>
      <c r="L999" s="8">
        <v>60150.51</v>
      </c>
      <c r="N999" t="str">
        <f t="shared" si="111"/>
        <v>(280876481, '2020-04-29', '2020-05-31', 6447, '9,33', '60150,51'),</v>
      </c>
    </row>
    <row r="1000" spans="1:14" x14ac:dyDescent="0.35">
      <c r="A1000" s="6">
        <v>860852038</v>
      </c>
      <c r="B1000" s="7">
        <v>44083</v>
      </c>
      <c r="C1000" s="7" t="str">
        <f t="shared" si="105"/>
        <v>2020</v>
      </c>
      <c r="D1000" s="7" t="str">
        <f t="shared" si="106"/>
        <v>09</v>
      </c>
      <c r="E1000" s="7" t="str">
        <f t="shared" si="107"/>
        <v>09</v>
      </c>
      <c r="F1000" s="7">
        <v>44089</v>
      </c>
      <c r="G1000" s="7" t="str">
        <f t="shared" si="108"/>
        <v>2020</v>
      </c>
      <c r="H1000" s="7" t="str">
        <f t="shared" si="109"/>
        <v>09</v>
      </c>
      <c r="I1000" s="7" t="str">
        <f t="shared" si="110"/>
        <v>15</v>
      </c>
      <c r="J1000" s="6">
        <v>4103</v>
      </c>
      <c r="K1000" s="8">
        <v>154.06</v>
      </c>
      <c r="L1000" s="8">
        <v>632108.18000000005</v>
      </c>
      <c r="N1000" t="str">
        <f t="shared" si="111"/>
        <v>(860852038, '2020-09-09', '2020-09-15', 4103, '154,06', '632108,18'),</v>
      </c>
    </row>
    <row r="1001" spans="1:14" x14ac:dyDescent="0.35">
      <c r="A1001" s="6">
        <v>279311788</v>
      </c>
      <c r="B1001" s="7">
        <v>44583</v>
      </c>
      <c r="C1001" s="7" t="str">
        <f t="shared" si="105"/>
        <v>2022</v>
      </c>
      <c r="D1001" s="7" t="str">
        <f t="shared" si="106"/>
        <v>01</v>
      </c>
      <c r="E1001" s="7" t="str">
        <f t="shared" si="107"/>
        <v>22</v>
      </c>
      <c r="F1001" s="7">
        <v>44593</v>
      </c>
      <c r="G1001" s="7" t="str">
        <f t="shared" si="108"/>
        <v>2022</v>
      </c>
      <c r="H1001" s="7" t="str">
        <f t="shared" si="109"/>
        <v>02</v>
      </c>
      <c r="I1001" s="7" t="str">
        <f t="shared" si="110"/>
        <v>01</v>
      </c>
      <c r="J1001" s="6">
        <v>3420</v>
      </c>
      <c r="K1001" s="8">
        <v>109.28</v>
      </c>
      <c r="L1001" s="8">
        <v>373737.6</v>
      </c>
      <c r="N1001" t="str">
        <f t="shared" si="111"/>
        <v>(279311788, '2022-01-22', '2022-02-01', 3420, '109,28', '373737,6'),</v>
      </c>
    </row>
  </sheetData>
  <pageMargins left="0.7" right="0.7" top="0.75" bottom="0.75" header="0.3" footer="0.3"/>
  <pageSetup paperSize="9" orientation="portrait" r:id="rId1"/>
  <ignoredErrors>
    <ignoredError sqref="D2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2F49E-08A1-4422-99DB-DB5294220121}">
  <dimension ref="A1:O957"/>
  <sheetViews>
    <sheetView topLeftCell="C926" workbookViewId="0">
      <selection activeCell="N957" sqref="N957"/>
    </sheetView>
  </sheetViews>
  <sheetFormatPr baseColWidth="10" defaultRowHeight="14.5" x14ac:dyDescent="0.35"/>
  <cols>
    <col min="1" max="1" width="8.90625" bestFit="1" customWidth="1"/>
    <col min="2" max="2" width="34.36328125" bestFit="1" customWidth="1"/>
    <col min="3" max="3" width="18.08984375" bestFit="1" customWidth="1"/>
    <col min="4" max="4" width="4.81640625" customWidth="1"/>
    <col min="5" max="5" width="4.26953125" customWidth="1"/>
    <col min="6" max="6" width="3.36328125" customWidth="1"/>
    <col min="7" max="7" width="10.08984375" bestFit="1" customWidth="1"/>
    <col min="8" max="8" width="28.6328125" bestFit="1" customWidth="1"/>
    <col min="9" max="9" width="13.1796875" bestFit="1" customWidth="1"/>
    <col min="10" max="10" width="23.90625" bestFit="1" customWidth="1"/>
    <col min="11" max="11" width="15.453125" bestFit="1" customWidth="1"/>
  </cols>
  <sheetData>
    <row r="1" spans="1:15" x14ac:dyDescent="0.35">
      <c r="A1" s="3" t="s">
        <v>0</v>
      </c>
      <c r="B1" s="3" t="s">
        <v>4866</v>
      </c>
      <c r="C1" s="4" t="s">
        <v>4867</v>
      </c>
      <c r="D1" s="3" t="s">
        <v>4879</v>
      </c>
      <c r="E1" s="9" t="s">
        <v>4878</v>
      </c>
      <c r="F1" s="12" t="s">
        <v>4877</v>
      </c>
      <c r="G1" s="12"/>
      <c r="H1" s="3" t="s">
        <v>4868</v>
      </c>
      <c r="I1" s="3" t="s">
        <v>4869</v>
      </c>
      <c r="J1" s="3" t="s">
        <v>4870</v>
      </c>
      <c r="K1" s="3" t="s">
        <v>4871</v>
      </c>
      <c r="O1" t="s">
        <v>4891</v>
      </c>
    </row>
    <row r="2" spans="1:15" x14ac:dyDescent="0.35">
      <c r="A2" s="6" t="s">
        <v>426</v>
      </c>
      <c r="B2" s="6" t="s">
        <v>2193</v>
      </c>
      <c r="C2" s="7">
        <v>32053</v>
      </c>
      <c r="D2" s="10" t="str">
        <f t="shared" ref="D2:D65" si="0">TEXT(C2,"aaaa")</f>
        <v>1987</v>
      </c>
      <c r="E2" s="13" t="str">
        <f t="shared" ref="E2:E65" si="1">TEXT(C2,"mm")</f>
        <v>10</v>
      </c>
      <c r="F2" s="13" t="str">
        <f>TEXT(C2,"dd")</f>
        <v>03</v>
      </c>
      <c r="G2" s="13" t="str">
        <f>_xlfn.CONCAT(D2,"-",E2,"-",F2)</f>
        <v>1987-10-03</v>
      </c>
      <c r="H2" s="6" t="s">
        <v>2194</v>
      </c>
      <c r="I2" s="6" t="s">
        <v>2195</v>
      </c>
      <c r="J2" s="6" t="s">
        <v>2196</v>
      </c>
      <c r="K2" s="6" t="s">
        <v>1178</v>
      </c>
      <c r="L2" t="s">
        <v>4892</v>
      </c>
      <c r="M2" t="s">
        <v>4895</v>
      </c>
      <c r="N2" t="str">
        <f>_xlfn.CONCAT("var ",L2," =  {ID_Ciente: ",CHAR(34),A2,CHAR(34),",Nombre_completo: ",CHAR(34),B2,CHAR(34),",Fecha_Nacimiento: ",CHAR(34),G2,CHAR(34),",Direccion: ",CHAR(34),H2,CHAR(34),",Telefono: ",CHAR(34),I2,CHAR(34),",Correo_Electronico: ",CHAR(34),J2,CHAR(34),",Grupo_Cliente: ",CHAR(34),K2,CHAR(34),"}")</f>
        <v>var Dato1 =  {ID_Ciente: "C1008",Nombre_completo: "Eutropio Sedano Cabanillas",Fecha_Nacimiento: "1987-10-03",Direccion: "Cowansville, QC J2K 8Y0",Telefono: "(780) 915-5789",Correo_Electronico: "crusader@verizon.net",Grupo_Cliente: "E"}</v>
      </c>
    </row>
    <row r="3" spans="1:15" x14ac:dyDescent="0.35">
      <c r="A3" s="6" t="s">
        <v>442</v>
      </c>
      <c r="B3" s="6" t="s">
        <v>2249</v>
      </c>
      <c r="C3" s="7">
        <v>34928</v>
      </c>
      <c r="D3" s="10" t="str">
        <f t="shared" si="0"/>
        <v>1995</v>
      </c>
      <c r="E3" s="13" t="str">
        <f t="shared" si="1"/>
        <v>08</v>
      </c>
      <c r="F3" s="13" t="str">
        <f t="shared" ref="F3:F66" si="2">TEXT(C3,"dd")</f>
        <v>17</v>
      </c>
      <c r="G3" s="13" t="str">
        <f t="shared" ref="G3:G66" si="3">_xlfn.CONCAT(D3,"-",E3,"-",F3)</f>
        <v>1995-08-17</v>
      </c>
      <c r="H3" s="6" t="s">
        <v>2250</v>
      </c>
      <c r="I3" s="6" t="s">
        <v>2251</v>
      </c>
      <c r="J3" s="6" t="s">
        <v>2252</v>
      </c>
      <c r="K3" s="6" t="s">
        <v>1173</v>
      </c>
      <c r="L3" t="s">
        <v>4893</v>
      </c>
      <c r="M3" t="s">
        <v>4896</v>
      </c>
      <c r="N3" t="str">
        <f t="shared" ref="N3:N66" si="4">_xlfn.CONCAT("var ",L3," =  {ID_Ciente: ",CHAR(34),A3,CHAR(34),",Nombre_completo: ",CHAR(34),B3,CHAR(34),",Fecha_Nacimiento: ",CHAR(34),G3,CHAR(34),",Direccion: ",CHAR(34),H3,CHAR(34),",Telefono: ",CHAR(34),I3,CHAR(34),",Correo_Electronico: ",CHAR(34),J3,CHAR(34),",Grupo_Cliente: ",CHAR(34),K3,CHAR(34),"}")</f>
        <v>var Dato2 =  {ID_Ciente: "C1061",Nombre_completo: "Nacio Perera Lerma",Fecha_Nacimiento: "1995-08-17",Direccion: "Port Alberni, BC V9Y 6C7",Telefono: "(591) 540-1501",Correo_Electronico: "hermes@outlook.com",Grupo_Cliente: "A"}</v>
      </c>
    </row>
    <row r="4" spans="1:15" x14ac:dyDescent="0.35">
      <c r="A4" s="6" t="s">
        <v>565</v>
      </c>
      <c r="B4" s="6" t="s">
        <v>2688</v>
      </c>
      <c r="C4" s="7">
        <v>30440</v>
      </c>
      <c r="D4" s="10" t="str">
        <f t="shared" si="0"/>
        <v>1983</v>
      </c>
      <c r="E4" s="13" t="str">
        <f t="shared" si="1"/>
        <v>05</v>
      </c>
      <c r="F4" s="13" t="str">
        <f t="shared" si="2"/>
        <v>04</v>
      </c>
      <c r="G4" s="13" t="str">
        <f t="shared" si="3"/>
        <v>1983-05-04</v>
      </c>
      <c r="H4" s="6" t="s">
        <v>2689</v>
      </c>
      <c r="I4" s="6" t="s">
        <v>2690</v>
      </c>
      <c r="J4" s="6" t="s">
        <v>2691</v>
      </c>
      <c r="K4" s="6" t="s">
        <v>1209</v>
      </c>
      <c r="L4" t="s">
        <v>4894</v>
      </c>
      <c r="M4" t="s">
        <v>4897</v>
      </c>
      <c r="N4" t="str">
        <f t="shared" si="4"/>
        <v>var Dato3 =  {ID_Ciente: "C1062",Nombre_completo: "Fabio Carnero Boix",Fecha_Nacimiento: "1983-05-04",Direccion: "Miami, FL 33165",Telefono: "(473) 353-4079",Correo_Electronico: "pgolle@yahoo.com",Grupo_Cliente: "B"}</v>
      </c>
    </row>
    <row r="5" spans="1:15" x14ac:dyDescent="0.35">
      <c r="A5" s="6" t="s">
        <v>872</v>
      </c>
      <c r="B5" s="6" t="s">
        <v>3756</v>
      </c>
      <c r="C5" s="7">
        <v>26731</v>
      </c>
      <c r="D5" s="10" t="str">
        <f t="shared" si="0"/>
        <v>1973</v>
      </c>
      <c r="E5" s="13" t="str">
        <f t="shared" si="1"/>
        <v>03</v>
      </c>
      <c r="F5" s="13" t="str">
        <f t="shared" si="2"/>
        <v>08</v>
      </c>
      <c r="G5" s="13" t="str">
        <f t="shared" si="3"/>
        <v>1973-03-08</v>
      </c>
      <c r="H5" s="6" t="s">
        <v>3084</v>
      </c>
      <c r="I5" s="6" t="s">
        <v>3757</v>
      </c>
      <c r="J5" s="6" t="s">
        <v>3758</v>
      </c>
      <c r="K5" s="6" t="s">
        <v>1209</v>
      </c>
      <c r="L5" t="s">
        <v>4900</v>
      </c>
      <c r="M5" t="s">
        <v>4898</v>
      </c>
      <c r="N5" t="str">
        <f t="shared" si="4"/>
        <v>var Dato4 =  {ID_Ciente: "C1069",Nombre_completo: "Noemí Carpio Seco",Fecha_Nacimiento: "1973-03-08",Direccion: "London",Telefono: "(569) 583-5618",Correo_Electronico: "linuxhack@msn.com",Grupo_Cliente: "B"}</v>
      </c>
    </row>
    <row r="6" spans="1:15" x14ac:dyDescent="0.35">
      <c r="A6" s="6" t="s">
        <v>286</v>
      </c>
      <c r="B6" s="6" t="s">
        <v>1788</v>
      </c>
      <c r="C6" s="7">
        <v>35586</v>
      </c>
      <c r="D6" s="10" t="str">
        <f t="shared" si="0"/>
        <v>1997</v>
      </c>
      <c r="E6" s="13" t="str">
        <f t="shared" si="1"/>
        <v>06</v>
      </c>
      <c r="F6" s="13" t="str">
        <f t="shared" si="2"/>
        <v>05</v>
      </c>
      <c r="G6" s="13" t="str">
        <f t="shared" si="3"/>
        <v>1997-06-05</v>
      </c>
      <c r="H6" s="6" t="s">
        <v>1789</v>
      </c>
      <c r="I6" s="6" t="s">
        <v>1790</v>
      </c>
      <c r="J6" s="6" t="s">
        <v>1791</v>
      </c>
      <c r="K6" s="6" t="s">
        <v>1209</v>
      </c>
      <c r="L6" t="s">
        <v>4901</v>
      </c>
      <c r="M6" t="s">
        <v>4899</v>
      </c>
      <c r="N6" t="str">
        <f t="shared" si="4"/>
        <v>var Dato5 =  {ID_Ciente: "C1089",Nombre_completo: "Gerardo Tomé Real",Fecha_Nacimiento: "1997-06-05",Direccion: "275 Rock Maple Avenue",Telefono: "(503) 283-5457",Correo_Electronico: "jrifkin@verizon.net",Grupo_Cliente: "B"}</v>
      </c>
    </row>
    <row r="7" spans="1:15" x14ac:dyDescent="0.35">
      <c r="A7" s="6" t="s">
        <v>780</v>
      </c>
      <c r="B7" s="6" t="s">
        <v>3435</v>
      </c>
      <c r="C7" s="7">
        <v>36445</v>
      </c>
      <c r="D7" s="10" t="str">
        <f t="shared" si="0"/>
        <v>1999</v>
      </c>
      <c r="E7" s="13" t="str">
        <f t="shared" si="1"/>
        <v>10</v>
      </c>
      <c r="F7" s="13" t="str">
        <f t="shared" si="2"/>
        <v>12</v>
      </c>
      <c r="G7" s="13" t="str">
        <f t="shared" si="3"/>
        <v>1999-10-12</v>
      </c>
      <c r="H7" s="6" t="s">
        <v>3436</v>
      </c>
      <c r="I7" s="6" t="s">
        <v>3437</v>
      </c>
      <c r="J7" s="6" t="s">
        <v>3438</v>
      </c>
      <c r="K7" s="6" t="s">
        <v>1209</v>
      </c>
      <c r="L7" t="s">
        <v>4902</v>
      </c>
      <c r="M7" t="s">
        <v>5849</v>
      </c>
      <c r="N7" t="str">
        <f t="shared" si="4"/>
        <v>var Dato6 =  {ID_Ciente: "C1112",Nombre_completo: "Fausto Montero Sanmartín",Fecha_Nacimiento: "1999-10-12",Direccion: "EC06 3FQ",Telefono: "(809) 618-5906",Correo_Electronico: "helger@yahoo.ca",Grupo_Cliente: "B"}</v>
      </c>
    </row>
    <row r="8" spans="1:15" x14ac:dyDescent="0.35">
      <c r="A8" s="6" t="s">
        <v>362</v>
      </c>
      <c r="B8" s="6" t="s">
        <v>2014</v>
      </c>
      <c r="C8" s="7">
        <v>35890</v>
      </c>
      <c r="D8" s="10" t="str">
        <f t="shared" si="0"/>
        <v>1998</v>
      </c>
      <c r="E8" s="13" t="str">
        <f t="shared" si="1"/>
        <v>04</v>
      </c>
      <c r="F8" s="13" t="str">
        <f t="shared" si="2"/>
        <v>05</v>
      </c>
      <c r="G8" s="13" t="str">
        <f t="shared" si="3"/>
        <v>1998-04-05</v>
      </c>
      <c r="H8" s="6" t="s">
        <v>2015</v>
      </c>
      <c r="I8" s="6" t="s">
        <v>2016</v>
      </c>
      <c r="J8" s="6" t="s">
        <v>2017</v>
      </c>
      <c r="K8" s="6" t="s">
        <v>1191</v>
      </c>
      <c r="L8" t="s">
        <v>4903</v>
      </c>
      <c r="M8" t="s">
        <v>5850</v>
      </c>
      <c r="N8" t="str">
        <f t="shared" si="4"/>
        <v>var Dato7 =  {ID_Ciente: "C1114",Nombre_completo: "Luisa Saldaña Piñeiro",Fecha_Nacimiento: "1998-04-05",Direccion: "Santa Ana, CA 92704",Telefono: "(256) 681-2246",Correo_Electronico: "sfoskett@att.net",Grupo_Cliente: "D"}</v>
      </c>
    </row>
    <row r="9" spans="1:15" x14ac:dyDescent="0.35">
      <c r="A9" s="6" t="s">
        <v>909</v>
      </c>
      <c r="B9" s="6" t="s">
        <v>3887</v>
      </c>
      <c r="C9" s="7">
        <v>29162</v>
      </c>
      <c r="D9" s="10" t="str">
        <f t="shared" si="0"/>
        <v>1979</v>
      </c>
      <c r="E9" s="13" t="str">
        <f t="shared" si="1"/>
        <v>11</v>
      </c>
      <c r="F9" s="13" t="str">
        <f t="shared" si="2"/>
        <v>03</v>
      </c>
      <c r="G9" s="13" t="str">
        <f t="shared" si="3"/>
        <v>1979-11-03</v>
      </c>
      <c r="H9" s="6" t="s">
        <v>3084</v>
      </c>
      <c r="I9" s="6" t="s">
        <v>3888</v>
      </c>
      <c r="J9" s="6" t="s">
        <v>3889</v>
      </c>
      <c r="K9" s="6" t="s">
        <v>1173</v>
      </c>
      <c r="L9" t="s">
        <v>4904</v>
      </c>
      <c r="M9" t="s">
        <v>5851</v>
      </c>
      <c r="N9" t="str">
        <f t="shared" si="4"/>
        <v>var Dato8 =  {ID_Ciente: "C1116",Nombre_completo: "Concepción Catalán",Fecha_Nacimiento: "1979-11-03",Direccion: "London",Telefono: "(947) 361-6058",Correo_Electronico: "carcus@mac.com",Grupo_Cliente: "A"}</v>
      </c>
    </row>
    <row r="10" spans="1:15" x14ac:dyDescent="0.35">
      <c r="A10" s="6" t="s">
        <v>433</v>
      </c>
      <c r="B10" s="6" t="s">
        <v>2213</v>
      </c>
      <c r="C10" s="7">
        <v>29361</v>
      </c>
      <c r="D10" s="10" t="str">
        <f t="shared" si="0"/>
        <v>1980</v>
      </c>
      <c r="E10" s="13" t="str">
        <f t="shared" si="1"/>
        <v>05</v>
      </c>
      <c r="F10" s="13" t="str">
        <f t="shared" si="2"/>
        <v>20</v>
      </c>
      <c r="G10" s="13" t="str">
        <f t="shared" si="3"/>
        <v>1980-05-20</v>
      </c>
      <c r="H10" s="6" t="s">
        <v>2214</v>
      </c>
      <c r="I10" s="6" t="s">
        <v>2215</v>
      </c>
      <c r="J10" s="6" t="s">
        <v>2216</v>
      </c>
      <c r="K10" s="6" t="s">
        <v>1204</v>
      </c>
      <c r="L10" t="s">
        <v>4905</v>
      </c>
      <c r="M10" t="s">
        <v>5852</v>
      </c>
      <c r="N10" t="str">
        <f t="shared" si="4"/>
        <v>var Dato9 =  {ID_Ciente: "C1118",Nombre_completo: "Loreto Burgos",Fecha_Nacimiento: "1980-05-20",Direccion: "St. Martins, NB E5R 1J6",Telefono: "(399) 450-6042",Correo_Electronico: "redingtn@hotmail.com",Grupo_Cliente: "C"}</v>
      </c>
    </row>
    <row r="11" spans="1:15" x14ac:dyDescent="0.35">
      <c r="A11" s="6" t="s">
        <v>955</v>
      </c>
      <c r="B11" s="6" t="s">
        <v>4046</v>
      </c>
      <c r="C11" s="7">
        <v>34977</v>
      </c>
      <c r="D11" s="10" t="str">
        <f t="shared" si="0"/>
        <v>1995</v>
      </c>
      <c r="E11" s="13" t="str">
        <f t="shared" si="1"/>
        <v>10</v>
      </c>
      <c r="F11" s="13" t="str">
        <f t="shared" si="2"/>
        <v>05</v>
      </c>
      <c r="G11" s="13" t="str">
        <f t="shared" si="3"/>
        <v>1995-10-05</v>
      </c>
      <c r="H11" s="6" t="s">
        <v>4047</v>
      </c>
      <c r="I11" s="6" t="s">
        <v>4048</v>
      </c>
      <c r="J11" s="6" t="s">
        <v>4049</v>
      </c>
      <c r="K11" s="6" t="s">
        <v>1204</v>
      </c>
      <c r="L11" t="s">
        <v>4906</v>
      </c>
      <c r="M11" t="s">
        <v>5853</v>
      </c>
      <c r="N11" t="str">
        <f t="shared" si="4"/>
        <v>var Dato10 =  {ID_Ciente: "C1123",Nombre_completo: "Hernando Garay",Fecha_Nacimiento: "1995-10-05",Direccion: "NW01 6ER",Telefono: "(556) 265-3355",Correo_Electronico: "martyloo@sbcglobal.net",Grupo_Cliente: "C"}</v>
      </c>
    </row>
    <row r="12" spans="1:15" x14ac:dyDescent="0.35">
      <c r="A12" s="6" t="s">
        <v>818</v>
      </c>
      <c r="B12" s="6" t="s">
        <v>3563</v>
      </c>
      <c r="C12" s="7">
        <v>28579</v>
      </c>
      <c r="D12" s="10" t="str">
        <f t="shared" si="0"/>
        <v>1978</v>
      </c>
      <c r="E12" s="13" t="str">
        <f t="shared" si="1"/>
        <v>03</v>
      </c>
      <c r="F12" s="13" t="str">
        <f t="shared" si="2"/>
        <v>30</v>
      </c>
      <c r="G12" s="13" t="str">
        <f t="shared" si="3"/>
        <v>1978-03-30</v>
      </c>
      <c r="H12" s="6" t="s">
        <v>3564</v>
      </c>
      <c r="I12" s="6" t="s">
        <v>3565</v>
      </c>
      <c r="J12" s="6" t="s">
        <v>3566</v>
      </c>
      <c r="K12" s="6" t="s">
        <v>1191</v>
      </c>
      <c r="L12" t="s">
        <v>4907</v>
      </c>
      <c r="M12" t="s">
        <v>5854</v>
      </c>
      <c r="N12" t="str">
        <f t="shared" si="4"/>
        <v>var Dato11 =  {ID_Ciente: "C1124",Nombre_completo: "Tecla Aparicio Boada",Fecha_Nacimiento: "1978-03-30",Direccion: "517 Stanley Road",Telefono: "(288) 958-3534",Correo_Electronico: "jnolan@verizon.net",Grupo_Cliente: "D"}</v>
      </c>
    </row>
    <row r="13" spans="1:15" x14ac:dyDescent="0.35">
      <c r="A13" s="6" t="s">
        <v>867</v>
      </c>
      <c r="B13" s="6" t="s">
        <v>3737</v>
      </c>
      <c r="C13" s="7">
        <v>30891</v>
      </c>
      <c r="D13" s="10" t="str">
        <f t="shared" si="0"/>
        <v>1984</v>
      </c>
      <c r="E13" s="13" t="str">
        <f t="shared" si="1"/>
        <v>07</v>
      </c>
      <c r="F13" s="13" t="str">
        <f t="shared" si="2"/>
        <v>28</v>
      </c>
      <c r="G13" s="13" t="str">
        <f t="shared" si="3"/>
        <v>1984-07-28</v>
      </c>
      <c r="H13" s="6" t="s">
        <v>3738</v>
      </c>
      <c r="I13" s="6" t="s">
        <v>3739</v>
      </c>
      <c r="J13" s="6" t="s">
        <v>3740</v>
      </c>
      <c r="K13" s="6" t="s">
        <v>1191</v>
      </c>
      <c r="L13" t="s">
        <v>4908</v>
      </c>
      <c r="M13" t="s">
        <v>5855</v>
      </c>
      <c r="N13" t="str">
        <f t="shared" si="4"/>
        <v>var Dato12 =  {ID_Ciente: "C1139",Nombre_completo: "Anselma Rodriguez Bernad",Fecha_Nacimiento: "1984-07-28",Direccion: "21 Manor Road",Telefono: "(865) 416-9258",Correo_Electronico: "crandall@comcast.net",Grupo_Cliente: "D"}</v>
      </c>
    </row>
    <row r="14" spans="1:15" x14ac:dyDescent="0.35">
      <c r="A14" s="6" t="s">
        <v>1017</v>
      </c>
      <c r="B14" s="6" t="s">
        <v>4285</v>
      </c>
      <c r="C14" s="7">
        <v>32397</v>
      </c>
      <c r="D14" s="10" t="str">
        <f t="shared" si="0"/>
        <v>1988</v>
      </c>
      <c r="E14" s="13" t="str">
        <f t="shared" si="1"/>
        <v>09</v>
      </c>
      <c r="F14" s="13" t="str">
        <f t="shared" si="2"/>
        <v>11</v>
      </c>
      <c r="G14" s="13" t="str">
        <f t="shared" si="3"/>
        <v>1988-09-11</v>
      </c>
      <c r="H14" s="6" t="s">
        <v>4286</v>
      </c>
      <c r="I14" s="6" t="s">
        <v>4287</v>
      </c>
      <c r="J14" s="6" t="s">
        <v>4288</v>
      </c>
      <c r="K14" s="6" t="s">
        <v>1209</v>
      </c>
      <c r="L14" t="s">
        <v>4909</v>
      </c>
      <c r="M14" t="s">
        <v>5856</v>
      </c>
      <c r="N14" t="str">
        <f t="shared" si="4"/>
        <v>var Dato13 =  {ID_Ciente: "C1141",Nombre_completo: "Ángela Pinedo Vendrell",Fecha_Nacimiento: "1988-09-11",Direccion: "759 E. Foxrun Ave.",Telefono: "(422) 560-9699",Correo_Electronico: "tellis@yahoo.com",Grupo_Cliente: "B"}</v>
      </c>
    </row>
    <row r="15" spans="1:15" x14ac:dyDescent="0.35">
      <c r="A15" s="6" t="s">
        <v>114</v>
      </c>
      <c r="B15" s="6" t="s">
        <v>1359</v>
      </c>
      <c r="C15" s="7">
        <v>28587</v>
      </c>
      <c r="D15" s="10" t="str">
        <f t="shared" si="0"/>
        <v>1978</v>
      </c>
      <c r="E15" s="13" t="str">
        <f t="shared" si="1"/>
        <v>04</v>
      </c>
      <c r="F15" s="13" t="str">
        <f t="shared" si="2"/>
        <v>07</v>
      </c>
      <c r="G15" s="13" t="str">
        <f t="shared" si="3"/>
        <v>1978-04-07</v>
      </c>
      <c r="H15" s="6" t="s">
        <v>1360</v>
      </c>
      <c r="I15" s="6" t="s">
        <v>1361</v>
      </c>
      <c r="J15" s="6" t="s">
        <v>1362</v>
      </c>
      <c r="K15" s="6" t="s">
        <v>1204</v>
      </c>
      <c r="L15" t="s">
        <v>4910</v>
      </c>
      <c r="M15" t="s">
        <v>5857</v>
      </c>
      <c r="N15" t="str">
        <f t="shared" si="4"/>
        <v>var Dato14 =  {ID_Ciente: "C1154",Nombre_completo: "Reyes Julián Nogués",Fecha_Nacimiento: "1978-04-07",Direccion: "35 The Crescent",Telefono: "(684) 330-1830",Correo_Electronico: "hwestiii@verizon.net",Grupo_Cliente: "C"}</v>
      </c>
    </row>
    <row r="16" spans="1:15" x14ac:dyDescent="0.35">
      <c r="A16" s="6" t="s">
        <v>1154</v>
      </c>
      <c r="B16" s="6" t="s">
        <v>4831</v>
      </c>
      <c r="C16" s="7">
        <v>26774</v>
      </c>
      <c r="D16" s="10" t="str">
        <f t="shared" si="0"/>
        <v>1973</v>
      </c>
      <c r="E16" s="13" t="str">
        <f t="shared" si="1"/>
        <v>04</v>
      </c>
      <c r="F16" s="13" t="str">
        <f t="shared" si="2"/>
        <v>20</v>
      </c>
      <c r="G16" s="13" t="str">
        <f t="shared" si="3"/>
        <v>1973-04-20</v>
      </c>
      <c r="H16" s="6" t="s">
        <v>4832</v>
      </c>
      <c r="I16" s="6" t="s">
        <v>4833</v>
      </c>
      <c r="J16" s="6" t="s">
        <v>4834</v>
      </c>
      <c r="K16" s="6" t="s">
        <v>1204</v>
      </c>
      <c r="L16" t="s">
        <v>4911</v>
      </c>
      <c r="M16" t="s">
        <v>5858</v>
      </c>
      <c r="N16" t="str">
        <f t="shared" si="4"/>
        <v>var Dato15 =  {ID_Ciente: "C1158",Nombre_completo: "Palmira Moreno Manzanares",Fecha_Nacimiento: "1973-04-20",Direccion: "7542 Logan Ave.",Telefono: "(844) 204-7819",Correo_Electronico: "suresh@sbcglobal.net",Grupo_Cliente: "C"}</v>
      </c>
    </row>
    <row r="17" spans="1:14" x14ac:dyDescent="0.35">
      <c r="A17" s="6" t="s">
        <v>460</v>
      </c>
      <c r="B17" s="6" t="s">
        <v>2305</v>
      </c>
      <c r="C17" s="7">
        <v>33400</v>
      </c>
      <c r="D17" s="10" t="str">
        <f t="shared" si="0"/>
        <v>1991</v>
      </c>
      <c r="E17" s="13" t="str">
        <f t="shared" si="1"/>
        <v>06</v>
      </c>
      <c r="F17" s="13" t="str">
        <f t="shared" si="2"/>
        <v>11</v>
      </c>
      <c r="G17" s="13" t="str">
        <f t="shared" si="3"/>
        <v>1991-06-11</v>
      </c>
      <c r="H17" s="6" t="s">
        <v>2306</v>
      </c>
      <c r="I17" s="6" t="s">
        <v>2307</v>
      </c>
      <c r="J17" s="6" t="s">
        <v>2308</v>
      </c>
      <c r="K17" s="6" t="s">
        <v>1173</v>
      </c>
      <c r="L17" t="s">
        <v>4912</v>
      </c>
      <c r="M17" t="s">
        <v>5859</v>
      </c>
      <c r="N17" t="str">
        <f t="shared" si="4"/>
        <v>var Dato16 =  {ID_Ciente: "C1161",Nombre_completo: "Ester Anabel Fabregat Nuñez",Fecha_Nacimiento: "1991-06-11",Direccion: "Bass River, NB E4T 4R0",Telefono: "(713) 922-0553",Correo_Electronico: "phish@hotmail.com",Grupo_Cliente: "A"}</v>
      </c>
    </row>
    <row r="18" spans="1:14" x14ac:dyDescent="0.35">
      <c r="A18" s="6" t="s">
        <v>931</v>
      </c>
      <c r="B18" s="6" t="s">
        <v>3966</v>
      </c>
      <c r="C18" s="7">
        <v>28995</v>
      </c>
      <c r="D18" s="10" t="str">
        <f t="shared" si="0"/>
        <v>1979</v>
      </c>
      <c r="E18" s="13" t="str">
        <f t="shared" si="1"/>
        <v>05</v>
      </c>
      <c r="F18" s="13" t="str">
        <f t="shared" si="2"/>
        <v>20</v>
      </c>
      <c r="G18" s="13" t="str">
        <f t="shared" si="3"/>
        <v>1979-05-20</v>
      </c>
      <c r="H18" s="6" t="s">
        <v>3967</v>
      </c>
      <c r="I18" s="6" t="s">
        <v>3968</v>
      </c>
      <c r="J18" s="6" t="s">
        <v>3969</v>
      </c>
      <c r="K18" s="6" t="s">
        <v>1204</v>
      </c>
      <c r="L18" t="s">
        <v>4913</v>
      </c>
      <c r="M18" t="s">
        <v>5860</v>
      </c>
      <c r="N18" t="str">
        <f t="shared" si="4"/>
        <v>var Dato17 =  {ID_Ciente: "C1163",Nombre_completo: "Mayte Isern Gárate",Fecha_Nacimiento: "1979-05-20",Direccion: "4 Mill Road",Telefono: "(859) 270-2403",Correo_Electronico: "kjohnson@gmail.com",Grupo_Cliente: "C"}</v>
      </c>
    </row>
    <row r="19" spans="1:14" x14ac:dyDescent="0.35">
      <c r="A19" s="6" t="s">
        <v>573</v>
      </c>
      <c r="B19" s="6" t="s">
        <v>2720</v>
      </c>
      <c r="C19" s="7">
        <v>31070</v>
      </c>
      <c r="D19" s="10" t="str">
        <f t="shared" si="0"/>
        <v>1985</v>
      </c>
      <c r="E19" s="13" t="str">
        <f t="shared" si="1"/>
        <v>01</v>
      </c>
      <c r="F19" s="13" t="str">
        <f t="shared" si="2"/>
        <v>23</v>
      </c>
      <c r="G19" s="13" t="str">
        <f t="shared" si="3"/>
        <v>1985-01-23</v>
      </c>
      <c r="H19" s="6" t="s">
        <v>2721</v>
      </c>
      <c r="I19" s="6" t="s">
        <v>2722</v>
      </c>
      <c r="J19" s="6" t="s">
        <v>2723</v>
      </c>
      <c r="K19" s="6" t="s">
        <v>1173</v>
      </c>
      <c r="L19" t="s">
        <v>4914</v>
      </c>
      <c r="M19" t="s">
        <v>5861</v>
      </c>
      <c r="N19" t="str">
        <f t="shared" si="4"/>
        <v>var Dato18 =  {ID_Ciente: "C1172",Nombre_completo: "Joan Ferrán Alegria",Fecha_Nacimiento: "1985-01-23",Direccion: "Lake Worth, FL 33463",Telefono: "(923) 361-1596",Correo_Electronico: "skythe@outlook.com",Grupo_Cliente: "A"}</v>
      </c>
    </row>
    <row r="20" spans="1:14" x14ac:dyDescent="0.35">
      <c r="A20" s="6" t="s">
        <v>654</v>
      </c>
      <c r="B20" s="6" t="s">
        <v>3002</v>
      </c>
      <c r="C20" s="7">
        <v>27440</v>
      </c>
      <c r="D20" s="10" t="str">
        <f t="shared" si="0"/>
        <v>1975</v>
      </c>
      <c r="E20" s="13" t="str">
        <f t="shared" si="1"/>
        <v>02</v>
      </c>
      <c r="F20" s="13" t="str">
        <f t="shared" si="2"/>
        <v>15</v>
      </c>
      <c r="G20" s="13" t="str">
        <f t="shared" si="3"/>
        <v>1975-02-15</v>
      </c>
      <c r="H20" s="6" t="s">
        <v>3003</v>
      </c>
      <c r="I20" s="6" t="s">
        <v>3004</v>
      </c>
      <c r="J20" s="6" t="s">
        <v>3005</v>
      </c>
      <c r="K20" s="6" t="s">
        <v>1178</v>
      </c>
      <c r="L20" t="s">
        <v>4915</v>
      </c>
      <c r="M20" t="s">
        <v>5862</v>
      </c>
      <c r="N20" t="str">
        <f t="shared" si="4"/>
        <v>var Dato19 =  {ID_Ciente: "C1184",Nombre_completo: "Anastasio Montesinos García",Fecha_Nacimiento: "1975-02-15",Direccion: "8683 South Drive",Telefono: "(952) 745-8983",Correo_Electronico: "chronos@me.com",Grupo_Cliente: "E"}</v>
      </c>
    </row>
    <row r="21" spans="1:14" x14ac:dyDescent="0.35">
      <c r="A21" s="6" t="s">
        <v>702</v>
      </c>
      <c r="B21" s="6" t="s">
        <v>3174</v>
      </c>
      <c r="C21" s="7">
        <v>25819</v>
      </c>
      <c r="D21" s="10" t="str">
        <f t="shared" si="0"/>
        <v>1970</v>
      </c>
      <c r="E21" s="13" t="str">
        <f t="shared" si="1"/>
        <v>09</v>
      </c>
      <c r="F21" s="13" t="str">
        <f t="shared" si="2"/>
        <v>08</v>
      </c>
      <c r="G21" s="13" t="str">
        <f t="shared" si="3"/>
        <v>1970-09-08</v>
      </c>
      <c r="H21" s="6" t="s">
        <v>3175</v>
      </c>
      <c r="I21" s="6" t="s">
        <v>3176</v>
      </c>
      <c r="J21" s="6" t="s">
        <v>3177</v>
      </c>
      <c r="K21" s="6" t="s">
        <v>1191</v>
      </c>
      <c r="L21" t="s">
        <v>4916</v>
      </c>
      <c r="M21" t="s">
        <v>5863</v>
      </c>
      <c r="N21" t="str">
        <f t="shared" si="4"/>
        <v>var Dato20 =  {ID_Ciente: "C1203",Nombre_completo: "Nidia Ordóñez Cañas",Fecha_Nacimiento: "1970-09-08",Direccion: "W96 8WX",Telefono: "(936) 408-8750",Correo_Electronico: "wmszeliga@att.net",Grupo_Cliente: "D"}</v>
      </c>
    </row>
    <row r="22" spans="1:14" x14ac:dyDescent="0.35">
      <c r="A22" s="6" t="s">
        <v>1115</v>
      </c>
      <c r="B22" s="6" t="s">
        <v>4676</v>
      </c>
      <c r="C22" s="7">
        <v>35289</v>
      </c>
      <c r="D22" s="10" t="str">
        <f t="shared" si="0"/>
        <v>1996</v>
      </c>
      <c r="E22" s="13" t="str">
        <f t="shared" si="1"/>
        <v>08</v>
      </c>
      <c r="F22" s="13" t="str">
        <f t="shared" si="2"/>
        <v>12</v>
      </c>
      <c r="G22" s="13" t="str">
        <f t="shared" si="3"/>
        <v>1996-08-12</v>
      </c>
      <c r="H22" s="6" t="s">
        <v>4677</v>
      </c>
      <c r="I22" s="6" t="s">
        <v>4678</v>
      </c>
      <c r="J22" s="6" t="s">
        <v>4679</v>
      </c>
      <c r="K22" s="6" t="s">
        <v>1173</v>
      </c>
      <c r="L22" t="s">
        <v>4917</v>
      </c>
      <c r="M22" t="s">
        <v>5864</v>
      </c>
      <c r="N22" t="str">
        <f t="shared" si="4"/>
        <v>var Dato21 =  {ID_Ciente: "C1211",Nombre_completo: "Daniela Arana",Fecha_Nacimiento: "1996-08-12",Direccion: "86 Logan Dr.",Telefono: "(467) 399-9709",Correo_Electronico: "scarolan@aol.com",Grupo_Cliente: "A"}</v>
      </c>
    </row>
    <row r="23" spans="1:14" x14ac:dyDescent="0.35">
      <c r="A23" s="6" t="s">
        <v>370</v>
      </c>
      <c r="B23" s="6" t="s">
        <v>2037</v>
      </c>
      <c r="C23" s="7">
        <v>27650</v>
      </c>
      <c r="D23" s="10" t="str">
        <f t="shared" si="0"/>
        <v>1975</v>
      </c>
      <c r="E23" s="13" t="str">
        <f t="shared" si="1"/>
        <v>09</v>
      </c>
      <c r="F23" s="13" t="str">
        <f t="shared" si="2"/>
        <v>13</v>
      </c>
      <c r="G23" s="13" t="str">
        <f t="shared" si="3"/>
        <v>1975-09-13</v>
      </c>
      <c r="H23" s="6" t="s">
        <v>2038</v>
      </c>
      <c r="I23" s="6" t="s">
        <v>2039</v>
      </c>
      <c r="J23" s="6" t="s">
        <v>2040</v>
      </c>
      <c r="K23" s="6" t="s">
        <v>1209</v>
      </c>
      <c r="L23" t="s">
        <v>4918</v>
      </c>
      <c r="M23" t="s">
        <v>5865</v>
      </c>
      <c r="N23" t="str">
        <f t="shared" si="4"/>
        <v>var Dato22 =  {ID_Ciente: "C1212",Nombre_completo: "Bruno Cabezas Cordero",Fecha_Nacimiento: "1975-09-13",Direccion: "Donnacona, QC G3M 1C3",Telefono: "(770) 286-4391",Correo_Electronico: "attwood@yahoo.com",Grupo_Cliente: "B"}</v>
      </c>
    </row>
    <row r="24" spans="1:14" x14ac:dyDescent="0.35">
      <c r="A24" s="6" t="s">
        <v>337</v>
      </c>
      <c r="B24" s="6" t="s">
        <v>1926</v>
      </c>
      <c r="C24" s="7">
        <v>28367</v>
      </c>
      <c r="D24" s="10" t="str">
        <f t="shared" si="0"/>
        <v>1977</v>
      </c>
      <c r="E24" s="13" t="str">
        <f t="shared" si="1"/>
        <v>08</v>
      </c>
      <c r="F24" s="13" t="str">
        <f t="shared" si="2"/>
        <v>30</v>
      </c>
      <c r="G24" s="13" t="str">
        <f t="shared" si="3"/>
        <v>1977-08-30</v>
      </c>
      <c r="H24" s="6" t="s">
        <v>1927</v>
      </c>
      <c r="I24" s="6" t="s">
        <v>1928</v>
      </c>
      <c r="J24" s="6" t="s">
        <v>1929</v>
      </c>
      <c r="K24" s="6" t="s">
        <v>1191</v>
      </c>
      <c r="L24" t="s">
        <v>4919</v>
      </c>
      <c r="M24" t="s">
        <v>5866</v>
      </c>
      <c r="N24" t="str">
        <f t="shared" si="4"/>
        <v>var Dato23 =  {ID_Ciente: "C1225",Nombre_completo: "Gala Gimenez-Lasa",Fecha_Nacimiento: "1977-08-30",Direccion: "Riverside, CA 92509",Telefono: "(983) 385-7043",Correo_Electronico: "mobileip@comcast.net",Grupo_Cliente: "D"}</v>
      </c>
    </row>
    <row r="25" spans="1:14" x14ac:dyDescent="0.35">
      <c r="A25" s="6" t="s">
        <v>912</v>
      </c>
      <c r="B25" s="6" t="s">
        <v>3897</v>
      </c>
      <c r="C25" s="7">
        <v>33848</v>
      </c>
      <c r="D25" s="10" t="str">
        <f t="shared" si="0"/>
        <v>1992</v>
      </c>
      <c r="E25" s="13" t="str">
        <f t="shared" si="1"/>
        <v>09</v>
      </c>
      <c r="F25" s="13" t="str">
        <f t="shared" si="2"/>
        <v>01</v>
      </c>
      <c r="G25" s="13" t="str">
        <f t="shared" si="3"/>
        <v>1992-09-01</v>
      </c>
      <c r="H25" s="6" t="s">
        <v>3084</v>
      </c>
      <c r="I25" s="6" t="s">
        <v>3898</v>
      </c>
      <c r="J25" s="6" t="s">
        <v>3899</v>
      </c>
      <c r="K25" s="6" t="s">
        <v>1209</v>
      </c>
      <c r="L25" t="s">
        <v>4920</v>
      </c>
      <c r="M25" t="s">
        <v>5867</v>
      </c>
      <c r="N25" t="str">
        <f t="shared" si="4"/>
        <v>var Dato24 =  {ID_Ciente: "C1226",Nombre_completo: "Filomena Larrañaga Andrade",Fecha_Nacimiento: "1992-09-01",Direccion: "London",Telefono: "(828) 518-2220",Correo_Electronico: "rfisher@hotmail.com",Grupo_Cliente: "B"}</v>
      </c>
    </row>
    <row r="26" spans="1:14" x14ac:dyDescent="0.35">
      <c r="A26" s="6" t="s">
        <v>52</v>
      </c>
      <c r="B26" s="6" t="s">
        <v>1230</v>
      </c>
      <c r="C26" s="7">
        <v>34406</v>
      </c>
      <c r="D26" s="10" t="str">
        <f t="shared" si="0"/>
        <v>1994</v>
      </c>
      <c r="E26" s="13" t="str">
        <f t="shared" si="1"/>
        <v>03</v>
      </c>
      <c r="F26" s="13" t="str">
        <f t="shared" si="2"/>
        <v>13</v>
      </c>
      <c r="G26" s="13" t="str">
        <f t="shared" si="3"/>
        <v>1994-03-13</v>
      </c>
      <c r="H26" s="6" t="s">
        <v>1231</v>
      </c>
      <c r="I26" s="6" t="s">
        <v>1232</v>
      </c>
      <c r="J26" s="6" t="s">
        <v>1233</v>
      </c>
      <c r="K26" s="6" t="s">
        <v>1191</v>
      </c>
      <c r="L26" t="s">
        <v>4921</v>
      </c>
      <c r="M26" t="s">
        <v>5868</v>
      </c>
      <c r="N26" t="str">
        <f t="shared" si="4"/>
        <v>var Dato25 =  {ID_Ciente: "C1229",Nombre_completo: "Jacinta Montenegro Garcés",Fecha_Nacimiento: "1994-03-13",Direccion: "59 Ridgewood Ave.",Telefono: "(969) 383-4277",Correo_Electronico: "yangyan@yahoo.ca",Grupo_Cliente: "D"}</v>
      </c>
    </row>
    <row r="27" spans="1:14" x14ac:dyDescent="0.35">
      <c r="A27" s="6" t="s">
        <v>790</v>
      </c>
      <c r="B27" s="6" t="s">
        <v>3472</v>
      </c>
      <c r="C27" s="7">
        <v>35842</v>
      </c>
      <c r="D27" s="10" t="str">
        <f t="shared" si="0"/>
        <v>1998</v>
      </c>
      <c r="E27" s="13" t="str">
        <f t="shared" si="1"/>
        <v>02</v>
      </c>
      <c r="F27" s="13" t="str">
        <f t="shared" si="2"/>
        <v>16</v>
      </c>
      <c r="G27" s="13" t="str">
        <f t="shared" si="3"/>
        <v>1998-02-16</v>
      </c>
      <c r="H27" s="6" t="s">
        <v>3084</v>
      </c>
      <c r="I27" s="6" t="s">
        <v>3473</v>
      </c>
      <c r="J27" s="6" t="s">
        <v>3474</v>
      </c>
      <c r="K27" s="6" t="s">
        <v>1209</v>
      </c>
      <c r="L27" t="s">
        <v>4922</v>
      </c>
      <c r="M27" t="s">
        <v>5869</v>
      </c>
      <c r="N27" t="str">
        <f t="shared" si="4"/>
        <v>var Dato26 =  {ID_Ciente: "C1243",Nombre_completo: "Telmo Lastra-Cuervo",Fecha_Nacimiento: "1998-02-16",Direccion: "London",Telefono: "(422) 416-4444",Correo_Electronico: "biglou@yahoo.com",Grupo_Cliente: "B"}</v>
      </c>
    </row>
    <row r="28" spans="1:14" x14ac:dyDescent="0.35">
      <c r="A28" s="6" t="s">
        <v>709</v>
      </c>
      <c r="B28" s="6" t="s">
        <v>3196</v>
      </c>
      <c r="C28" s="7">
        <v>29664</v>
      </c>
      <c r="D28" s="10" t="str">
        <f t="shared" si="0"/>
        <v>1981</v>
      </c>
      <c r="E28" s="13" t="str">
        <f t="shared" si="1"/>
        <v>03</v>
      </c>
      <c r="F28" s="13" t="str">
        <f t="shared" si="2"/>
        <v>19</v>
      </c>
      <c r="G28" s="13" t="str">
        <f t="shared" si="3"/>
        <v>1981-03-19</v>
      </c>
      <c r="H28" s="6" t="s">
        <v>3197</v>
      </c>
      <c r="I28" s="6" t="s">
        <v>3198</v>
      </c>
      <c r="J28" s="6" t="s">
        <v>3199</v>
      </c>
      <c r="K28" s="6" t="s">
        <v>1178</v>
      </c>
      <c r="L28" t="s">
        <v>4923</v>
      </c>
      <c r="M28" t="s">
        <v>5870</v>
      </c>
      <c r="N28" t="str">
        <f t="shared" si="4"/>
        <v>var Dato27 =  {ID_Ciente: "C1253",Nombre_completo: "José Cañas Martinez",Fecha_Nacimiento: "1981-03-19",Direccion: "W85 2FV",Telefono: "(860) 430-9246",Correo_Electronico: "frikazoyd@verizon.net",Grupo_Cliente: "E"}</v>
      </c>
    </row>
    <row r="29" spans="1:14" x14ac:dyDescent="0.35">
      <c r="A29" s="6" t="s">
        <v>261</v>
      </c>
      <c r="B29" s="6" t="s">
        <v>1716</v>
      </c>
      <c r="C29" s="7">
        <v>26278</v>
      </c>
      <c r="D29" s="10" t="str">
        <f t="shared" si="0"/>
        <v>1971</v>
      </c>
      <c r="E29" s="13" t="str">
        <f t="shared" si="1"/>
        <v>12</v>
      </c>
      <c r="F29" s="13" t="str">
        <f t="shared" si="2"/>
        <v>11</v>
      </c>
      <c r="G29" s="13" t="str">
        <f t="shared" si="3"/>
        <v>1971-12-11</v>
      </c>
      <c r="H29" s="6" t="s">
        <v>1717</v>
      </c>
      <c r="I29" s="6" t="s">
        <v>1718</v>
      </c>
      <c r="J29" s="6" t="s">
        <v>1719</v>
      </c>
      <c r="K29" s="6" t="s">
        <v>1178</v>
      </c>
      <c r="L29" t="s">
        <v>4924</v>
      </c>
      <c r="M29" t="s">
        <v>5871</v>
      </c>
      <c r="N29" t="str">
        <f t="shared" si="4"/>
        <v>var Dato28 =  {ID_Ciente: "C1260",Nombre_completo: "Chus Merino Casas",Fecha_Nacimiento: "1971-12-11",Direccion: "907 Inverness Dr.",Telefono: "(368) 227-4620",Correo_Electronico: "plover@aol.com",Grupo_Cliente: "E"}</v>
      </c>
    </row>
    <row r="30" spans="1:14" x14ac:dyDescent="0.35">
      <c r="A30" s="6" t="s">
        <v>983</v>
      </c>
      <c r="B30" s="6" t="s">
        <v>4149</v>
      </c>
      <c r="C30" s="7">
        <v>32172</v>
      </c>
      <c r="D30" s="10" t="str">
        <f t="shared" si="0"/>
        <v>1988</v>
      </c>
      <c r="E30" s="13" t="str">
        <f t="shared" si="1"/>
        <v>01</v>
      </c>
      <c r="F30" s="13" t="str">
        <f t="shared" si="2"/>
        <v>30</v>
      </c>
      <c r="G30" s="13" t="str">
        <f t="shared" si="3"/>
        <v>1988-01-30</v>
      </c>
      <c r="H30" s="6" t="s">
        <v>4150</v>
      </c>
      <c r="I30" s="6" t="s">
        <v>4151</v>
      </c>
      <c r="J30" s="6" t="s">
        <v>4152</v>
      </c>
      <c r="K30" s="6" t="s">
        <v>1178</v>
      </c>
      <c r="L30" t="s">
        <v>4925</v>
      </c>
      <c r="M30" t="s">
        <v>5872</v>
      </c>
      <c r="N30" t="str">
        <f t="shared" si="4"/>
        <v>var Dato29 =  {ID_Ciente: "C1262",Nombre_completo: "José Luis Lorenzo Losada",Fecha_Nacimiento: "1988-01-30",Direccion: "8759 Tanglewood Dr.",Telefono: "(465) 963-8317",Correo_Electronico: "singer@att.net",Grupo_Cliente: "E"}</v>
      </c>
    </row>
    <row r="31" spans="1:14" x14ac:dyDescent="0.35">
      <c r="A31" s="6" t="s">
        <v>396</v>
      </c>
      <c r="B31" s="6" t="s">
        <v>2105</v>
      </c>
      <c r="C31" s="7">
        <v>28593</v>
      </c>
      <c r="D31" s="10" t="str">
        <f t="shared" si="0"/>
        <v>1978</v>
      </c>
      <c r="E31" s="13" t="str">
        <f t="shared" si="1"/>
        <v>04</v>
      </c>
      <c r="F31" s="13" t="str">
        <f t="shared" si="2"/>
        <v>13</v>
      </c>
      <c r="G31" s="13" t="str">
        <f t="shared" si="3"/>
        <v>1978-04-13</v>
      </c>
      <c r="H31" s="6" t="s">
        <v>2106</v>
      </c>
      <c r="I31" s="6" t="s">
        <v>2107</v>
      </c>
      <c r="J31" s="6" t="s">
        <v>2108</v>
      </c>
      <c r="K31" s="6" t="s">
        <v>1209</v>
      </c>
      <c r="L31" t="s">
        <v>4926</v>
      </c>
      <c r="M31" t="s">
        <v>5873</v>
      </c>
      <c r="N31" t="str">
        <f t="shared" si="4"/>
        <v>var Dato30 =  {ID_Ciente: "C1277",Nombre_completo: "Iván de Manzanares",Fecha_Nacimiento: "1978-04-13",Direccion: "Digby Neck, NS B0V 8H6",Telefono: "(947) 794-9523",Correo_Electronico: "jfmulder@mac.com",Grupo_Cliente: "B"}</v>
      </c>
    </row>
    <row r="32" spans="1:14" x14ac:dyDescent="0.35">
      <c r="A32" s="6" t="s">
        <v>1071</v>
      </c>
      <c r="B32" s="6" t="s">
        <v>4500</v>
      </c>
      <c r="C32" s="7">
        <v>34892</v>
      </c>
      <c r="D32" s="10" t="str">
        <f t="shared" si="0"/>
        <v>1995</v>
      </c>
      <c r="E32" s="13" t="str">
        <f t="shared" si="1"/>
        <v>07</v>
      </c>
      <c r="F32" s="13" t="str">
        <f t="shared" si="2"/>
        <v>12</v>
      </c>
      <c r="G32" s="13" t="str">
        <f t="shared" si="3"/>
        <v>1995-07-12</v>
      </c>
      <c r="H32" s="6" t="s">
        <v>4501</v>
      </c>
      <c r="I32" s="6" t="s">
        <v>4502</v>
      </c>
      <c r="J32" s="6" t="s">
        <v>4503</v>
      </c>
      <c r="K32" s="6" t="s">
        <v>1173</v>
      </c>
      <c r="L32" t="s">
        <v>4927</v>
      </c>
      <c r="M32" t="s">
        <v>5874</v>
      </c>
      <c r="N32" t="str">
        <f t="shared" si="4"/>
        <v>var Dato31 =  {ID_Ciente: "C1282",Nombre_completo: "Arsenio Haro Ledesma",Fecha_Nacimiento: "1995-07-12",Direccion: "510 West Homewood Ave.",Telefono: "(415) 947-3697",Correo_Electronico: "nweaver@att.net",Grupo_Cliente: "A"}</v>
      </c>
    </row>
    <row r="33" spans="1:14" x14ac:dyDescent="0.35">
      <c r="A33" s="6" t="s">
        <v>715</v>
      </c>
      <c r="B33" s="6" t="s">
        <v>3218</v>
      </c>
      <c r="C33" s="7">
        <v>30797</v>
      </c>
      <c r="D33" s="10" t="str">
        <f t="shared" si="0"/>
        <v>1984</v>
      </c>
      <c r="E33" s="13" t="str">
        <f t="shared" si="1"/>
        <v>04</v>
      </c>
      <c r="F33" s="13" t="str">
        <f t="shared" si="2"/>
        <v>25</v>
      </c>
      <c r="G33" s="13" t="str">
        <f t="shared" si="3"/>
        <v>1984-04-25</v>
      </c>
      <c r="H33" s="6" t="s">
        <v>3219</v>
      </c>
      <c r="I33" s="6" t="s">
        <v>3220</v>
      </c>
      <c r="J33" s="6" t="s">
        <v>3221</v>
      </c>
      <c r="K33" s="6" t="s">
        <v>1204</v>
      </c>
      <c r="L33" t="s">
        <v>4928</v>
      </c>
      <c r="M33" t="s">
        <v>5875</v>
      </c>
      <c r="N33" t="str">
        <f t="shared" si="4"/>
        <v>var Dato32 =  {ID_Ciente: "C1288",Nombre_completo: "Cándida Pinedo Dalmau",Fecha_Nacimiento: "1984-04-25",Direccion: "SW96 2IA",Telefono: "(263) 975-5248",Correo_Electronico: "kingma@outlook.com",Grupo_Cliente: "C"}</v>
      </c>
    </row>
    <row r="34" spans="1:14" x14ac:dyDescent="0.35">
      <c r="A34" s="6" t="s">
        <v>882</v>
      </c>
      <c r="B34" s="6" t="s">
        <v>3792</v>
      </c>
      <c r="C34" s="7">
        <v>28127</v>
      </c>
      <c r="D34" s="10" t="str">
        <f t="shared" si="0"/>
        <v>1977</v>
      </c>
      <c r="E34" s="13" t="str">
        <f t="shared" si="1"/>
        <v>01</v>
      </c>
      <c r="F34" s="13" t="str">
        <f t="shared" si="2"/>
        <v>02</v>
      </c>
      <c r="G34" s="13" t="str">
        <f t="shared" si="3"/>
        <v>1977-01-02</v>
      </c>
      <c r="H34" s="6" t="s">
        <v>3793</v>
      </c>
      <c r="I34" s="6" t="s">
        <v>3794</v>
      </c>
      <c r="J34" s="6" t="s">
        <v>3795</v>
      </c>
      <c r="K34" s="6" t="s">
        <v>1204</v>
      </c>
      <c r="L34" t="s">
        <v>4929</v>
      </c>
      <c r="M34" t="s">
        <v>5876</v>
      </c>
      <c r="N34" t="str">
        <f t="shared" si="4"/>
        <v>var Dato33 =  {ID_Ciente: "C1302",Nombre_completo: "Elena Conde Alonso",Fecha_Nacimiento: "1977-01-02",Direccion: "1 North Road",Telefono: "(642) 256-2742",Correo_Electronico: "osrin@aol.com",Grupo_Cliente: "C"}</v>
      </c>
    </row>
    <row r="35" spans="1:14" x14ac:dyDescent="0.35">
      <c r="A35" s="6" t="s">
        <v>105</v>
      </c>
      <c r="B35" s="6" t="s">
        <v>1339</v>
      </c>
      <c r="C35" s="7">
        <v>31131</v>
      </c>
      <c r="D35" s="10" t="str">
        <f t="shared" si="0"/>
        <v>1985</v>
      </c>
      <c r="E35" s="13" t="str">
        <f t="shared" si="1"/>
        <v>03</v>
      </c>
      <c r="F35" s="13" t="str">
        <f t="shared" si="2"/>
        <v>25</v>
      </c>
      <c r="G35" s="13" t="str">
        <f t="shared" si="3"/>
        <v>1985-03-25</v>
      </c>
      <c r="H35" s="6" t="s">
        <v>1340</v>
      </c>
      <c r="I35" s="6" t="s">
        <v>1341</v>
      </c>
      <c r="J35" s="6" t="s">
        <v>1342</v>
      </c>
      <c r="K35" s="6" t="s">
        <v>1204</v>
      </c>
      <c r="L35" t="s">
        <v>4930</v>
      </c>
      <c r="M35" t="s">
        <v>5877</v>
      </c>
      <c r="N35" t="str">
        <f t="shared" si="4"/>
        <v>var Dato34 =  {ID_Ciente: "C1312",Nombre_completo: "Encarnacion Español Ocaña",Fecha_Nacimiento: "1985-03-25",Direccion: "MK9 3EN",Telefono: "(953) 901-9132",Correo_Electronico: "smartfart@aol.com",Grupo_Cliente: "C"}</v>
      </c>
    </row>
    <row r="36" spans="1:14" x14ac:dyDescent="0.35">
      <c r="A36" s="6" t="s">
        <v>813</v>
      </c>
      <c r="B36" s="6" t="s">
        <v>3545</v>
      </c>
      <c r="C36" s="7">
        <v>33540</v>
      </c>
      <c r="D36" s="10" t="str">
        <f t="shared" si="0"/>
        <v>1991</v>
      </c>
      <c r="E36" s="13" t="str">
        <f t="shared" si="1"/>
        <v>10</v>
      </c>
      <c r="F36" s="13" t="str">
        <f t="shared" si="2"/>
        <v>29</v>
      </c>
      <c r="G36" s="13" t="str">
        <f t="shared" si="3"/>
        <v>1991-10-29</v>
      </c>
      <c r="H36" s="6" t="s">
        <v>3546</v>
      </c>
      <c r="I36" s="6" t="s">
        <v>3547</v>
      </c>
      <c r="J36" s="6" t="s">
        <v>3548</v>
      </c>
      <c r="K36" s="6" t="s">
        <v>1204</v>
      </c>
      <c r="L36" t="s">
        <v>4931</v>
      </c>
      <c r="M36" t="s">
        <v>5878</v>
      </c>
      <c r="N36" t="str">
        <f t="shared" si="4"/>
        <v>var Dato35 =  {ID_Ciente: "C1314",Nombre_completo: "Salomé Pla Pons",Fecha_Nacimiento: "1991-10-29",Direccion: "N12 0BH",Telefono: "(462) 752-6248",Correo_Electronico: "crowemojo@optonline.net",Grupo_Cliente: "C"}</v>
      </c>
    </row>
    <row r="37" spans="1:14" x14ac:dyDescent="0.35">
      <c r="A37" s="6" t="s">
        <v>946</v>
      </c>
      <c r="B37" s="6" t="s">
        <v>4014</v>
      </c>
      <c r="C37" s="7">
        <v>26727</v>
      </c>
      <c r="D37" s="10" t="str">
        <f t="shared" si="0"/>
        <v>1973</v>
      </c>
      <c r="E37" s="13" t="str">
        <f t="shared" si="1"/>
        <v>03</v>
      </c>
      <c r="F37" s="13" t="str">
        <f t="shared" si="2"/>
        <v>04</v>
      </c>
      <c r="G37" s="13" t="str">
        <f t="shared" si="3"/>
        <v>1973-03-04</v>
      </c>
      <c r="H37" s="6" t="s">
        <v>4015</v>
      </c>
      <c r="I37" s="6" t="s">
        <v>4016</v>
      </c>
      <c r="J37" s="6" t="s">
        <v>4017</v>
      </c>
      <c r="K37" s="6" t="s">
        <v>1204</v>
      </c>
      <c r="L37" t="s">
        <v>4932</v>
      </c>
      <c r="M37" t="s">
        <v>5879</v>
      </c>
      <c r="N37" t="str">
        <f t="shared" si="4"/>
        <v>var Dato36 =  {ID_Ciente: "C1341",Nombre_completo: "Severino Nicolau Vizcaíno",Fecha_Nacimiento: "1973-03-04",Direccion: "NW54 0QY",Telefono: "(712) 820-6745",Correo_Electronico: "psichel@aol.com",Grupo_Cliente: "C"}</v>
      </c>
    </row>
    <row r="38" spans="1:14" x14ac:dyDescent="0.35">
      <c r="A38" s="6" t="s">
        <v>766</v>
      </c>
      <c r="B38" s="6" t="s">
        <v>3393</v>
      </c>
      <c r="C38" s="7">
        <v>31255</v>
      </c>
      <c r="D38" s="10" t="str">
        <f t="shared" si="0"/>
        <v>1985</v>
      </c>
      <c r="E38" s="13" t="str">
        <f t="shared" si="1"/>
        <v>07</v>
      </c>
      <c r="F38" s="13" t="str">
        <f t="shared" si="2"/>
        <v>27</v>
      </c>
      <c r="G38" s="13" t="str">
        <f t="shared" si="3"/>
        <v>1985-07-27</v>
      </c>
      <c r="H38" s="6" t="s">
        <v>3394</v>
      </c>
      <c r="I38" s="6" t="s">
        <v>3395</v>
      </c>
      <c r="J38" s="6" t="s">
        <v>3396</v>
      </c>
      <c r="K38" s="6" t="s">
        <v>1209</v>
      </c>
      <c r="L38" t="s">
        <v>4933</v>
      </c>
      <c r="M38" t="s">
        <v>5880</v>
      </c>
      <c r="N38" t="str">
        <f t="shared" si="4"/>
        <v>var Dato37 =  {ID_Ciente: "C1344",Nombre_completo: "Angelino Ibañez Bonet",Fecha_Nacimiento: "1985-07-27",Direccion: "W93 5YP",Telefono: "(317) 672-5744",Correo_Electronico: "nasarius@optonline.net",Grupo_Cliente: "B"}</v>
      </c>
    </row>
    <row r="39" spans="1:14" x14ac:dyDescent="0.35">
      <c r="A39" s="6" t="s">
        <v>387</v>
      </c>
      <c r="B39" s="6" t="s">
        <v>2077</v>
      </c>
      <c r="C39" s="7">
        <v>33936</v>
      </c>
      <c r="D39" s="10" t="str">
        <f t="shared" si="0"/>
        <v>1992</v>
      </c>
      <c r="E39" s="13" t="str">
        <f t="shared" si="1"/>
        <v>11</v>
      </c>
      <c r="F39" s="13" t="str">
        <f t="shared" si="2"/>
        <v>28</v>
      </c>
      <c r="G39" s="13" t="str">
        <f t="shared" si="3"/>
        <v>1992-11-28</v>
      </c>
      <c r="H39" s="6" t="s">
        <v>2078</v>
      </c>
      <c r="I39" s="6" t="s">
        <v>2079</v>
      </c>
      <c r="J39" s="6" t="s">
        <v>2080</v>
      </c>
      <c r="K39" s="6" t="s">
        <v>1204</v>
      </c>
      <c r="L39" t="s">
        <v>4934</v>
      </c>
      <c r="M39" t="s">
        <v>5881</v>
      </c>
      <c r="N39" t="str">
        <f t="shared" si="4"/>
        <v>var Dato38 =  {ID_Ciente: "C1347",Nombre_completo: "Marcos Alcántara Codina",Fecha_Nacimiento: "1992-11-28",Direccion: "Port Moody, BC V3H 3N3",Telefono: "(440) 419-1193",Correo_Electronico: "uncle@sbcglobal.net",Grupo_Cliente: "C"}</v>
      </c>
    </row>
    <row r="40" spans="1:14" x14ac:dyDescent="0.35">
      <c r="A40" s="6" t="s">
        <v>1033</v>
      </c>
      <c r="B40" s="6" t="s">
        <v>4349</v>
      </c>
      <c r="C40" s="7">
        <v>29486</v>
      </c>
      <c r="D40" s="10" t="str">
        <f t="shared" si="0"/>
        <v>1980</v>
      </c>
      <c r="E40" s="13" t="str">
        <f t="shared" si="1"/>
        <v>09</v>
      </c>
      <c r="F40" s="13" t="str">
        <f t="shared" si="2"/>
        <v>22</v>
      </c>
      <c r="G40" s="13" t="str">
        <f t="shared" si="3"/>
        <v>1980-09-22</v>
      </c>
      <c r="H40" s="6" t="s">
        <v>4350</v>
      </c>
      <c r="I40" s="6" t="s">
        <v>4351</v>
      </c>
      <c r="J40" s="6" t="s">
        <v>4352</v>
      </c>
      <c r="K40" s="6" t="s">
        <v>1173</v>
      </c>
      <c r="L40" t="s">
        <v>4935</v>
      </c>
      <c r="M40" t="s">
        <v>5882</v>
      </c>
      <c r="N40" t="str">
        <f t="shared" si="4"/>
        <v>var Dato39 =  {ID_Ciente: "C1350",Nombre_completo: "Paola Casanovas-Riba",Fecha_Nacimiento: "1980-09-22",Direccion: "741 Ann Ave.",Telefono: "(244) 616-3629",Correo_Electronico: "cliffski@live.com",Grupo_Cliente: "A"}</v>
      </c>
    </row>
    <row r="41" spans="1:14" x14ac:dyDescent="0.35">
      <c r="A41" s="6" t="s">
        <v>331</v>
      </c>
      <c r="B41" s="6" t="s">
        <v>1910</v>
      </c>
      <c r="C41" s="7">
        <v>34328</v>
      </c>
      <c r="D41" s="10" t="str">
        <f t="shared" si="0"/>
        <v>1993</v>
      </c>
      <c r="E41" s="13" t="str">
        <f t="shared" si="1"/>
        <v>12</v>
      </c>
      <c r="F41" s="13" t="str">
        <f t="shared" si="2"/>
        <v>25</v>
      </c>
      <c r="G41" s="13" t="str">
        <f t="shared" si="3"/>
        <v>1993-12-25</v>
      </c>
      <c r="H41" s="6" t="s">
        <v>1911</v>
      </c>
      <c r="I41" s="6" t="s">
        <v>1912</v>
      </c>
      <c r="J41" s="6" t="s">
        <v>1913</v>
      </c>
      <c r="K41" s="6" t="s">
        <v>1191</v>
      </c>
      <c r="L41" t="s">
        <v>4936</v>
      </c>
      <c r="M41" t="s">
        <v>5883</v>
      </c>
      <c r="N41" t="str">
        <f t="shared" si="4"/>
        <v>var Dato40 =  {ID_Ciente: "C1361",Nombre_completo: "Martirio Reina Malo Alonso",Fecha_Nacimiento: "1993-12-25",Direccion: "Tulare, CA 93274",Telefono: "(726) 607-0923",Correo_Electronico: "chrwin@live.com",Grupo_Cliente: "D"}</v>
      </c>
    </row>
    <row r="42" spans="1:14" x14ac:dyDescent="0.35">
      <c r="A42" s="6" t="s">
        <v>887</v>
      </c>
      <c r="B42" s="6" t="s">
        <v>3811</v>
      </c>
      <c r="C42" s="7">
        <v>27368</v>
      </c>
      <c r="D42" s="10" t="str">
        <f t="shared" si="0"/>
        <v>1974</v>
      </c>
      <c r="E42" s="13" t="str">
        <f t="shared" si="1"/>
        <v>12</v>
      </c>
      <c r="F42" s="13" t="str">
        <f t="shared" si="2"/>
        <v>05</v>
      </c>
      <c r="G42" s="13" t="str">
        <f t="shared" si="3"/>
        <v>1974-12-05</v>
      </c>
      <c r="H42" s="6" t="s">
        <v>3084</v>
      </c>
      <c r="I42" s="6" t="s">
        <v>3812</v>
      </c>
      <c r="J42" s="6" t="s">
        <v>3813</v>
      </c>
      <c r="K42" s="6" t="s">
        <v>1204</v>
      </c>
      <c r="L42" t="s">
        <v>4937</v>
      </c>
      <c r="M42" t="s">
        <v>5884</v>
      </c>
      <c r="N42" t="str">
        <f t="shared" si="4"/>
        <v>var Dato41 =  {ID_Ciente: "C1368",Nombre_completo: "Claudia Ibañez Macías",Fecha_Nacimiento: "1974-12-05",Direccion: "London",Telefono: "(796) 405-5951",Correo_Electronico: "donev@yahoo.com",Grupo_Cliente: "C"}</v>
      </c>
    </row>
    <row r="43" spans="1:14" x14ac:dyDescent="0.35">
      <c r="A43" s="6" t="s">
        <v>302</v>
      </c>
      <c r="B43" s="6" t="s">
        <v>1831</v>
      </c>
      <c r="C43" s="7">
        <v>36285</v>
      </c>
      <c r="D43" s="10" t="str">
        <f t="shared" si="0"/>
        <v>1999</v>
      </c>
      <c r="E43" s="13" t="str">
        <f t="shared" si="1"/>
        <v>05</v>
      </c>
      <c r="F43" s="13" t="str">
        <f t="shared" si="2"/>
        <v>05</v>
      </c>
      <c r="G43" s="13" t="str">
        <f t="shared" si="3"/>
        <v>1999-05-05</v>
      </c>
      <c r="H43" s="6" t="s">
        <v>1832</v>
      </c>
      <c r="I43" s="6" t="s">
        <v>1833</v>
      </c>
      <c r="J43" s="6" t="s">
        <v>1834</v>
      </c>
      <c r="K43" s="6" t="s">
        <v>1191</v>
      </c>
      <c r="L43" t="s">
        <v>4938</v>
      </c>
      <c r="M43" t="s">
        <v>5885</v>
      </c>
      <c r="N43" t="str">
        <f t="shared" si="4"/>
        <v>var Dato42 =  {ID_Ciente: "C1373",Nombre_completo: "Carla Serna Montalbán",Fecha_Nacimiento: "1999-05-05",Direccion: "8718 Chapel Drive",Telefono: "(472) 605-7532",Correo_Electronico: "jgmyers@sbcglobal.net",Grupo_Cliente: "D"}</v>
      </c>
    </row>
    <row r="44" spans="1:14" x14ac:dyDescent="0.35">
      <c r="A44" s="6" t="s">
        <v>564</v>
      </c>
      <c r="B44" s="6" t="s">
        <v>2684</v>
      </c>
      <c r="C44" s="7">
        <v>36524</v>
      </c>
      <c r="D44" s="10" t="str">
        <f t="shared" si="0"/>
        <v>1999</v>
      </c>
      <c r="E44" s="13" t="str">
        <f t="shared" si="1"/>
        <v>12</v>
      </c>
      <c r="F44" s="13" t="str">
        <f t="shared" si="2"/>
        <v>30</v>
      </c>
      <c r="G44" s="13" t="str">
        <f t="shared" si="3"/>
        <v>1999-12-30</v>
      </c>
      <c r="H44" s="6" t="s">
        <v>2685</v>
      </c>
      <c r="I44" s="6" t="s">
        <v>2686</v>
      </c>
      <c r="J44" s="6" t="s">
        <v>2687</v>
      </c>
      <c r="K44" s="6" t="s">
        <v>1209</v>
      </c>
      <c r="L44" t="s">
        <v>4939</v>
      </c>
      <c r="M44" t="s">
        <v>5886</v>
      </c>
      <c r="N44" t="str">
        <f t="shared" si="4"/>
        <v>var Dato43 =  {ID_Ciente: "C1382",Nombre_completo: "Cruz Benítez",Fecha_Nacimiento: "1999-12-30",Direccion: "Jacksonville, FL 32257",Telefono: "(975) 455-9019",Correo_Electronico: "danneng@att.net",Grupo_Cliente: "B"}</v>
      </c>
    </row>
    <row r="45" spans="1:14" x14ac:dyDescent="0.35">
      <c r="A45" s="6" t="s">
        <v>1157</v>
      </c>
      <c r="B45" s="6" t="s">
        <v>4843</v>
      </c>
      <c r="C45" s="7">
        <v>27236</v>
      </c>
      <c r="D45" s="10" t="str">
        <f t="shared" si="0"/>
        <v>1974</v>
      </c>
      <c r="E45" s="13" t="str">
        <f t="shared" si="1"/>
        <v>07</v>
      </c>
      <c r="F45" s="13" t="str">
        <f t="shared" si="2"/>
        <v>26</v>
      </c>
      <c r="G45" s="13" t="str">
        <f t="shared" si="3"/>
        <v>1974-07-26</v>
      </c>
      <c r="H45" s="6" t="s">
        <v>4844</v>
      </c>
      <c r="I45" s="6" t="s">
        <v>4845</v>
      </c>
      <c r="J45" s="6" t="s">
        <v>4846</v>
      </c>
      <c r="K45" s="6" t="s">
        <v>1204</v>
      </c>
      <c r="L45" t="s">
        <v>4940</v>
      </c>
      <c r="M45" t="s">
        <v>5887</v>
      </c>
      <c r="N45" t="str">
        <f t="shared" si="4"/>
        <v>var Dato44 =  {ID_Ciente: "C1385",Nombre_completo: "María Fernanda Delia Rovira Taboada",Fecha_Nacimiento: "1974-07-26",Direccion: "363 Carson Lane",Telefono: "(592) 732-7144",Correo_Electronico: "lcheng@outlook.com",Grupo_Cliente: "C"}</v>
      </c>
    </row>
    <row r="46" spans="1:14" x14ac:dyDescent="0.35">
      <c r="A46" s="6" t="s">
        <v>69</v>
      </c>
      <c r="B46" s="6" t="s">
        <v>1262</v>
      </c>
      <c r="C46" s="7">
        <v>32080</v>
      </c>
      <c r="D46" s="10" t="str">
        <f t="shared" si="0"/>
        <v>1987</v>
      </c>
      <c r="E46" s="13" t="str">
        <f t="shared" si="1"/>
        <v>10</v>
      </c>
      <c r="F46" s="13" t="str">
        <f t="shared" si="2"/>
        <v>30</v>
      </c>
      <c r="G46" s="13" t="str">
        <f t="shared" si="3"/>
        <v>1987-10-30</v>
      </c>
      <c r="H46" s="6" t="s">
        <v>1263</v>
      </c>
      <c r="I46" s="6" t="s">
        <v>1264</v>
      </c>
      <c r="J46" s="6" t="s">
        <v>1265</v>
      </c>
      <c r="K46" s="6" t="s">
        <v>1173</v>
      </c>
      <c r="L46" t="s">
        <v>4941</v>
      </c>
      <c r="M46" t="s">
        <v>5888</v>
      </c>
      <c r="N46" t="str">
        <f t="shared" si="4"/>
        <v>var Dato45 =  {ID_Ciente: "C1390",Nombre_completo: "Berto del Morales",Fecha_Nacimiento: "1987-10-30",Direccion: "471 S. Cambridge Drive",Telefono: "(283) 384-7846",Correo_Electronico: "wilsonpm@aol.com",Grupo_Cliente: "A"}</v>
      </c>
    </row>
    <row r="47" spans="1:14" x14ac:dyDescent="0.35">
      <c r="A47" s="6" t="s">
        <v>495</v>
      </c>
      <c r="B47" s="6" t="s">
        <v>2432</v>
      </c>
      <c r="C47" s="7">
        <v>32655</v>
      </c>
      <c r="D47" s="10" t="str">
        <f t="shared" si="0"/>
        <v>1989</v>
      </c>
      <c r="E47" s="13" t="str">
        <f t="shared" si="1"/>
        <v>05</v>
      </c>
      <c r="F47" s="13" t="str">
        <f t="shared" si="2"/>
        <v>27</v>
      </c>
      <c r="G47" s="13" t="str">
        <f t="shared" si="3"/>
        <v>1989-05-27</v>
      </c>
      <c r="H47" s="6" t="s">
        <v>2433</v>
      </c>
      <c r="I47" s="6" t="s">
        <v>2434</v>
      </c>
      <c r="J47" s="6" t="s">
        <v>2435</v>
      </c>
      <c r="K47" s="6" t="s">
        <v>1178</v>
      </c>
      <c r="L47" t="s">
        <v>4942</v>
      </c>
      <c r="M47" t="s">
        <v>5889</v>
      </c>
      <c r="N47" t="str">
        <f t="shared" si="4"/>
        <v>var Dato46 =  {ID_Ciente: "C1411",Nombre_completo: "Manuelita Cervera Botella",Fecha_Nacimiento: "1989-05-27",Direccion: "Miami, FL 33135",Telefono: "(257) 383-2777",Correo_Electronico: "william@comcast.net",Grupo_Cliente: "E"}</v>
      </c>
    </row>
    <row r="48" spans="1:14" x14ac:dyDescent="0.35">
      <c r="A48" s="6" t="s">
        <v>489</v>
      </c>
      <c r="B48" s="6" t="s">
        <v>2412</v>
      </c>
      <c r="C48" s="7">
        <v>28386</v>
      </c>
      <c r="D48" s="10" t="str">
        <f t="shared" si="0"/>
        <v>1977</v>
      </c>
      <c r="E48" s="13" t="str">
        <f t="shared" si="1"/>
        <v>09</v>
      </c>
      <c r="F48" s="13" t="str">
        <f t="shared" si="2"/>
        <v>18</v>
      </c>
      <c r="G48" s="13" t="str">
        <f t="shared" si="3"/>
        <v>1977-09-18</v>
      </c>
      <c r="H48" s="6" t="s">
        <v>2413</v>
      </c>
      <c r="I48" s="6" t="s">
        <v>2414</v>
      </c>
      <c r="J48" s="6" t="s">
        <v>2415</v>
      </c>
      <c r="K48" s="6" t="s">
        <v>1209</v>
      </c>
      <c r="L48" t="s">
        <v>4943</v>
      </c>
      <c r="M48" t="s">
        <v>5890</v>
      </c>
      <c r="N48" t="str">
        <f t="shared" si="4"/>
        <v>var Dato47 =  {ID_Ciente: "C1417",Nombre_completo: "Maribel Murillo Alcaraz",Fecha_Nacimiento: "1977-09-18",Direccion: "Qualicum Beach, BC V9K 4J5",Telefono: "(643) 252-3203",Correo_Electronico: "hyper@icloud.com",Grupo_Cliente: "B"}</v>
      </c>
    </row>
    <row r="49" spans="1:14" x14ac:dyDescent="0.35">
      <c r="A49" s="6" t="s">
        <v>74</v>
      </c>
      <c r="B49" s="6" t="s">
        <v>1270</v>
      </c>
      <c r="C49" s="7">
        <v>31653</v>
      </c>
      <c r="D49" s="10" t="str">
        <f t="shared" si="0"/>
        <v>1986</v>
      </c>
      <c r="E49" s="13" t="str">
        <f t="shared" si="1"/>
        <v>08</v>
      </c>
      <c r="F49" s="13" t="str">
        <f t="shared" si="2"/>
        <v>29</v>
      </c>
      <c r="G49" s="13" t="str">
        <f t="shared" si="3"/>
        <v>1986-08-29</v>
      </c>
      <c r="H49" s="6" t="s">
        <v>1271</v>
      </c>
      <c r="I49" s="6" t="s">
        <v>1272</v>
      </c>
      <c r="J49" s="6" t="s">
        <v>1273</v>
      </c>
      <c r="K49" s="6" t="s">
        <v>1209</v>
      </c>
      <c r="L49" t="s">
        <v>4944</v>
      </c>
      <c r="M49" t="s">
        <v>5891</v>
      </c>
      <c r="N49" t="str">
        <f t="shared" si="4"/>
        <v>var Dato48 =  {ID_Ciente: "C1418",Nombre_completo: "Anastasia Pedrero Solera",Fecha_Nacimiento: "1986-08-29",Direccion: "8388 Pheasant Street",Telefono: "(886) 929-9282",Correo_Electronico: "michiel@msn.com",Grupo_Cliente: "B"}</v>
      </c>
    </row>
    <row r="50" spans="1:14" x14ac:dyDescent="0.35">
      <c r="A50" s="6" t="s">
        <v>168</v>
      </c>
      <c r="B50" s="6" t="s">
        <v>1484</v>
      </c>
      <c r="C50" s="7">
        <v>32694</v>
      </c>
      <c r="D50" s="10" t="str">
        <f t="shared" si="0"/>
        <v>1989</v>
      </c>
      <c r="E50" s="13" t="str">
        <f t="shared" si="1"/>
        <v>07</v>
      </c>
      <c r="F50" s="13" t="str">
        <f t="shared" si="2"/>
        <v>05</v>
      </c>
      <c r="G50" s="13" t="str">
        <f t="shared" si="3"/>
        <v>1989-07-05</v>
      </c>
      <c r="H50" s="6" t="s">
        <v>1485</v>
      </c>
      <c r="I50" s="6" t="s">
        <v>1486</v>
      </c>
      <c r="J50" s="6" t="s">
        <v>1487</v>
      </c>
      <c r="K50" s="6" t="s">
        <v>1178</v>
      </c>
      <c r="L50" t="s">
        <v>4945</v>
      </c>
      <c r="M50" t="s">
        <v>5892</v>
      </c>
      <c r="N50" t="str">
        <f t="shared" si="4"/>
        <v>var Dato49 =  {ID_Ciente: "C1422",Nombre_completo: "Nidia Pardo-Nuñez",Fecha_Nacimiento: "1989-07-05",Direccion: "NR38 3VK",Telefono: "(893) 798-8990",Correo_Electronico: "msloan@msn.com",Grupo_Cliente: "E"}</v>
      </c>
    </row>
    <row r="51" spans="1:14" x14ac:dyDescent="0.35">
      <c r="A51" s="6" t="s">
        <v>881</v>
      </c>
      <c r="B51" s="6" t="s">
        <v>3789</v>
      </c>
      <c r="C51" s="7">
        <v>27985</v>
      </c>
      <c r="D51" s="10" t="str">
        <f t="shared" si="0"/>
        <v>1976</v>
      </c>
      <c r="E51" s="13" t="str">
        <f t="shared" si="1"/>
        <v>08</v>
      </c>
      <c r="F51" s="13" t="str">
        <f t="shared" si="2"/>
        <v>13</v>
      </c>
      <c r="G51" s="13" t="str">
        <f t="shared" si="3"/>
        <v>1976-08-13</v>
      </c>
      <c r="H51" s="6" t="s">
        <v>3084</v>
      </c>
      <c r="I51" s="6" t="s">
        <v>3790</v>
      </c>
      <c r="J51" s="6" t="s">
        <v>3791</v>
      </c>
      <c r="K51" s="6" t="s">
        <v>1173</v>
      </c>
      <c r="L51" t="s">
        <v>4946</v>
      </c>
      <c r="M51" t="s">
        <v>5893</v>
      </c>
      <c r="N51" t="str">
        <f t="shared" si="4"/>
        <v>var Dato50 =  {ID_Ciente: "C1447",Nombre_completo: "Mayte Arjona Mir",Fecha_Nacimiento: "1976-08-13",Direccion: "London",Telefono: "(420) 734-0267",Correo_Electronico: "frikazoyd@live.com",Grupo_Cliente: "A"}</v>
      </c>
    </row>
    <row r="52" spans="1:14" x14ac:dyDescent="0.35">
      <c r="A52" s="6" t="s">
        <v>451</v>
      </c>
      <c r="B52" s="6" t="s">
        <v>2273</v>
      </c>
      <c r="C52" s="7">
        <v>35354</v>
      </c>
      <c r="D52" s="10" t="str">
        <f t="shared" si="0"/>
        <v>1996</v>
      </c>
      <c r="E52" s="13" t="str">
        <f t="shared" si="1"/>
        <v>10</v>
      </c>
      <c r="F52" s="13" t="str">
        <f t="shared" si="2"/>
        <v>16</v>
      </c>
      <c r="G52" s="13" t="str">
        <f t="shared" si="3"/>
        <v>1996-10-16</v>
      </c>
      <c r="H52" s="6" t="s">
        <v>2274</v>
      </c>
      <c r="I52" s="6" t="s">
        <v>2275</v>
      </c>
      <c r="J52" s="6" t="s">
        <v>2276</v>
      </c>
      <c r="K52" s="6" t="s">
        <v>1204</v>
      </c>
      <c r="L52" t="s">
        <v>4947</v>
      </c>
      <c r="M52" t="s">
        <v>5894</v>
      </c>
      <c r="N52" t="str">
        <f t="shared" si="4"/>
        <v>var Dato51 =  {ID_Ciente: "C1454",Nombre_completo: "Odalys Benítez",Fecha_Nacimiento: "1996-10-16",Direccion: "Prince Rupert, BC V8J 9N3",Telefono: "(593) 925-4662",Correo_Electronico: "jacks@outlook.com",Grupo_Cliente: "C"}</v>
      </c>
    </row>
    <row r="53" spans="1:14" x14ac:dyDescent="0.35">
      <c r="A53" s="6" t="s">
        <v>770</v>
      </c>
      <c r="B53" s="6" t="s">
        <v>3404</v>
      </c>
      <c r="C53" s="7">
        <v>26814</v>
      </c>
      <c r="D53" s="10" t="str">
        <f t="shared" si="0"/>
        <v>1973</v>
      </c>
      <c r="E53" s="13" t="str">
        <f t="shared" si="1"/>
        <v>05</v>
      </c>
      <c r="F53" s="13" t="str">
        <f t="shared" si="2"/>
        <v>30</v>
      </c>
      <c r="G53" s="13" t="str">
        <f t="shared" si="3"/>
        <v>1973-05-30</v>
      </c>
      <c r="H53" s="6" t="s">
        <v>3405</v>
      </c>
      <c r="I53" s="6" t="s">
        <v>3406</v>
      </c>
      <c r="J53" s="6" t="s">
        <v>3407</v>
      </c>
      <c r="K53" s="6" t="s">
        <v>1191</v>
      </c>
      <c r="L53" t="s">
        <v>4948</v>
      </c>
      <c r="M53" t="s">
        <v>5895</v>
      </c>
      <c r="N53" t="str">
        <f t="shared" si="4"/>
        <v>var Dato52 =  {ID_Ciente: "C1456",Nombre_completo: "Benita Ramírez Ribera",Fecha_Nacimiento: "1973-05-30",Direccion: "W02 8UK",Telefono: "(951) 374-6032",Correo_Electronico: "msloan@sbcglobal.net",Grupo_Cliente: "D"}</v>
      </c>
    </row>
    <row r="54" spans="1:14" x14ac:dyDescent="0.35">
      <c r="A54" s="6" t="s">
        <v>1000</v>
      </c>
      <c r="B54" s="6" t="s">
        <v>4217</v>
      </c>
      <c r="C54" s="7">
        <v>30736</v>
      </c>
      <c r="D54" s="10" t="str">
        <f t="shared" si="0"/>
        <v>1984</v>
      </c>
      <c r="E54" s="13" t="str">
        <f t="shared" si="1"/>
        <v>02</v>
      </c>
      <c r="F54" s="13" t="str">
        <f t="shared" si="2"/>
        <v>24</v>
      </c>
      <c r="G54" s="13" t="str">
        <f t="shared" si="3"/>
        <v>1984-02-24</v>
      </c>
      <c r="H54" s="6" t="s">
        <v>4218</v>
      </c>
      <c r="I54" s="6" t="s">
        <v>4219</v>
      </c>
      <c r="J54" s="6" t="s">
        <v>4220</v>
      </c>
      <c r="K54" s="6" t="s">
        <v>1173</v>
      </c>
      <c r="L54" t="s">
        <v>4949</v>
      </c>
      <c r="M54" t="s">
        <v>5896</v>
      </c>
      <c r="N54" t="str">
        <f t="shared" si="4"/>
        <v>var Dato53 =  {ID_Ciente: "C1468",Nombre_completo: "Rosalva Carreras Calatayud",Fecha_Nacimiento: "1984-02-24",Direccion: "9485 S. Pheasant Dr.",Telefono: "(390) 779-8899",Correo_Electronico: "jramio@icloud.com",Grupo_Cliente: "A"}</v>
      </c>
    </row>
    <row r="55" spans="1:14" x14ac:dyDescent="0.35">
      <c r="A55" s="6" t="s">
        <v>1149</v>
      </c>
      <c r="B55" s="6" t="s">
        <v>4811</v>
      </c>
      <c r="C55" s="7">
        <v>26493</v>
      </c>
      <c r="D55" s="10" t="str">
        <f t="shared" si="0"/>
        <v>1972</v>
      </c>
      <c r="E55" s="13" t="str">
        <f t="shared" si="1"/>
        <v>07</v>
      </c>
      <c r="F55" s="13" t="str">
        <f t="shared" si="2"/>
        <v>13</v>
      </c>
      <c r="G55" s="13" t="str">
        <f t="shared" si="3"/>
        <v>1972-07-13</v>
      </c>
      <c r="H55" s="6" t="s">
        <v>4812</v>
      </c>
      <c r="I55" s="6" t="s">
        <v>4813</v>
      </c>
      <c r="J55" s="6" t="s">
        <v>4814</v>
      </c>
      <c r="K55" s="6" t="s">
        <v>1191</v>
      </c>
      <c r="L55" t="s">
        <v>4950</v>
      </c>
      <c r="M55" t="s">
        <v>5897</v>
      </c>
      <c r="N55" t="str">
        <f t="shared" si="4"/>
        <v>var Dato54 =  {ID_Ciente: "C1474",Nombre_completo: "Leonor Ugarte Salas",Fecha_Nacimiento: "1972-07-13",Direccion: "749 Honey Creek St.",Telefono: "(244) 975-9008",Correo_Electronico: "seebs@gmail.com",Grupo_Cliente: "D"}</v>
      </c>
    </row>
    <row r="56" spans="1:14" x14ac:dyDescent="0.35">
      <c r="A56" s="6" t="s">
        <v>1111</v>
      </c>
      <c r="B56" s="6" t="s">
        <v>4660</v>
      </c>
      <c r="C56" s="7">
        <v>33872</v>
      </c>
      <c r="D56" s="10" t="str">
        <f t="shared" si="0"/>
        <v>1992</v>
      </c>
      <c r="E56" s="13" t="str">
        <f t="shared" si="1"/>
        <v>09</v>
      </c>
      <c r="F56" s="13" t="str">
        <f t="shared" si="2"/>
        <v>25</v>
      </c>
      <c r="G56" s="13" t="str">
        <f t="shared" si="3"/>
        <v>1992-09-25</v>
      </c>
      <c r="H56" s="6" t="s">
        <v>4661</v>
      </c>
      <c r="I56" s="6" t="s">
        <v>4662</v>
      </c>
      <c r="J56" s="6" t="s">
        <v>4663</v>
      </c>
      <c r="K56" s="6" t="s">
        <v>1191</v>
      </c>
      <c r="L56" t="s">
        <v>4951</v>
      </c>
      <c r="M56" t="s">
        <v>5898</v>
      </c>
      <c r="N56" t="str">
        <f t="shared" si="4"/>
        <v>var Dato55 =  {ID_Ciente: "C1483",Nombre_completo: "José Luis Arévalo",Fecha_Nacimiento: "1992-09-25",Direccion: "917 NW. Leatherwood Court",Telefono: "(878) 237-0878",Correo_Electronico: "qmacro@verizon.net",Grupo_Cliente: "D"}</v>
      </c>
    </row>
    <row r="57" spans="1:14" x14ac:dyDescent="0.35">
      <c r="A57" s="6" t="s">
        <v>970</v>
      </c>
      <c r="B57" s="6" t="s">
        <v>4100</v>
      </c>
      <c r="C57" s="7">
        <v>28418</v>
      </c>
      <c r="D57" s="10" t="str">
        <f t="shared" si="0"/>
        <v>1977</v>
      </c>
      <c r="E57" s="13" t="str">
        <f t="shared" si="1"/>
        <v>10</v>
      </c>
      <c r="F57" s="13" t="str">
        <f t="shared" si="2"/>
        <v>20</v>
      </c>
      <c r="G57" s="13" t="str">
        <f t="shared" si="3"/>
        <v>1977-10-20</v>
      </c>
      <c r="H57" s="6" t="s">
        <v>4101</v>
      </c>
      <c r="I57" s="6" t="s">
        <v>4102</v>
      </c>
      <c r="J57" s="6" t="s">
        <v>4103</v>
      </c>
      <c r="K57" s="6" t="s">
        <v>1204</v>
      </c>
      <c r="L57" t="s">
        <v>4952</v>
      </c>
      <c r="M57" t="s">
        <v>5899</v>
      </c>
      <c r="N57" t="str">
        <f t="shared" si="4"/>
        <v>var Dato56 =  {ID_Ciente: "C1485",Nombre_completo: "Emilia Valentín Coello",Fecha_Nacimiento: "1977-10-20",Direccion: "WC52 1ML",Telefono: "(439) 244-2458",Correo_Electronico: "offthelip@yahoo.ca",Grupo_Cliente: "C"}</v>
      </c>
    </row>
    <row r="58" spans="1:14" x14ac:dyDescent="0.35">
      <c r="A58" s="6" t="s">
        <v>724</v>
      </c>
      <c r="B58" s="6" t="s">
        <v>3244</v>
      </c>
      <c r="C58" s="7">
        <v>27927</v>
      </c>
      <c r="D58" s="10" t="str">
        <f t="shared" si="0"/>
        <v>1976</v>
      </c>
      <c r="E58" s="13" t="str">
        <f t="shared" si="1"/>
        <v>06</v>
      </c>
      <c r="F58" s="13" t="str">
        <f t="shared" si="2"/>
        <v>16</v>
      </c>
      <c r="G58" s="13" t="str">
        <f t="shared" si="3"/>
        <v>1976-06-16</v>
      </c>
      <c r="H58" s="6" t="s">
        <v>3084</v>
      </c>
      <c r="I58" s="6" t="s">
        <v>3245</v>
      </c>
      <c r="J58" s="6" t="s">
        <v>3246</v>
      </c>
      <c r="K58" s="6" t="s">
        <v>1178</v>
      </c>
      <c r="L58" t="s">
        <v>4953</v>
      </c>
      <c r="M58" t="s">
        <v>5900</v>
      </c>
      <c r="N58" t="str">
        <f t="shared" si="4"/>
        <v>var Dato57 =  {ID_Ciente: "C1490",Nombre_completo: "Luciano Agustí López",Fecha_Nacimiento: "1976-06-16",Direccion: "London",Telefono: "(992) 764-6787",Correo_Electronico: "yamla@gmail.com",Grupo_Cliente: "E"}</v>
      </c>
    </row>
    <row r="59" spans="1:14" x14ac:dyDescent="0.35">
      <c r="A59" s="6" t="s">
        <v>450</v>
      </c>
      <c r="B59" s="6" t="s">
        <v>2269</v>
      </c>
      <c r="C59" s="7">
        <v>36039</v>
      </c>
      <c r="D59" s="10" t="str">
        <f t="shared" si="0"/>
        <v>1998</v>
      </c>
      <c r="E59" s="13" t="str">
        <f t="shared" si="1"/>
        <v>09</v>
      </c>
      <c r="F59" s="13" t="str">
        <f t="shared" si="2"/>
        <v>01</v>
      </c>
      <c r="G59" s="13" t="str">
        <f t="shared" si="3"/>
        <v>1998-09-01</v>
      </c>
      <c r="H59" s="6" t="s">
        <v>2270</v>
      </c>
      <c r="I59" s="6" t="s">
        <v>2271</v>
      </c>
      <c r="J59" s="6" t="s">
        <v>2272</v>
      </c>
      <c r="K59" s="6" t="s">
        <v>1191</v>
      </c>
      <c r="L59" t="s">
        <v>4954</v>
      </c>
      <c r="M59" t="s">
        <v>5901</v>
      </c>
      <c r="N59" t="str">
        <f t="shared" si="4"/>
        <v>var Dato58 =  {ID_Ciente: "C1498",Nombre_completo: "Morena Roura",Fecha_Nacimiento: "1998-09-01",Direccion: "Cap-Rouge, QC G1Y 7T2",Telefono: "(911) 550-2155",Correo_Electronico: "curly@icloud.com",Grupo_Cliente: "D"}</v>
      </c>
    </row>
    <row r="60" spans="1:14" x14ac:dyDescent="0.35">
      <c r="A60" s="6" t="s">
        <v>181</v>
      </c>
      <c r="B60" s="6" t="s">
        <v>1516</v>
      </c>
      <c r="C60" s="7">
        <v>25991</v>
      </c>
      <c r="D60" s="10" t="str">
        <f t="shared" si="0"/>
        <v>1971</v>
      </c>
      <c r="E60" s="13" t="str">
        <f t="shared" si="1"/>
        <v>02</v>
      </c>
      <c r="F60" s="13" t="str">
        <f t="shared" si="2"/>
        <v>27</v>
      </c>
      <c r="G60" s="13" t="str">
        <f t="shared" si="3"/>
        <v>1971-02-27</v>
      </c>
      <c r="H60" s="6" t="s">
        <v>1517</v>
      </c>
      <c r="I60" s="6" t="s">
        <v>1518</v>
      </c>
      <c r="J60" s="6" t="s">
        <v>1519</v>
      </c>
      <c r="K60" s="6" t="s">
        <v>1173</v>
      </c>
      <c r="L60" t="s">
        <v>4955</v>
      </c>
      <c r="M60" t="s">
        <v>5902</v>
      </c>
      <c r="N60" t="str">
        <f t="shared" si="4"/>
        <v>var Dato59 =  {ID_Ciente: "C1499",Nombre_completo: "Ricarda Escrivá Cervera",Fecha_Nacimiento: "1971-02-27",Direccion: "82 Windsor Road",Telefono: "(446) 436-2416",Correo_Electronico: "sjava@yahoo.ca",Grupo_Cliente: "A"}</v>
      </c>
    </row>
    <row r="61" spans="1:14" x14ac:dyDescent="0.35">
      <c r="A61" s="6" t="s">
        <v>960</v>
      </c>
      <c r="B61" s="6" t="s">
        <v>4064</v>
      </c>
      <c r="C61" s="7">
        <v>33415</v>
      </c>
      <c r="D61" s="10" t="str">
        <f t="shared" si="0"/>
        <v>1991</v>
      </c>
      <c r="E61" s="13" t="str">
        <f t="shared" si="1"/>
        <v>06</v>
      </c>
      <c r="F61" s="13" t="str">
        <f t="shared" si="2"/>
        <v>26</v>
      </c>
      <c r="G61" s="13" t="str">
        <f t="shared" si="3"/>
        <v>1991-06-26</v>
      </c>
      <c r="H61" s="6" t="s">
        <v>4065</v>
      </c>
      <c r="I61" s="6" t="s">
        <v>4066</v>
      </c>
      <c r="J61" s="6" t="s">
        <v>2152</v>
      </c>
      <c r="K61" s="6" t="s">
        <v>1173</v>
      </c>
      <c r="L61" t="s">
        <v>4956</v>
      </c>
      <c r="M61" t="s">
        <v>5903</v>
      </c>
      <c r="N61" t="str">
        <f t="shared" si="4"/>
        <v>var Dato60 =  {ID_Ciente: "C1501",Nombre_completo: "Vanesa Celia Ibáñez Ferrer",Fecha_Nacimiento: "1991-06-26",Direccion: "5 Church Road",Telefono: "(619) 353-7970",Correo_Electronico: "arathi@comcast.net",Grupo_Cliente: "A"}</v>
      </c>
    </row>
    <row r="62" spans="1:14" x14ac:dyDescent="0.35">
      <c r="A62" s="6" t="s">
        <v>1047</v>
      </c>
      <c r="B62" s="6" t="s">
        <v>4405</v>
      </c>
      <c r="C62" s="7">
        <v>35000</v>
      </c>
      <c r="D62" s="10" t="str">
        <f t="shared" si="0"/>
        <v>1995</v>
      </c>
      <c r="E62" s="13" t="str">
        <f t="shared" si="1"/>
        <v>10</v>
      </c>
      <c r="F62" s="13" t="str">
        <f t="shared" si="2"/>
        <v>28</v>
      </c>
      <c r="G62" s="13" t="str">
        <f t="shared" si="3"/>
        <v>1995-10-28</v>
      </c>
      <c r="H62" s="6" t="s">
        <v>4406</v>
      </c>
      <c r="I62" s="6" t="s">
        <v>4407</v>
      </c>
      <c r="J62" s="6" t="s">
        <v>4408</v>
      </c>
      <c r="K62" s="6" t="s">
        <v>1173</v>
      </c>
      <c r="L62" t="s">
        <v>4957</v>
      </c>
      <c r="M62" t="s">
        <v>5904</v>
      </c>
      <c r="N62" t="str">
        <f t="shared" si="4"/>
        <v>var Dato61 =  {ID_Ciente: "C1507",Nombre_completo: "Leopoldo del Sáez",Fecha_Nacimiento: "1995-10-28",Direccion: "764 New St.",Telefono: "(590) 409-5907",Correo_Electronico: "parsimony@live.com",Grupo_Cliente: "A"}</v>
      </c>
    </row>
    <row r="63" spans="1:14" x14ac:dyDescent="0.35">
      <c r="A63" s="6" t="s">
        <v>1117</v>
      </c>
      <c r="B63" s="6" t="s">
        <v>4684</v>
      </c>
      <c r="C63" s="7">
        <v>32837</v>
      </c>
      <c r="D63" s="10" t="str">
        <f t="shared" si="0"/>
        <v>1989</v>
      </c>
      <c r="E63" s="13" t="str">
        <f t="shared" si="1"/>
        <v>11</v>
      </c>
      <c r="F63" s="13" t="str">
        <f t="shared" si="2"/>
        <v>25</v>
      </c>
      <c r="G63" s="13" t="str">
        <f t="shared" si="3"/>
        <v>1989-11-25</v>
      </c>
      <c r="H63" s="6" t="s">
        <v>4685</v>
      </c>
      <c r="I63" s="6" t="s">
        <v>4686</v>
      </c>
      <c r="J63" s="6" t="s">
        <v>4687</v>
      </c>
      <c r="K63" s="6" t="s">
        <v>1173</v>
      </c>
      <c r="L63" t="s">
        <v>4958</v>
      </c>
      <c r="M63" t="s">
        <v>5905</v>
      </c>
      <c r="N63" t="str">
        <f t="shared" si="4"/>
        <v>var Dato62 =  {ID_Ciente: "C1513",Nombre_completo: "Leopoldo Lamas Vilaplana",Fecha_Nacimiento: "1989-11-25",Direccion: "31 Studebaker St.",Telefono: "(857) 769-7335",Correo_Electronico: "pizza@gmail.com",Grupo_Cliente: "A"}</v>
      </c>
    </row>
    <row r="64" spans="1:14" x14ac:dyDescent="0.35">
      <c r="A64" s="6" t="s">
        <v>775</v>
      </c>
      <c r="B64" s="6" t="s">
        <v>3421</v>
      </c>
      <c r="C64" s="7">
        <v>27503</v>
      </c>
      <c r="D64" s="10" t="str">
        <f t="shared" si="0"/>
        <v>1975</v>
      </c>
      <c r="E64" s="13" t="str">
        <f t="shared" si="1"/>
        <v>04</v>
      </c>
      <c r="F64" s="13" t="str">
        <f t="shared" si="2"/>
        <v>19</v>
      </c>
      <c r="G64" s="13" t="str">
        <f t="shared" si="3"/>
        <v>1975-04-19</v>
      </c>
      <c r="H64" s="6" t="s">
        <v>3422</v>
      </c>
      <c r="I64" s="6" t="s">
        <v>3423</v>
      </c>
      <c r="J64" s="6" t="s">
        <v>3424</v>
      </c>
      <c r="K64" s="6" t="s">
        <v>1209</v>
      </c>
      <c r="L64" t="s">
        <v>4959</v>
      </c>
      <c r="M64" t="s">
        <v>5906</v>
      </c>
      <c r="N64" t="str">
        <f t="shared" si="4"/>
        <v>var Dato63 =  {ID_Ciente: "C1524",Nombre_completo: "Bernarda Quero Córdoba",Fecha_Nacimiento: "1975-04-19",Direccion: "45 The Crescent",Telefono: "(551) 463-3914",Correo_Electronico: "jeteve@outlook.com",Grupo_Cliente: "B"}</v>
      </c>
    </row>
    <row r="65" spans="1:14" x14ac:dyDescent="0.35">
      <c r="A65" s="6" t="s">
        <v>976</v>
      </c>
      <c r="B65" s="6" t="s">
        <v>4122</v>
      </c>
      <c r="C65" s="7">
        <v>29636</v>
      </c>
      <c r="D65" s="10" t="str">
        <f t="shared" si="0"/>
        <v>1981</v>
      </c>
      <c r="E65" s="13" t="str">
        <f t="shared" si="1"/>
        <v>02</v>
      </c>
      <c r="F65" s="13" t="str">
        <f t="shared" si="2"/>
        <v>19</v>
      </c>
      <c r="G65" s="13" t="str">
        <f t="shared" si="3"/>
        <v>1981-02-19</v>
      </c>
      <c r="H65" s="6" t="s">
        <v>4123</v>
      </c>
      <c r="I65" s="6" t="s">
        <v>4124</v>
      </c>
      <c r="J65" s="6" t="s">
        <v>4125</v>
      </c>
      <c r="K65" s="6" t="s">
        <v>1173</v>
      </c>
      <c r="L65" t="s">
        <v>4960</v>
      </c>
      <c r="M65" t="s">
        <v>5907</v>
      </c>
      <c r="N65" t="str">
        <f t="shared" si="4"/>
        <v>var Dato64 =  {ID_Ciente: "C1526",Nombre_completo: "Emperatriz Quirós Aguirre",Fecha_Nacimiento: "1981-02-19",Direccion: "8215 Atlantic St.",Telefono: "(531) 907-4416",Correo_Electronico: "galbra@comcast.net",Grupo_Cliente: "A"}</v>
      </c>
    </row>
    <row r="66" spans="1:14" x14ac:dyDescent="0.35">
      <c r="A66" s="6" t="s">
        <v>333</v>
      </c>
      <c r="B66" s="6" t="s">
        <v>1914</v>
      </c>
      <c r="C66" s="7">
        <v>31986</v>
      </c>
      <c r="D66" s="10" t="str">
        <f t="shared" ref="D66:D129" si="5">TEXT(C66,"aaaa")</f>
        <v>1987</v>
      </c>
      <c r="E66" s="13" t="str">
        <f t="shared" ref="E66:E129" si="6">TEXT(C66,"mm")</f>
        <v>07</v>
      </c>
      <c r="F66" s="13" t="str">
        <f t="shared" si="2"/>
        <v>28</v>
      </c>
      <c r="G66" s="13" t="str">
        <f t="shared" si="3"/>
        <v>1987-07-28</v>
      </c>
      <c r="H66" s="6" t="s">
        <v>1915</v>
      </c>
      <c r="I66" s="6" t="s">
        <v>1916</v>
      </c>
      <c r="J66" s="6" t="s">
        <v>1917</v>
      </c>
      <c r="K66" s="6" t="s">
        <v>1191</v>
      </c>
      <c r="L66" t="s">
        <v>4961</v>
      </c>
      <c r="M66" t="s">
        <v>5908</v>
      </c>
      <c r="N66" t="str">
        <f t="shared" si="4"/>
        <v>var Dato65 =  {ID_Ciente: "C1528",Nombre_completo: "Maximiliano Maestre Mendizábal",Fecha_Nacimiento: "1987-07-28",Direccion: "San Francisco, CA 94109",Telefono: "(861) 258-0892",Correo_Electronico: "jadavis@msn.com",Grupo_Cliente: "D"}</v>
      </c>
    </row>
    <row r="67" spans="1:14" x14ac:dyDescent="0.35">
      <c r="A67" s="6" t="s">
        <v>1002</v>
      </c>
      <c r="B67" s="6" t="s">
        <v>4225</v>
      </c>
      <c r="C67" s="7">
        <v>33954</v>
      </c>
      <c r="D67" s="10" t="str">
        <f t="shared" si="5"/>
        <v>1992</v>
      </c>
      <c r="E67" s="13" t="str">
        <f t="shared" si="6"/>
        <v>12</v>
      </c>
      <c r="F67" s="13" t="str">
        <f t="shared" ref="F67:F130" si="7">TEXT(C67,"dd")</f>
        <v>16</v>
      </c>
      <c r="G67" s="13" t="str">
        <f t="shared" ref="G67:G130" si="8">_xlfn.CONCAT(D67,"-",E67,"-",F67)</f>
        <v>1992-12-16</v>
      </c>
      <c r="H67" s="6" t="s">
        <v>4226</v>
      </c>
      <c r="I67" s="6" t="s">
        <v>4227</v>
      </c>
      <c r="J67" s="6" t="s">
        <v>4228</v>
      </c>
      <c r="K67" s="6" t="s">
        <v>1204</v>
      </c>
      <c r="L67" t="s">
        <v>4962</v>
      </c>
      <c r="M67" t="s">
        <v>5909</v>
      </c>
      <c r="N67" t="str">
        <f t="shared" ref="N67:N130" si="9">_xlfn.CONCAT("var ",L67," =  {ID_Ciente: ",CHAR(34),A67,CHAR(34),",Nombre_completo: ",CHAR(34),B67,CHAR(34),",Fecha_Nacimiento: ",CHAR(34),G67,CHAR(34),",Direccion: ",CHAR(34),H67,CHAR(34),",Telefono: ",CHAR(34),I67,CHAR(34),",Correo_Electronico: ",CHAR(34),J67,CHAR(34),",Grupo_Cliente: ",CHAR(34),K67,CHAR(34),"}")</f>
        <v>var Dato66 =  {ID_Ciente: "C1529",Nombre_completo: "Leire Bellido Carmona",Fecha_Nacimiento: "1992-12-16",Direccion: "719 Center Ave.",Telefono: "(659) 904-0068",Correo_Electronico: "nighthawk@aol.com",Grupo_Cliente: "C"}</v>
      </c>
    </row>
    <row r="68" spans="1:14" x14ac:dyDescent="0.35">
      <c r="A68" s="6" t="s">
        <v>874</v>
      </c>
      <c r="B68" s="6" t="s">
        <v>3763</v>
      </c>
      <c r="C68" s="7">
        <v>28248</v>
      </c>
      <c r="D68" s="10" t="str">
        <f t="shared" si="5"/>
        <v>1977</v>
      </c>
      <c r="E68" s="13" t="str">
        <f t="shared" si="6"/>
        <v>05</v>
      </c>
      <c r="F68" s="13" t="str">
        <f t="shared" si="7"/>
        <v>03</v>
      </c>
      <c r="G68" s="13" t="str">
        <f t="shared" si="8"/>
        <v>1977-05-03</v>
      </c>
      <c r="H68" s="6" t="s">
        <v>3764</v>
      </c>
      <c r="I68" s="6" t="s">
        <v>3765</v>
      </c>
      <c r="J68" s="6" t="s">
        <v>3766</v>
      </c>
      <c r="K68" s="6" t="s">
        <v>1178</v>
      </c>
      <c r="L68" t="s">
        <v>4963</v>
      </c>
      <c r="M68" t="s">
        <v>5910</v>
      </c>
      <c r="N68" t="str">
        <f t="shared" si="9"/>
        <v>var Dato67 =  {ID_Ciente: "C1534",Nombre_completo: "Petrona Fonseca Martínez",Fecha_Nacimiento: "1977-05-03",Direccion: "N82 6DQ",Telefono: "(216) 642-1783",Correo_Electronico: "juerd@gmail.com",Grupo_Cliente: "E"}</v>
      </c>
    </row>
    <row r="69" spans="1:14" x14ac:dyDescent="0.35">
      <c r="A69" s="6" t="s">
        <v>1026</v>
      </c>
      <c r="B69" s="6" t="s">
        <v>4321</v>
      </c>
      <c r="C69" s="7">
        <v>29599</v>
      </c>
      <c r="D69" s="10" t="str">
        <f t="shared" si="5"/>
        <v>1981</v>
      </c>
      <c r="E69" s="13" t="str">
        <f t="shared" si="6"/>
        <v>01</v>
      </c>
      <c r="F69" s="13" t="str">
        <f t="shared" si="7"/>
        <v>13</v>
      </c>
      <c r="G69" s="13" t="str">
        <f t="shared" si="8"/>
        <v>1981-01-13</v>
      </c>
      <c r="H69" s="6" t="s">
        <v>4322</v>
      </c>
      <c r="I69" s="6" t="s">
        <v>4323</v>
      </c>
      <c r="J69" s="6" t="s">
        <v>4324</v>
      </c>
      <c r="K69" s="6" t="s">
        <v>1173</v>
      </c>
      <c r="L69" t="s">
        <v>4964</v>
      </c>
      <c r="M69" t="s">
        <v>5911</v>
      </c>
      <c r="N69" t="str">
        <f t="shared" si="9"/>
        <v>var Dato68 =  {ID_Ciente: "C1535",Nombre_completo: "Josep Reina Prieto",Fecha_Nacimiento: "1981-01-13",Direccion: "919 Princeton St.",Telefono: "(741) 758-2688",Correo_Electronico: "tellis@me.com",Grupo_Cliente: "A"}</v>
      </c>
    </row>
    <row r="70" spans="1:14" x14ac:dyDescent="0.35">
      <c r="A70" s="6" t="s">
        <v>1001</v>
      </c>
      <c r="B70" s="6" t="s">
        <v>4221</v>
      </c>
      <c r="C70" s="7">
        <v>29408</v>
      </c>
      <c r="D70" s="10" t="str">
        <f t="shared" si="5"/>
        <v>1980</v>
      </c>
      <c r="E70" s="13" t="str">
        <f t="shared" si="6"/>
        <v>07</v>
      </c>
      <c r="F70" s="13" t="str">
        <f t="shared" si="7"/>
        <v>06</v>
      </c>
      <c r="G70" s="13" t="str">
        <f t="shared" si="8"/>
        <v>1980-07-06</v>
      </c>
      <c r="H70" s="6" t="s">
        <v>4222</v>
      </c>
      <c r="I70" s="6" t="s">
        <v>4223</v>
      </c>
      <c r="J70" s="6" t="s">
        <v>4224</v>
      </c>
      <c r="K70" s="6" t="s">
        <v>1173</v>
      </c>
      <c r="L70" t="s">
        <v>4965</v>
      </c>
      <c r="M70" t="s">
        <v>5912</v>
      </c>
      <c r="N70" t="str">
        <f t="shared" si="9"/>
        <v>var Dato69 =  {ID_Ciente: "C1545",Nombre_completo: "Ágata Bermúdez-Espejo",Fecha_Nacimiento: "1980-07-06",Direccion: "54 Indian Summer Street",Telefono: "(487) 438-4975",Correo_Electronico: "wagnerch@yahoo.com",Grupo_Cliente: "A"}</v>
      </c>
    </row>
    <row r="71" spans="1:14" x14ac:dyDescent="0.35">
      <c r="A71" s="6" t="s">
        <v>547</v>
      </c>
      <c r="B71" s="6" t="s">
        <v>2620</v>
      </c>
      <c r="C71" s="7">
        <v>34052</v>
      </c>
      <c r="D71" s="10" t="str">
        <f t="shared" si="5"/>
        <v>1993</v>
      </c>
      <c r="E71" s="13" t="str">
        <f t="shared" si="6"/>
        <v>03</v>
      </c>
      <c r="F71" s="13" t="str">
        <f t="shared" si="7"/>
        <v>24</v>
      </c>
      <c r="G71" s="13" t="str">
        <f t="shared" si="8"/>
        <v>1993-03-24</v>
      </c>
      <c r="H71" s="6" t="s">
        <v>2621</v>
      </c>
      <c r="I71" s="6" t="s">
        <v>2622</v>
      </c>
      <c r="J71" s="6" t="s">
        <v>2623</v>
      </c>
      <c r="K71" s="6" t="s">
        <v>1204</v>
      </c>
      <c r="L71" t="s">
        <v>4966</v>
      </c>
      <c r="M71" t="s">
        <v>5913</v>
      </c>
      <c r="N71" t="str">
        <f t="shared" si="9"/>
        <v>var Dato70 =  {ID_Ciente: "C1559",Nombre_completo: "Ángeles Arévalo Balaguer",Fecha_Nacimiento: "1993-03-24",Direccion: "Brandon, FL 33511",Telefono: "(963) 286-3940",Correo_Electronico: "mugwump@verizon.net",Grupo_Cliente: "C"}</v>
      </c>
    </row>
    <row r="72" spans="1:14" x14ac:dyDescent="0.35">
      <c r="A72" s="6" t="s">
        <v>1036</v>
      </c>
      <c r="B72" s="6" t="s">
        <v>4361</v>
      </c>
      <c r="C72" s="7">
        <v>26340</v>
      </c>
      <c r="D72" s="10" t="str">
        <f t="shared" si="5"/>
        <v>1972</v>
      </c>
      <c r="E72" s="13" t="str">
        <f t="shared" si="6"/>
        <v>02</v>
      </c>
      <c r="F72" s="13" t="str">
        <f t="shared" si="7"/>
        <v>11</v>
      </c>
      <c r="G72" s="13" t="str">
        <f t="shared" si="8"/>
        <v>1972-02-11</v>
      </c>
      <c r="H72" s="6" t="s">
        <v>4362</v>
      </c>
      <c r="I72" s="6" t="s">
        <v>4363</v>
      </c>
      <c r="J72" s="6" t="s">
        <v>4364</v>
      </c>
      <c r="K72" s="6" t="s">
        <v>1173</v>
      </c>
      <c r="L72" t="s">
        <v>4967</v>
      </c>
      <c r="M72" t="s">
        <v>5914</v>
      </c>
      <c r="N72" t="str">
        <f t="shared" si="9"/>
        <v>var Dato71 =  {ID_Ciente: "C1561",Nombre_completo: "Modesto Morante",Fecha_Nacimiento: "1972-02-11",Direccion: "20 Deerfield Lane",Telefono: "(958) 671-5221",Correo_Electronico: "djupedal@yahoo.com",Grupo_Cliente: "A"}</v>
      </c>
    </row>
    <row r="73" spans="1:14" x14ac:dyDescent="0.35">
      <c r="A73" s="6" t="s">
        <v>696</v>
      </c>
      <c r="B73" s="6" t="s">
        <v>3156</v>
      </c>
      <c r="C73" s="7">
        <v>36473</v>
      </c>
      <c r="D73" s="10" t="str">
        <f t="shared" si="5"/>
        <v>1999</v>
      </c>
      <c r="E73" s="13" t="str">
        <f t="shared" si="6"/>
        <v>11</v>
      </c>
      <c r="F73" s="13" t="str">
        <f t="shared" si="7"/>
        <v>09</v>
      </c>
      <c r="G73" s="13" t="str">
        <f t="shared" si="8"/>
        <v>1999-11-09</v>
      </c>
      <c r="H73" s="6" t="s">
        <v>3084</v>
      </c>
      <c r="I73" s="6" t="s">
        <v>3157</v>
      </c>
      <c r="J73" s="6" t="s">
        <v>3158</v>
      </c>
      <c r="K73" s="6" t="s">
        <v>1204</v>
      </c>
      <c r="L73" t="s">
        <v>4968</v>
      </c>
      <c r="M73" t="s">
        <v>5915</v>
      </c>
      <c r="N73" t="str">
        <f t="shared" si="9"/>
        <v>var Dato72 =  {ID_Ciente: "C1602",Nombre_completo: "Belen Carballo Lladó",Fecha_Nacimiento: "1999-11-09",Direccion: "London",Telefono: "(919) 981-1829",Correo_Electronico: "scato@msn.com",Grupo_Cliente: "C"}</v>
      </c>
    </row>
    <row r="74" spans="1:14" x14ac:dyDescent="0.35">
      <c r="A74" s="6" t="s">
        <v>860</v>
      </c>
      <c r="B74" s="6" t="s">
        <v>3713</v>
      </c>
      <c r="C74" s="7">
        <v>27479</v>
      </c>
      <c r="D74" s="10" t="str">
        <f t="shared" si="5"/>
        <v>1975</v>
      </c>
      <c r="E74" s="13" t="str">
        <f t="shared" si="6"/>
        <v>03</v>
      </c>
      <c r="F74" s="13" t="str">
        <f t="shared" si="7"/>
        <v>26</v>
      </c>
      <c r="G74" s="13" t="str">
        <f t="shared" si="8"/>
        <v>1975-03-26</v>
      </c>
      <c r="H74" s="6" t="s">
        <v>3084</v>
      </c>
      <c r="I74" s="6" t="s">
        <v>3714</v>
      </c>
      <c r="J74" s="6" t="s">
        <v>3715</v>
      </c>
      <c r="K74" s="6" t="s">
        <v>1209</v>
      </c>
      <c r="L74" t="s">
        <v>4969</v>
      </c>
      <c r="M74" t="s">
        <v>5916</v>
      </c>
      <c r="N74" t="str">
        <f t="shared" si="9"/>
        <v>var Dato73 =  {ID_Ciente: "C1620",Nombre_completo: "Paloma Salvà Carvajal",Fecha_Nacimiento: "1975-03-26",Direccion: "London",Telefono: "(266) 259-5870",Correo_Electronico: "singer@yahoo.ca",Grupo_Cliente: "B"}</v>
      </c>
    </row>
    <row r="75" spans="1:14" x14ac:dyDescent="0.35">
      <c r="A75" s="6" t="s">
        <v>527</v>
      </c>
      <c r="B75" s="6" t="s">
        <v>2548</v>
      </c>
      <c r="C75" s="7">
        <v>34563</v>
      </c>
      <c r="D75" s="10" t="str">
        <f t="shared" si="5"/>
        <v>1994</v>
      </c>
      <c r="E75" s="13" t="str">
        <f t="shared" si="6"/>
        <v>08</v>
      </c>
      <c r="F75" s="13" t="str">
        <f t="shared" si="7"/>
        <v>17</v>
      </c>
      <c r="G75" s="13" t="str">
        <f t="shared" si="8"/>
        <v>1994-08-17</v>
      </c>
      <c r="H75" s="6" t="s">
        <v>2549</v>
      </c>
      <c r="I75" s="6" t="s">
        <v>2550</v>
      </c>
      <c r="J75" s="6" t="s">
        <v>2551</v>
      </c>
      <c r="K75" s="6" t="s">
        <v>1204</v>
      </c>
      <c r="L75" t="s">
        <v>4970</v>
      </c>
      <c r="M75" t="s">
        <v>5917</v>
      </c>
      <c r="N75" t="str">
        <f t="shared" si="9"/>
        <v>var Dato74 =  {ID_Ciente: "C1621",Nombre_completo: "Darío Severino Falcón Rodríguez",Fecha_Nacimiento: "1994-08-17",Direccion: "Orlando, FL 32810",Telefono: "(384) 619-1581",Correo_Electronico: "kayvonf@sbcglobal.net",Grupo_Cliente: "C"}</v>
      </c>
    </row>
    <row r="76" spans="1:14" x14ac:dyDescent="0.35">
      <c r="A76" s="6" t="s">
        <v>1158</v>
      </c>
      <c r="B76" s="6" t="s">
        <v>4847</v>
      </c>
      <c r="C76" s="7">
        <v>30345</v>
      </c>
      <c r="D76" s="10" t="str">
        <f t="shared" si="5"/>
        <v>1983</v>
      </c>
      <c r="E76" s="13" t="str">
        <f t="shared" si="6"/>
        <v>01</v>
      </c>
      <c r="F76" s="13" t="str">
        <f t="shared" si="7"/>
        <v>29</v>
      </c>
      <c r="G76" s="13" t="str">
        <f t="shared" si="8"/>
        <v>1983-01-29</v>
      </c>
      <c r="H76" s="6" t="s">
        <v>4848</v>
      </c>
      <c r="I76" s="6" t="s">
        <v>4849</v>
      </c>
      <c r="J76" s="6" t="s">
        <v>4850</v>
      </c>
      <c r="K76" s="6" t="s">
        <v>1178</v>
      </c>
      <c r="L76" t="s">
        <v>4971</v>
      </c>
      <c r="M76" t="s">
        <v>5918</v>
      </c>
      <c r="N76" t="str">
        <f t="shared" si="9"/>
        <v>var Dato75 =  {ID_Ciente: "C1627",Nombre_completo: "Héctor Galván",Fecha_Nacimiento: "1983-01-29",Direccion: "8046 Clay Street",Telefono: "(602) 356-3808",Correo_Electronico: "weidai@att.net",Grupo_Cliente: "E"}</v>
      </c>
    </row>
    <row r="77" spans="1:14" x14ac:dyDescent="0.35">
      <c r="A77" s="6" t="s">
        <v>397</v>
      </c>
      <c r="B77" s="6" t="s">
        <v>2109</v>
      </c>
      <c r="C77" s="7">
        <v>32560</v>
      </c>
      <c r="D77" s="10" t="str">
        <f t="shared" si="5"/>
        <v>1989</v>
      </c>
      <c r="E77" s="13" t="str">
        <f t="shared" si="6"/>
        <v>02</v>
      </c>
      <c r="F77" s="13" t="str">
        <f t="shared" si="7"/>
        <v>21</v>
      </c>
      <c r="G77" s="13" t="str">
        <f t="shared" si="8"/>
        <v>1989-02-21</v>
      </c>
      <c r="H77" s="6" t="s">
        <v>2110</v>
      </c>
      <c r="I77" s="6" t="s">
        <v>2111</v>
      </c>
      <c r="J77" s="6" t="s">
        <v>2112</v>
      </c>
      <c r="K77" s="6" t="s">
        <v>1191</v>
      </c>
      <c r="L77" t="s">
        <v>4972</v>
      </c>
      <c r="M77" t="s">
        <v>5919</v>
      </c>
      <c r="N77" t="str">
        <f t="shared" si="9"/>
        <v>var Dato76 =  {ID_Ciente: "C1647",Nombre_completo: "Adelina Roma Feijoo",Fecha_Nacimiento: "1989-02-21",Direccion: "Outaouais-Sud, QC J0X 9K0",Telefono: "(697) 343-2772",Correo_Electronico: "parrt@mac.com",Grupo_Cliente: "D"}</v>
      </c>
    </row>
    <row r="78" spans="1:14" x14ac:dyDescent="0.35">
      <c r="A78" s="6" t="s">
        <v>1136</v>
      </c>
      <c r="B78" s="6" t="s">
        <v>4759</v>
      </c>
      <c r="C78" s="7">
        <v>32066</v>
      </c>
      <c r="D78" s="10" t="str">
        <f t="shared" si="5"/>
        <v>1987</v>
      </c>
      <c r="E78" s="13" t="str">
        <f t="shared" si="6"/>
        <v>10</v>
      </c>
      <c r="F78" s="13" t="str">
        <f t="shared" si="7"/>
        <v>16</v>
      </c>
      <c r="G78" s="13" t="str">
        <f t="shared" si="8"/>
        <v>1987-10-16</v>
      </c>
      <c r="H78" s="6" t="s">
        <v>4760</v>
      </c>
      <c r="I78" s="6" t="s">
        <v>4761</v>
      </c>
      <c r="J78" s="6" t="s">
        <v>4762</v>
      </c>
      <c r="K78" s="6" t="s">
        <v>1209</v>
      </c>
      <c r="L78" t="s">
        <v>4973</v>
      </c>
      <c r="M78" t="s">
        <v>5920</v>
      </c>
      <c r="N78" t="str">
        <f t="shared" si="9"/>
        <v>var Dato77 =  {ID_Ciente: "C1666",Nombre_completo: "Andrés Felipe Cuevas",Fecha_Nacimiento: "1987-10-16",Direccion: "254 Kingston Street",Telefono: "(269) 935-1685",Correo_Electronico: "kuparine@msn.com",Grupo_Cliente: "B"}</v>
      </c>
    </row>
    <row r="79" spans="1:14" x14ac:dyDescent="0.35">
      <c r="A79" s="6" t="s">
        <v>526</v>
      </c>
      <c r="B79" s="6" t="s">
        <v>2544</v>
      </c>
      <c r="C79" s="7">
        <v>35312</v>
      </c>
      <c r="D79" s="10" t="str">
        <f t="shared" si="5"/>
        <v>1996</v>
      </c>
      <c r="E79" s="13" t="str">
        <f t="shared" si="6"/>
        <v>09</v>
      </c>
      <c r="F79" s="13" t="str">
        <f t="shared" si="7"/>
        <v>04</v>
      </c>
      <c r="G79" s="13" t="str">
        <f t="shared" si="8"/>
        <v>1996-09-04</v>
      </c>
      <c r="H79" s="6" t="s">
        <v>2545</v>
      </c>
      <c r="I79" s="6" t="s">
        <v>2546</v>
      </c>
      <c r="J79" s="6" t="s">
        <v>2547</v>
      </c>
      <c r="K79" s="6" t="s">
        <v>1209</v>
      </c>
      <c r="L79" t="s">
        <v>4974</v>
      </c>
      <c r="M79" t="s">
        <v>5921</v>
      </c>
      <c r="N79" t="str">
        <f t="shared" si="9"/>
        <v>var Dato78 =  {ID_Ciente: "C1671",Nombre_completo: "Hernán Diego Ferreras",Fecha_Nacimiento: "1996-09-04",Direccion: "West Palm Beach, FL 33415",Telefono: "(946) 600-8214",Correo_Electronico: "fwiles@live.com",Grupo_Cliente: "B"}</v>
      </c>
    </row>
    <row r="80" spans="1:14" x14ac:dyDescent="0.35">
      <c r="A80" s="6" t="s">
        <v>502</v>
      </c>
      <c r="B80" s="6" t="s">
        <v>2452</v>
      </c>
      <c r="C80" s="7">
        <v>27537</v>
      </c>
      <c r="D80" s="10" t="str">
        <f t="shared" si="5"/>
        <v>1975</v>
      </c>
      <c r="E80" s="13" t="str">
        <f t="shared" si="6"/>
        <v>05</v>
      </c>
      <c r="F80" s="13" t="str">
        <f t="shared" si="7"/>
        <v>23</v>
      </c>
      <c r="G80" s="13" t="str">
        <f t="shared" si="8"/>
        <v>1975-05-23</v>
      </c>
      <c r="H80" s="6" t="s">
        <v>2453</v>
      </c>
      <c r="I80" s="6" t="s">
        <v>2454</v>
      </c>
      <c r="J80" s="6" t="s">
        <v>2455</v>
      </c>
      <c r="K80" s="6" t="s">
        <v>1204</v>
      </c>
      <c r="L80" t="s">
        <v>4975</v>
      </c>
      <c r="M80" t="s">
        <v>5922</v>
      </c>
      <c r="N80" t="str">
        <f t="shared" si="9"/>
        <v>var Dato79 =  {ID_Ciente: "C1672",Nombre_completo: "Édgar Manu Suárez Anglada",Fecha_Nacimiento: "1975-05-23",Direccion: "Miami, FL 33161",Telefono: "(400) 235-6788",Correo_Electronico: "dbanarse@yahoo.ca",Grupo_Cliente: "C"}</v>
      </c>
    </row>
    <row r="81" spans="1:14" x14ac:dyDescent="0.35">
      <c r="A81" s="6" t="s">
        <v>951</v>
      </c>
      <c r="B81" s="6" t="s">
        <v>4031</v>
      </c>
      <c r="C81" s="7">
        <v>34112</v>
      </c>
      <c r="D81" s="10" t="str">
        <f t="shared" si="5"/>
        <v>1993</v>
      </c>
      <c r="E81" s="13" t="str">
        <f t="shared" si="6"/>
        <v>05</v>
      </c>
      <c r="F81" s="13" t="str">
        <f t="shared" si="7"/>
        <v>23</v>
      </c>
      <c r="G81" s="13" t="str">
        <f t="shared" si="8"/>
        <v>1993-05-23</v>
      </c>
      <c r="H81" s="6" t="s">
        <v>4032</v>
      </c>
      <c r="I81" s="6" t="s">
        <v>4033</v>
      </c>
      <c r="J81" s="6" t="s">
        <v>4034</v>
      </c>
      <c r="K81" s="6" t="s">
        <v>1204</v>
      </c>
      <c r="L81" t="s">
        <v>4976</v>
      </c>
      <c r="M81" t="s">
        <v>5923</v>
      </c>
      <c r="N81" t="str">
        <f t="shared" si="9"/>
        <v>var Dato80 =  {ID_Ciente: "C1677",Nombre_completo: "Leocadio Palomo Palomares",Fecha_Nacimiento: "1993-05-23",Direccion: "386 Richmond Road",Telefono: "(602) 659-7572",Correo_Electronico: "torgox@verizon.net",Grupo_Cliente: "C"}</v>
      </c>
    </row>
    <row r="82" spans="1:14" x14ac:dyDescent="0.35">
      <c r="A82" s="6" t="s">
        <v>1025</v>
      </c>
      <c r="B82" s="6" t="s">
        <v>4317</v>
      </c>
      <c r="C82" s="7">
        <v>35934</v>
      </c>
      <c r="D82" s="10" t="str">
        <f t="shared" si="5"/>
        <v>1998</v>
      </c>
      <c r="E82" s="13" t="str">
        <f t="shared" si="6"/>
        <v>05</v>
      </c>
      <c r="F82" s="13" t="str">
        <f t="shared" si="7"/>
        <v>19</v>
      </c>
      <c r="G82" s="13" t="str">
        <f t="shared" si="8"/>
        <v>1998-05-19</v>
      </c>
      <c r="H82" s="6" t="s">
        <v>4318</v>
      </c>
      <c r="I82" s="6" t="s">
        <v>4319</v>
      </c>
      <c r="J82" s="6" t="s">
        <v>4320</v>
      </c>
      <c r="K82" s="6" t="s">
        <v>1191</v>
      </c>
      <c r="L82" t="s">
        <v>4977</v>
      </c>
      <c r="M82" t="s">
        <v>5924</v>
      </c>
      <c r="N82" t="str">
        <f t="shared" si="9"/>
        <v>var Dato81 =  {ID_Ciente: "C1680",Nombre_completo: "Cristian Baquero-Cánovas",Fecha_Nacimiento: "1998-05-19",Direccion: "538 Cross Street",Telefono: "(777) 720-1143",Correo_Electronico: "dsugal@live.com",Grupo_Cliente: "D"}</v>
      </c>
    </row>
    <row r="83" spans="1:14" x14ac:dyDescent="0.35">
      <c r="A83" s="6" t="s">
        <v>876</v>
      </c>
      <c r="B83" s="6" t="s">
        <v>3770</v>
      </c>
      <c r="C83" s="7">
        <v>27448</v>
      </c>
      <c r="D83" s="10" t="str">
        <f t="shared" si="5"/>
        <v>1975</v>
      </c>
      <c r="E83" s="13" t="str">
        <f t="shared" si="6"/>
        <v>02</v>
      </c>
      <c r="F83" s="13" t="str">
        <f t="shared" si="7"/>
        <v>23</v>
      </c>
      <c r="G83" s="13" t="str">
        <f t="shared" si="8"/>
        <v>1975-02-23</v>
      </c>
      <c r="H83" s="6" t="s">
        <v>3771</v>
      </c>
      <c r="I83" s="6" t="s">
        <v>3772</v>
      </c>
      <c r="J83" s="6" t="s">
        <v>3773</v>
      </c>
      <c r="K83" s="6" t="s">
        <v>1178</v>
      </c>
      <c r="L83" t="s">
        <v>4978</v>
      </c>
      <c r="M83" t="s">
        <v>5925</v>
      </c>
      <c r="N83" t="str">
        <f t="shared" si="9"/>
        <v>var Dato82 =  {ID_Ciente: "C1698",Nombre_completo: "Ariel Florencio Dávila Aramburu",Fecha_Nacimiento: "1975-02-23",Direccion: "13 Victoria Road",Telefono: "(647) 600-0763",Correo_Electronico: "miturria@yahoo.ca",Grupo_Cliente: "E"}</v>
      </c>
    </row>
    <row r="84" spans="1:14" x14ac:dyDescent="0.35">
      <c r="A84" s="6" t="s">
        <v>284</v>
      </c>
      <c r="B84" s="6" t="s">
        <v>1780</v>
      </c>
      <c r="C84" s="7">
        <v>25837</v>
      </c>
      <c r="D84" s="10" t="str">
        <f t="shared" si="5"/>
        <v>1970</v>
      </c>
      <c r="E84" s="13" t="str">
        <f t="shared" si="6"/>
        <v>09</v>
      </c>
      <c r="F84" s="13" t="str">
        <f t="shared" si="7"/>
        <v>26</v>
      </c>
      <c r="G84" s="13" t="str">
        <f t="shared" si="8"/>
        <v>1970-09-26</v>
      </c>
      <c r="H84" s="6" t="s">
        <v>1781</v>
      </c>
      <c r="I84" s="6" t="s">
        <v>1782</v>
      </c>
      <c r="J84" s="6" t="s">
        <v>1783</v>
      </c>
      <c r="K84" s="6" t="s">
        <v>1204</v>
      </c>
      <c r="L84" t="s">
        <v>4979</v>
      </c>
      <c r="M84" t="s">
        <v>5926</v>
      </c>
      <c r="N84" t="str">
        <f t="shared" si="9"/>
        <v>var Dato83 =  {ID_Ciente: "C1708",Nombre_completo: "María Carmen Ródenas Acosta",Fecha_Nacimiento: "1970-09-26",Direccion: "619 Pleasant St.",Telefono: "(250) 248-4300",Correo_Electronico: "yamla@outlook.com",Grupo_Cliente: "C"}</v>
      </c>
    </row>
    <row r="85" spans="1:14" x14ac:dyDescent="0.35">
      <c r="A85" s="6" t="s">
        <v>368</v>
      </c>
      <c r="B85" s="6" t="s">
        <v>2033</v>
      </c>
      <c r="C85" s="7">
        <v>34787</v>
      </c>
      <c r="D85" s="10" t="str">
        <f t="shared" si="5"/>
        <v>1995</v>
      </c>
      <c r="E85" s="13" t="str">
        <f t="shared" si="6"/>
        <v>03</v>
      </c>
      <c r="F85" s="13" t="str">
        <f t="shared" si="7"/>
        <v>29</v>
      </c>
      <c r="G85" s="13" t="str">
        <f t="shared" si="8"/>
        <v>1995-03-29</v>
      </c>
      <c r="H85" s="6" t="s">
        <v>2034</v>
      </c>
      <c r="I85" s="6" t="s">
        <v>2035</v>
      </c>
      <c r="J85" s="6" t="s">
        <v>2036</v>
      </c>
      <c r="K85" s="6" t="s">
        <v>1209</v>
      </c>
      <c r="L85" t="s">
        <v>4980</v>
      </c>
      <c r="M85" t="s">
        <v>5927</v>
      </c>
      <c r="N85" t="str">
        <f t="shared" si="9"/>
        <v>var Dato84 =  {ID_Ciente: "C1726",Nombre_completo: "Teófilo de Nuñez",Fecha_Nacimiento: "1995-03-29",Direccion: "Georgetown, ON L7G 9Y7",Telefono: "(730) 534-7609",Correo_Electronico: "hampton@outlook.com",Grupo_Cliente: "B"}</v>
      </c>
    </row>
    <row r="86" spans="1:14" x14ac:dyDescent="0.35">
      <c r="A86" s="6" t="s">
        <v>731</v>
      </c>
      <c r="B86" s="6" t="s">
        <v>3266</v>
      </c>
      <c r="C86" s="7">
        <v>30237</v>
      </c>
      <c r="D86" s="10" t="str">
        <f t="shared" si="5"/>
        <v>1982</v>
      </c>
      <c r="E86" s="13" t="str">
        <f t="shared" si="6"/>
        <v>10</v>
      </c>
      <c r="F86" s="13" t="str">
        <f t="shared" si="7"/>
        <v>13</v>
      </c>
      <c r="G86" s="13" t="str">
        <f t="shared" si="8"/>
        <v>1982-10-13</v>
      </c>
      <c r="H86" s="6" t="s">
        <v>3084</v>
      </c>
      <c r="I86" s="6" t="s">
        <v>3267</v>
      </c>
      <c r="J86" s="6" t="s">
        <v>3268</v>
      </c>
      <c r="K86" s="6" t="s">
        <v>1209</v>
      </c>
      <c r="L86" t="s">
        <v>4981</v>
      </c>
      <c r="M86" t="s">
        <v>5928</v>
      </c>
      <c r="N86" t="str">
        <f t="shared" si="9"/>
        <v>var Dato85 =  {ID_Ciente: "C1739",Nombre_completo: "Lisandro Guillermo Delgado Porcel",Fecha_Nacimiento: "1982-10-13",Direccion: "London",Telefono: "(695) 831-3671",Correo_Electronico: "killmenow@aol.com",Grupo_Cliente: "B"}</v>
      </c>
    </row>
    <row r="87" spans="1:14" x14ac:dyDescent="0.35">
      <c r="A87" s="6" t="s">
        <v>388</v>
      </c>
      <c r="B87" s="6" t="s">
        <v>2081</v>
      </c>
      <c r="C87" s="7">
        <v>35929</v>
      </c>
      <c r="D87" s="10" t="str">
        <f t="shared" si="5"/>
        <v>1998</v>
      </c>
      <c r="E87" s="13" t="str">
        <f t="shared" si="6"/>
        <v>05</v>
      </c>
      <c r="F87" s="13" t="str">
        <f t="shared" si="7"/>
        <v>14</v>
      </c>
      <c r="G87" s="13" t="str">
        <f t="shared" si="8"/>
        <v>1998-05-14</v>
      </c>
      <c r="H87" s="6" t="s">
        <v>2082</v>
      </c>
      <c r="I87" s="6" t="s">
        <v>2083</v>
      </c>
      <c r="J87" s="6" t="s">
        <v>2084</v>
      </c>
      <c r="K87" s="6" t="s">
        <v>1209</v>
      </c>
      <c r="L87" t="s">
        <v>4982</v>
      </c>
      <c r="M87" t="s">
        <v>5929</v>
      </c>
      <c r="N87" t="str">
        <f t="shared" si="9"/>
        <v>var Dato86 =  {ID_Ciente: "C1750",Nombre_completo: "Paloma Abascal Lledó",Fecha_Nacimiento: "1998-05-14",Direccion: "Delhi, ON N4B 2V1",Telefono: "(357) 843-1297",Correo_Electronico: "krueger@icloud.com",Grupo_Cliente: "B"}</v>
      </c>
    </row>
    <row r="88" spans="1:14" x14ac:dyDescent="0.35">
      <c r="A88" s="6" t="s">
        <v>799</v>
      </c>
      <c r="B88" s="6" t="s">
        <v>3505</v>
      </c>
      <c r="C88" s="7">
        <v>27056</v>
      </c>
      <c r="D88" s="10" t="str">
        <f t="shared" si="5"/>
        <v>1974</v>
      </c>
      <c r="E88" s="13" t="str">
        <f t="shared" si="6"/>
        <v>01</v>
      </c>
      <c r="F88" s="13" t="str">
        <f t="shared" si="7"/>
        <v>27</v>
      </c>
      <c r="G88" s="13" t="str">
        <f t="shared" si="8"/>
        <v>1974-01-27</v>
      </c>
      <c r="H88" s="6" t="s">
        <v>3084</v>
      </c>
      <c r="I88" s="6" t="s">
        <v>3506</v>
      </c>
      <c r="J88" s="6" t="s">
        <v>3507</v>
      </c>
      <c r="K88" s="6" t="s">
        <v>1173</v>
      </c>
      <c r="L88" t="s">
        <v>4983</v>
      </c>
      <c r="M88" t="s">
        <v>5930</v>
      </c>
      <c r="N88" t="str">
        <f t="shared" si="9"/>
        <v>var Dato87 =  {ID_Ciente: "C1753",Nombre_completo: "Eutimio Gilberto Pagès Ricart",Fecha_Nacimiento: "1974-01-27",Direccion: "London",Telefono: "(949) 257-2530",Correo_Electronico: "bartlett@aol.com",Grupo_Cliente: "A"}</v>
      </c>
    </row>
    <row r="89" spans="1:14" x14ac:dyDescent="0.35">
      <c r="A89" s="6" t="s">
        <v>966</v>
      </c>
      <c r="B89" s="6" t="s">
        <v>4085</v>
      </c>
      <c r="C89" s="7">
        <v>27897</v>
      </c>
      <c r="D89" s="10" t="str">
        <f t="shared" si="5"/>
        <v>1976</v>
      </c>
      <c r="E89" s="13" t="str">
        <f t="shared" si="6"/>
        <v>05</v>
      </c>
      <c r="F89" s="13" t="str">
        <f t="shared" si="7"/>
        <v>17</v>
      </c>
      <c r="G89" s="13" t="str">
        <f t="shared" si="8"/>
        <v>1976-05-17</v>
      </c>
      <c r="H89" s="6" t="s">
        <v>4086</v>
      </c>
      <c r="I89" s="6" t="s">
        <v>4087</v>
      </c>
      <c r="J89" s="6" t="s">
        <v>4088</v>
      </c>
      <c r="K89" s="6" t="s">
        <v>1191</v>
      </c>
      <c r="L89" t="s">
        <v>4984</v>
      </c>
      <c r="M89" t="s">
        <v>5931</v>
      </c>
      <c r="N89" t="str">
        <f t="shared" si="9"/>
        <v>var Dato88 =  {ID_Ciente: "C1759",Nombre_completo: "Javier Cortina Grau",Fecha_Nacimiento: "1976-05-17",Direccion: "28 Victoria Street",Telefono: "(363) 544-2841",Correo_Electronico: "petersen@msn.com",Grupo_Cliente: "D"}</v>
      </c>
    </row>
    <row r="90" spans="1:14" x14ac:dyDescent="0.35">
      <c r="A90" s="6" t="s">
        <v>301</v>
      </c>
      <c r="B90" s="6" t="s">
        <v>1827</v>
      </c>
      <c r="C90" s="7">
        <v>33725</v>
      </c>
      <c r="D90" s="10" t="str">
        <f t="shared" si="5"/>
        <v>1992</v>
      </c>
      <c r="E90" s="13" t="str">
        <f t="shared" si="6"/>
        <v>05</v>
      </c>
      <c r="F90" s="13" t="str">
        <f t="shared" si="7"/>
        <v>01</v>
      </c>
      <c r="G90" s="13" t="str">
        <f t="shared" si="8"/>
        <v>1992-05-01</v>
      </c>
      <c r="H90" s="6" t="s">
        <v>1828</v>
      </c>
      <c r="I90" s="6" t="s">
        <v>1829</v>
      </c>
      <c r="J90" s="6" t="s">
        <v>1830</v>
      </c>
      <c r="K90" s="6" t="s">
        <v>1178</v>
      </c>
      <c r="L90" t="s">
        <v>4985</v>
      </c>
      <c r="M90" t="s">
        <v>5932</v>
      </c>
      <c r="N90" t="str">
        <f t="shared" si="9"/>
        <v>var Dato89 =  {ID_Ciente: "C1764",Nombre_completo: "Cornelio Noguera Lluch",Fecha_Nacimiento: "1992-05-01",Direccion: "9754 Brookside Street",Telefono: "(669) 290-1610",Correo_Electronico: "paulv@sbcglobal.net",Grupo_Cliente: "E"}</v>
      </c>
    </row>
    <row r="91" spans="1:14" x14ac:dyDescent="0.35">
      <c r="A91" s="6" t="s">
        <v>801</v>
      </c>
      <c r="B91" s="6" t="s">
        <v>3512</v>
      </c>
      <c r="C91" s="7">
        <v>33208</v>
      </c>
      <c r="D91" s="10" t="str">
        <f t="shared" si="5"/>
        <v>1990</v>
      </c>
      <c r="E91" s="13" t="str">
        <f t="shared" si="6"/>
        <v>12</v>
      </c>
      <c r="F91" s="13" t="str">
        <f t="shared" si="7"/>
        <v>01</v>
      </c>
      <c r="G91" s="13" t="str">
        <f t="shared" si="8"/>
        <v>1990-12-01</v>
      </c>
      <c r="H91" s="6" t="s">
        <v>3513</v>
      </c>
      <c r="I91" s="6" t="s">
        <v>3514</v>
      </c>
      <c r="J91" s="6" t="s">
        <v>3515</v>
      </c>
      <c r="K91" s="6" t="s">
        <v>1173</v>
      </c>
      <c r="L91" t="s">
        <v>4986</v>
      </c>
      <c r="M91" t="s">
        <v>5933</v>
      </c>
      <c r="N91" t="str">
        <f t="shared" si="9"/>
        <v>var Dato90 =  {ID_Ciente: "C1768",Nombre_completo: "Adalberto Gomis-Bello",Fecha_Nacimiento: "1990-12-01",Direccion: "W06 1LQ",Telefono: "(707) 279-5282",Correo_Electronico: "fukuchi@sbcglobal.net",Grupo_Cliente: "A"}</v>
      </c>
    </row>
    <row r="92" spans="1:14" x14ac:dyDescent="0.35">
      <c r="A92" s="6" t="s">
        <v>503</v>
      </c>
      <c r="B92" s="6" t="s">
        <v>2456</v>
      </c>
      <c r="C92" s="7">
        <v>31152</v>
      </c>
      <c r="D92" s="10" t="str">
        <f t="shared" si="5"/>
        <v>1985</v>
      </c>
      <c r="E92" s="13" t="str">
        <f t="shared" si="6"/>
        <v>04</v>
      </c>
      <c r="F92" s="13" t="str">
        <f t="shared" si="7"/>
        <v>15</v>
      </c>
      <c r="G92" s="13" t="str">
        <f t="shared" si="8"/>
        <v>1985-04-15</v>
      </c>
      <c r="H92" s="6" t="s">
        <v>2457</v>
      </c>
      <c r="I92" s="6" t="s">
        <v>2458</v>
      </c>
      <c r="J92" s="6" t="s">
        <v>2459</v>
      </c>
      <c r="K92" s="6" t="s">
        <v>1204</v>
      </c>
      <c r="L92" t="s">
        <v>4987</v>
      </c>
      <c r="M92" t="s">
        <v>5934</v>
      </c>
      <c r="N92" t="str">
        <f t="shared" si="9"/>
        <v>var Dato91 =  {ID_Ciente: "C1772",Nombre_completo: "Luna Morcillo Carretero",Fecha_Nacimiento: "1985-04-15",Direccion: "Bradenton, FL 34205",Telefono: "(363) 851-7332",Correo_Electronico: "frikazoyd@me.com",Grupo_Cliente: "C"}</v>
      </c>
    </row>
    <row r="93" spans="1:14" x14ac:dyDescent="0.35">
      <c r="A93" s="6" t="s">
        <v>131</v>
      </c>
      <c r="B93" s="6" t="s">
        <v>1400</v>
      </c>
      <c r="C93" s="7">
        <v>32865</v>
      </c>
      <c r="D93" s="10" t="str">
        <f t="shared" si="5"/>
        <v>1989</v>
      </c>
      <c r="E93" s="13" t="str">
        <f t="shared" si="6"/>
        <v>12</v>
      </c>
      <c r="F93" s="13" t="str">
        <f t="shared" si="7"/>
        <v>23</v>
      </c>
      <c r="G93" s="13" t="str">
        <f t="shared" si="8"/>
        <v>1989-12-23</v>
      </c>
      <c r="H93" s="6" t="s">
        <v>1401</v>
      </c>
      <c r="I93" s="6" t="s">
        <v>1402</v>
      </c>
      <c r="J93" s="6" t="s">
        <v>1403</v>
      </c>
      <c r="K93" s="6" t="s">
        <v>1173</v>
      </c>
      <c r="L93" t="s">
        <v>4988</v>
      </c>
      <c r="M93" t="s">
        <v>5935</v>
      </c>
      <c r="N93" t="str">
        <f t="shared" si="9"/>
        <v>var Dato92 =  {ID_Ciente: "C1774",Nombre_completo: "Adalberto de Fabra",Fecha_Nacimiento: "1989-12-23",Direccion: "NW96 2RV",Telefono: "(594) 787-2465",Correo_Electronico: "rjones@verizon.net",Grupo_Cliente: "A"}</v>
      </c>
    </row>
    <row r="94" spans="1:14" x14ac:dyDescent="0.35">
      <c r="A94" s="6" t="s">
        <v>787</v>
      </c>
      <c r="B94" s="6" t="s">
        <v>3461</v>
      </c>
      <c r="C94" s="7">
        <v>33901</v>
      </c>
      <c r="D94" s="10" t="str">
        <f t="shared" si="5"/>
        <v>1992</v>
      </c>
      <c r="E94" s="13" t="str">
        <f t="shared" si="6"/>
        <v>10</v>
      </c>
      <c r="F94" s="13" t="str">
        <f t="shared" si="7"/>
        <v>24</v>
      </c>
      <c r="G94" s="13" t="str">
        <f t="shared" si="8"/>
        <v>1992-10-24</v>
      </c>
      <c r="H94" s="6" t="s">
        <v>3084</v>
      </c>
      <c r="I94" s="6" t="s">
        <v>3462</v>
      </c>
      <c r="J94" s="6" t="s">
        <v>3463</v>
      </c>
      <c r="K94" s="6" t="s">
        <v>1178</v>
      </c>
      <c r="L94" t="s">
        <v>4989</v>
      </c>
      <c r="M94" t="s">
        <v>5936</v>
      </c>
      <c r="N94" t="str">
        <f t="shared" si="9"/>
        <v>var Dato93 =  {ID_Ciente: "C1781",Nombre_completo: "Manu Céspedes Corominas",Fecha_Nacimiento: "1992-10-24",Direccion: "London",Telefono: "(679) 967-9642",Correo_Electronico: "cvrcek@att.net",Grupo_Cliente: "E"}</v>
      </c>
    </row>
    <row r="95" spans="1:14" x14ac:dyDescent="0.35">
      <c r="A95" s="6" t="s">
        <v>223</v>
      </c>
      <c r="B95" s="6" t="s">
        <v>1620</v>
      </c>
      <c r="C95" s="7">
        <v>29394</v>
      </c>
      <c r="D95" s="10" t="str">
        <f t="shared" si="5"/>
        <v>1980</v>
      </c>
      <c r="E95" s="13" t="str">
        <f t="shared" si="6"/>
        <v>06</v>
      </c>
      <c r="F95" s="13" t="str">
        <f t="shared" si="7"/>
        <v>22</v>
      </c>
      <c r="G95" s="13" t="str">
        <f t="shared" si="8"/>
        <v>1980-06-22</v>
      </c>
      <c r="H95" s="6" t="s">
        <v>1621</v>
      </c>
      <c r="I95" s="6" t="s">
        <v>1622</v>
      </c>
      <c r="J95" s="6" t="s">
        <v>1623</v>
      </c>
      <c r="K95" s="6" t="s">
        <v>1209</v>
      </c>
      <c r="L95" t="s">
        <v>4990</v>
      </c>
      <c r="M95" t="s">
        <v>5937</v>
      </c>
      <c r="N95" t="str">
        <f t="shared" si="9"/>
        <v>var Dato94 =  {ID_Ciente: "C1796",Nombre_completo: "Emilia María Luisa Lluch Vives",Fecha_Nacimiento: "1980-06-22",Direccion: "SUNDERLAND",Telefono: "(859) 862-4703",Correo_Electronico: "phish@live.com",Grupo_Cliente: "B"}</v>
      </c>
    </row>
    <row r="96" spans="1:14" x14ac:dyDescent="0.35">
      <c r="A96" s="6" t="s">
        <v>224</v>
      </c>
      <c r="B96" s="6" t="s">
        <v>1624</v>
      </c>
      <c r="C96" s="7">
        <v>27233</v>
      </c>
      <c r="D96" s="10" t="str">
        <f t="shared" si="5"/>
        <v>1974</v>
      </c>
      <c r="E96" s="13" t="str">
        <f t="shared" si="6"/>
        <v>07</v>
      </c>
      <c r="F96" s="13" t="str">
        <f t="shared" si="7"/>
        <v>23</v>
      </c>
      <c r="G96" s="13" t="str">
        <f t="shared" si="8"/>
        <v>1974-07-23</v>
      </c>
      <c r="H96" s="6" t="s">
        <v>1625</v>
      </c>
      <c r="I96" s="6" t="s">
        <v>1626</v>
      </c>
      <c r="J96" s="6" t="s">
        <v>1627</v>
      </c>
      <c r="K96" s="6" t="s">
        <v>1173</v>
      </c>
      <c r="L96" t="s">
        <v>4991</v>
      </c>
      <c r="M96" t="s">
        <v>5938</v>
      </c>
      <c r="N96" t="str">
        <f t="shared" si="9"/>
        <v>var Dato95 =  {ID_Ciente: "C1804",Nombre_completo: "Esteban Guillén Mena",Fecha_Nacimiento: "1974-07-23",Direccion: "33 York Road",Telefono: "(415) 981-0636",Correo_Electronico: "manuals@aol.com",Grupo_Cliente: "A"}</v>
      </c>
    </row>
    <row r="97" spans="1:14" x14ac:dyDescent="0.35">
      <c r="A97" s="6" t="s">
        <v>678</v>
      </c>
      <c r="B97" s="6" t="s">
        <v>3091</v>
      </c>
      <c r="C97" s="7">
        <v>33965</v>
      </c>
      <c r="D97" s="10" t="str">
        <f t="shared" si="5"/>
        <v>1992</v>
      </c>
      <c r="E97" s="13" t="str">
        <f t="shared" si="6"/>
        <v>12</v>
      </c>
      <c r="F97" s="13" t="str">
        <f t="shared" si="7"/>
        <v>27</v>
      </c>
      <c r="G97" s="13" t="str">
        <f t="shared" si="8"/>
        <v>1992-12-27</v>
      </c>
      <c r="H97" s="6" t="s">
        <v>3084</v>
      </c>
      <c r="I97" s="6" t="s">
        <v>3092</v>
      </c>
      <c r="J97" s="6" t="s">
        <v>1989</v>
      </c>
      <c r="K97" s="6" t="s">
        <v>1204</v>
      </c>
      <c r="L97" t="s">
        <v>4992</v>
      </c>
      <c r="M97" t="s">
        <v>5939</v>
      </c>
      <c r="N97" t="str">
        <f t="shared" si="9"/>
        <v>var Dato96 =  {ID_Ciente: "C1823",Nombre_completo: "Juana Valls Ruiz",Fecha_Nacimiento: "1992-12-27",Direccion: "London",Telefono: "(628) 943-0691",Correo_Electronico: "dmath@live.com",Grupo_Cliente: "C"}</v>
      </c>
    </row>
    <row r="98" spans="1:14" x14ac:dyDescent="0.35">
      <c r="A98" s="6" t="s">
        <v>847</v>
      </c>
      <c r="B98" s="6" t="s">
        <v>3665</v>
      </c>
      <c r="C98" s="7">
        <v>29189</v>
      </c>
      <c r="D98" s="10" t="str">
        <f t="shared" si="5"/>
        <v>1979</v>
      </c>
      <c r="E98" s="13" t="str">
        <f t="shared" si="6"/>
        <v>11</v>
      </c>
      <c r="F98" s="13" t="str">
        <f t="shared" si="7"/>
        <v>30</v>
      </c>
      <c r="G98" s="13" t="str">
        <f t="shared" si="8"/>
        <v>1979-11-30</v>
      </c>
      <c r="H98" s="6" t="s">
        <v>3666</v>
      </c>
      <c r="I98" s="6" t="s">
        <v>3667</v>
      </c>
      <c r="J98" s="6" t="s">
        <v>3668</v>
      </c>
      <c r="K98" s="6" t="s">
        <v>1204</v>
      </c>
      <c r="L98" t="s">
        <v>4993</v>
      </c>
      <c r="M98" t="s">
        <v>5940</v>
      </c>
      <c r="N98" t="str">
        <f t="shared" si="9"/>
        <v>var Dato97 =  {ID_Ciente: "C1825",Nombre_completo: "Isaac del Amaya",Fecha_Nacimiento: "1979-11-30",Direccion: "N28 3JE",Telefono: "(587) 654-1459",Correo_Electronico: "atmarks@mac.com",Grupo_Cliente: "C"}</v>
      </c>
    </row>
    <row r="99" spans="1:14" x14ac:dyDescent="0.35">
      <c r="A99" s="6" t="s">
        <v>980</v>
      </c>
      <c r="B99" s="6" t="s">
        <v>4138</v>
      </c>
      <c r="C99" s="7">
        <v>31574</v>
      </c>
      <c r="D99" s="10" t="str">
        <f t="shared" si="5"/>
        <v>1986</v>
      </c>
      <c r="E99" s="13" t="str">
        <f t="shared" si="6"/>
        <v>06</v>
      </c>
      <c r="F99" s="13" t="str">
        <f t="shared" si="7"/>
        <v>11</v>
      </c>
      <c r="G99" s="13" t="str">
        <f t="shared" si="8"/>
        <v>1986-06-11</v>
      </c>
      <c r="H99" s="6" t="s">
        <v>4139</v>
      </c>
      <c r="I99" s="6" t="s">
        <v>4140</v>
      </c>
      <c r="J99" s="6" t="s">
        <v>4141</v>
      </c>
      <c r="K99" s="6" t="s">
        <v>1191</v>
      </c>
      <c r="L99" t="s">
        <v>4994</v>
      </c>
      <c r="M99" t="s">
        <v>5941</v>
      </c>
      <c r="N99" t="str">
        <f t="shared" si="9"/>
        <v>var Dato98 =  {ID_Ciente: "C1840",Nombre_completo: "Isaac Vallejo-Coll",Fecha_Nacimiento: "1986-06-11",Direccion: "47 Honey Creek Lane",Telefono: "(280) 675-9489",Correo_Electronico: "breegster@outlook.com",Grupo_Cliente: "D"}</v>
      </c>
    </row>
    <row r="100" spans="1:14" x14ac:dyDescent="0.35">
      <c r="A100" s="6" t="s">
        <v>674</v>
      </c>
      <c r="B100" s="6" t="s">
        <v>3074</v>
      </c>
      <c r="C100" s="7">
        <v>30313</v>
      </c>
      <c r="D100" s="10" t="str">
        <f t="shared" si="5"/>
        <v>1982</v>
      </c>
      <c r="E100" s="13" t="str">
        <f t="shared" si="6"/>
        <v>12</v>
      </c>
      <c r="F100" s="13" t="str">
        <f t="shared" si="7"/>
        <v>28</v>
      </c>
      <c r="G100" s="13" t="str">
        <f t="shared" si="8"/>
        <v>1982-12-28</v>
      </c>
      <c r="H100" s="6" t="s">
        <v>3075</v>
      </c>
      <c r="I100" s="6" t="s">
        <v>3076</v>
      </c>
      <c r="J100" s="6" t="s">
        <v>3077</v>
      </c>
      <c r="K100" s="6" t="s">
        <v>1209</v>
      </c>
      <c r="L100" t="s">
        <v>4995</v>
      </c>
      <c r="M100" t="s">
        <v>5942</v>
      </c>
      <c r="N100" t="str">
        <f t="shared" si="9"/>
        <v>var Dato99 =  {ID_Ciente: "C1853",Nombre_completo: "Curro Cañellas-Abad",Fecha_Nacimiento: "1982-12-28",Direccion: "858 Race St.",Telefono: "(229) 988-7982",Correo_Electronico: "cantu@mac.com",Grupo_Cliente: "B"}</v>
      </c>
    </row>
    <row r="101" spans="1:14" x14ac:dyDescent="0.35">
      <c r="A101" s="6" t="s">
        <v>374</v>
      </c>
      <c r="B101" s="6" t="s">
        <v>2049</v>
      </c>
      <c r="C101" s="7">
        <v>34113</v>
      </c>
      <c r="D101" s="10" t="str">
        <f t="shared" si="5"/>
        <v>1993</v>
      </c>
      <c r="E101" s="13" t="str">
        <f t="shared" si="6"/>
        <v>05</v>
      </c>
      <c r="F101" s="13" t="str">
        <f t="shared" si="7"/>
        <v>24</v>
      </c>
      <c r="G101" s="13" t="str">
        <f t="shared" si="8"/>
        <v>1993-05-24</v>
      </c>
      <c r="H101" s="6" t="s">
        <v>2050</v>
      </c>
      <c r="I101" s="6" t="s">
        <v>2051</v>
      </c>
      <c r="J101" s="6" t="s">
        <v>2052</v>
      </c>
      <c r="K101" s="6" t="s">
        <v>1173</v>
      </c>
      <c r="L101" t="s">
        <v>4996</v>
      </c>
      <c r="M101" t="s">
        <v>5943</v>
      </c>
      <c r="N101" t="str">
        <f t="shared" si="9"/>
        <v>var Dato100 =  {ID_Ciente: "C1864",Nombre_completo: "Amaya Izquierdo Gonzalo",Fecha_Nacimiento: "1993-05-24",Direccion: "Lockport, MB R1B 5H9",Telefono: "(785) 951-2152",Correo_Electronico: "tellis@gmail.com",Grupo_Cliente: "A"}</v>
      </c>
    </row>
    <row r="102" spans="1:14" x14ac:dyDescent="0.35">
      <c r="A102" s="6" t="s">
        <v>506</v>
      </c>
      <c r="B102" s="6" t="s">
        <v>2468</v>
      </c>
      <c r="C102" s="7">
        <v>28437</v>
      </c>
      <c r="D102" s="10" t="str">
        <f t="shared" si="5"/>
        <v>1977</v>
      </c>
      <c r="E102" s="13" t="str">
        <f t="shared" si="6"/>
        <v>11</v>
      </c>
      <c r="F102" s="13" t="str">
        <f t="shared" si="7"/>
        <v>08</v>
      </c>
      <c r="G102" s="13" t="str">
        <f t="shared" si="8"/>
        <v>1977-11-08</v>
      </c>
      <c r="H102" s="6" t="s">
        <v>2469</v>
      </c>
      <c r="I102" s="6" t="s">
        <v>2470</v>
      </c>
      <c r="J102" s="6" t="s">
        <v>2471</v>
      </c>
      <c r="K102" s="6" t="s">
        <v>1178</v>
      </c>
      <c r="L102" t="s">
        <v>4997</v>
      </c>
      <c r="M102" t="s">
        <v>5944</v>
      </c>
      <c r="N102" t="str">
        <f t="shared" si="9"/>
        <v>var Dato101 =  {ID_Ciente: "C1867",Nombre_completo: "Nicanor de Moliner",Fecha_Nacimiento: "1977-11-08",Direccion: "Opa Locka, FL 33055",Telefono: "(609) 914-4233",Correo_Electronico: "samavati@me.com",Grupo_Cliente: "E"}</v>
      </c>
    </row>
    <row r="103" spans="1:14" x14ac:dyDescent="0.35">
      <c r="A103" s="6" t="s">
        <v>986</v>
      </c>
      <c r="B103" s="6" t="s">
        <v>4161</v>
      </c>
      <c r="C103" s="7">
        <v>32007</v>
      </c>
      <c r="D103" s="10" t="str">
        <f t="shared" si="5"/>
        <v>1987</v>
      </c>
      <c r="E103" s="13" t="str">
        <f t="shared" si="6"/>
        <v>08</v>
      </c>
      <c r="F103" s="13" t="str">
        <f t="shared" si="7"/>
        <v>18</v>
      </c>
      <c r="G103" s="13" t="str">
        <f t="shared" si="8"/>
        <v>1987-08-18</v>
      </c>
      <c r="H103" s="6" t="s">
        <v>4162</v>
      </c>
      <c r="I103" s="6" t="s">
        <v>4163</v>
      </c>
      <c r="J103" s="6" t="s">
        <v>4164</v>
      </c>
      <c r="K103" s="6" t="s">
        <v>1173</v>
      </c>
      <c r="L103" t="s">
        <v>4998</v>
      </c>
      <c r="M103" t="s">
        <v>5945</v>
      </c>
      <c r="N103" t="str">
        <f t="shared" si="9"/>
        <v>var Dato102 =  {ID_Ciente: "C1868",Nombre_completo: "Mamen Chacón Crespo",Fecha_Nacimiento: "1987-08-18",Direccion: "847 West Jockey Hollow Court",Telefono: "(576) 978-9774",Correo_Electronico: "weidai@sbcglobal.net",Grupo_Cliente: "A"}</v>
      </c>
    </row>
    <row r="104" spans="1:14" x14ac:dyDescent="0.35">
      <c r="A104" s="6" t="s">
        <v>871</v>
      </c>
      <c r="B104" s="6" t="s">
        <v>3752</v>
      </c>
      <c r="C104" s="7">
        <v>33797</v>
      </c>
      <c r="D104" s="10" t="str">
        <f t="shared" si="5"/>
        <v>1992</v>
      </c>
      <c r="E104" s="13" t="str">
        <f t="shared" si="6"/>
        <v>07</v>
      </c>
      <c r="F104" s="13" t="str">
        <f t="shared" si="7"/>
        <v>12</v>
      </c>
      <c r="G104" s="13" t="str">
        <f t="shared" si="8"/>
        <v>1992-07-12</v>
      </c>
      <c r="H104" s="6" t="s">
        <v>3753</v>
      </c>
      <c r="I104" s="6" t="s">
        <v>3754</v>
      </c>
      <c r="J104" s="6" t="s">
        <v>3755</v>
      </c>
      <c r="K104" s="6" t="s">
        <v>1178</v>
      </c>
      <c r="L104" t="s">
        <v>4999</v>
      </c>
      <c r="M104" t="s">
        <v>5946</v>
      </c>
      <c r="N104" t="str">
        <f t="shared" si="9"/>
        <v>var Dato103 =  {ID_Ciente: "C1873",Nombre_completo: "Pepita Laura Lladó Franch",Fecha_Nacimiento: "1992-07-12",Direccion: "WC09 3CX",Telefono: "(667) 933-2880",Correo_Electronico: "paulv@verizon.net",Grupo_Cliente: "E"}</v>
      </c>
    </row>
    <row r="105" spans="1:14" x14ac:dyDescent="0.35">
      <c r="A105" s="6" t="s">
        <v>497</v>
      </c>
      <c r="B105" s="6" t="s">
        <v>2440</v>
      </c>
      <c r="C105" s="7">
        <v>31582</v>
      </c>
      <c r="D105" s="10" t="str">
        <f t="shared" si="5"/>
        <v>1986</v>
      </c>
      <c r="E105" s="13" t="str">
        <f t="shared" si="6"/>
        <v>06</v>
      </c>
      <c r="F105" s="13" t="str">
        <f t="shared" si="7"/>
        <v>19</v>
      </c>
      <c r="G105" s="13" t="str">
        <f t="shared" si="8"/>
        <v>1986-06-19</v>
      </c>
      <c r="H105" s="6" t="s">
        <v>2441</v>
      </c>
      <c r="I105" s="6" t="s">
        <v>2442</v>
      </c>
      <c r="J105" s="6" t="s">
        <v>2443</v>
      </c>
      <c r="K105" s="6" t="s">
        <v>1204</v>
      </c>
      <c r="L105" t="s">
        <v>5000</v>
      </c>
      <c r="M105" t="s">
        <v>5947</v>
      </c>
      <c r="N105" t="str">
        <f t="shared" si="9"/>
        <v>var Dato104 =  {ID_Ciente: "C1879",Nombre_completo: "Clotilde Chita Fábregas Toro",Fecha_Nacimiento: "1986-06-19",Direccion: "Fort Lauderdale, FL 33312",Telefono: "(408) 475-2351",Correo_Electronico: "sbmrjbr@msn.com",Grupo_Cliente: "C"}</v>
      </c>
    </row>
    <row r="106" spans="1:14" x14ac:dyDescent="0.35">
      <c r="A106" s="6" t="s">
        <v>723</v>
      </c>
      <c r="B106" s="6" t="s">
        <v>3240</v>
      </c>
      <c r="C106" s="7">
        <v>27708</v>
      </c>
      <c r="D106" s="10" t="str">
        <f t="shared" si="5"/>
        <v>1975</v>
      </c>
      <c r="E106" s="13" t="str">
        <f t="shared" si="6"/>
        <v>11</v>
      </c>
      <c r="F106" s="13" t="str">
        <f t="shared" si="7"/>
        <v>10</v>
      </c>
      <c r="G106" s="13" t="str">
        <f t="shared" si="8"/>
        <v>1975-11-10</v>
      </c>
      <c r="H106" s="6" t="s">
        <v>3241</v>
      </c>
      <c r="I106" s="6" t="s">
        <v>3242</v>
      </c>
      <c r="J106" s="6" t="s">
        <v>3243</v>
      </c>
      <c r="K106" s="6" t="s">
        <v>1204</v>
      </c>
      <c r="L106" t="s">
        <v>5001</v>
      </c>
      <c r="M106" t="s">
        <v>5948</v>
      </c>
      <c r="N106" t="str">
        <f t="shared" si="9"/>
        <v>var Dato105 =  {ID_Ciente: "C1885",Nombre_completo: "Abril Feijoo-Goñi",Fecha_Nacimiento: "1975-11-10",Direccion: "N05 7OW",Telefono: "(993) 819-1581",Correo_Electronico: "noneme@sbcglobal.net",Grupo_Cliente: "C"}</v>
      </c>
    </row>
    <row r="107" spans="1:14" x14ac:dyDescent="0.35">
      <c r="A107" s="6" t="s">
        <v>944</v>
      </c>
      <c r="B107" s="6" t="s">
        <v>4010</v>
      </c>
      <c r="C107" s="7">
        <v>36269</v>
      </c>
      <c r="D107" s="10" t="str">
        <f t="shared" si="5"/>
        <v>1999</v>
      </c>
      <c r="E107" s="13" t="str">
        <f t="shared" si="6"/>
        <v>04</v>
      </c>
      <c r="F107" s="13" t="str">
        <f t="shared" si="7"/>
        <v>19</v>
      </c>
      <c r="G107" s="13" t="str">
        <f t="shared" si="8"/>
        <v>1999-04-19</v>
      </c>
      <c r="H107" s="6" t="s">
        <v>4011</v>
      </c>
      <c r="I107" s="6" t="s">
        <v>4012</v>
      </c>
      <c r="J107" s="6" t="s">
        <v>4013</v>
      </c>
      <c r="K107" s="6" t="s">
        <v>1209</v>
      </c>
      <c r="L107" t="s">
        <v>5002</v>
      </c>
      <c r="M107" t="s">
        <v>5949</v>
      </c>
      <c r="N107" t="str">
        <f t="shared" si="9"/>
        <v>var Dato106 =  {ID_Ciente: "C1890",Nombre_completo: "Anacleto Tomás Torrecilla",Fecha_Nacimiento: "1999-04-19",Direccion: "94 New Road",Telefono: "(654) 705-7739",Correo_Electronico: "peoplesr@outlook.com",Grupo_Cliente: "B"}</v>
      </c>
    </row>
    <row r="108" spans="1:14" x14ac:dyDescent="0.35">
      <c r="A108" s="6" t="s">
        <v>1140</v>
      </c>
      <c r="B108" s="6" t="s">
        <v>4775</v>
      </c>
      <c r="C108" s="7">
        <v>32835</v>
      </c>
      <c r="D108" s="10" t="str">
        <f t="shared" si="5"/>
        <v>1989</v>
      </c>
      <c r="E108" s="13" t="str">
        <f t="shared" si="6"/>
        <v>11</v>
      </c>
      <c r="F108" s="13" t="str">
        <f t="shared" si="7"/>
        <v>23</v>
      </c>
      <c r="G108" s="13" t="str">
        <f t="shared" si="8"/>
        <v>1989-11-23</v>
      </c>
      <c r="H108" s="6" t="s">
        <v>4776</v>
      </c>
      <c r="I108" s="6" t="s">
        <v>4777</v>
      </c>
      <c r="J108" s="6" t="s">
        <v>4778</v>
      </c>
      <c r="K108" s="6" t="s">
        <v>1191</v>
      </c>
      <c r="L108" t="s">
        <v>5003</v>
      </c>
      <c r="M108" t="s">
        <v>5950</v>
      </c>
      <c r="N108" t="str">
        <f t="shared" si="9"/>
        <v>var Dato107 =  {ID_Ciente: "C1891",Nombre_completo: "María Luisa Antúnez Girón",Fecha_Nacimiento: "1989-11-23",Direccion: "62 Swanson Dr.",Telefono: "(987) 947-7889",Correo_Electronico: "techie@gmail.com",Grupo_Cliente: "D"}</v>
      </c>
    </row>
    <row r="109" spans="1:14" x14ac:dyDescent="0.35">
      <c r="A109" s="6" t="s">
        <v>432</v>
      </c>
      <c r="B109" s="6" t="s">
        <v>2209</v>
      </c>
      <c r="C109" s="7">
        <v>32840</v>
      </c>
      <c r="D109" s="10" t="str">
        <f t="shared" si="5"/>
        <v>1989</v>
      </c>
      <c r="E109" s="13" t="str">
        <f t="shared" si="6"/>
        <v>11</v>
      </c>
      <c r="F109" s="13" t="str">
        <f t="shared" si="7"/>
        <v>28</v>
      </c>
      <c r="G109" s="13" t="str">
        <f t="shared" si="8"/>
        <v>1989-11-28</v>
      </c>
      <c r="H109" s="6" t="s">
        <v>2210</v>
      </c>
      <c r="I109" s="6" t="s">
        <v>2211</v>
      </c>
      <c r="J109" s="6" t="s">
        <v>2212</v>
      </c>
      <c r="K109" s="6" t="s">
        <v>1191</v>
      </c>
      <c r="L109" t="s">
        <v>5004</v>
      </c>
      <c r="M109" t="s">
        <v>5951</v>
      </c>
      <c r="N109" t="str">
        <f t="shared" si="9"/>
        <v>var Dato108 =  {ID_Ciente: "C1893",Nombre_completo: "Bárbara Elorza Jordá",Fecha_Nacimiento: "1989-11-28",Direccion: "Enfield, NS B2T 5S6",Telefono: "(300) 748-5245",Correo_Electronico: "milton@att.net",Grupo_Cliente: "D"}</v>
      </c>
    </row>
    <row r="110" spans="1:14" x14ac:dyDescent="0.35">
      <c r="A110" s="6" t="s">
        <v>859</v>
      </c>
      <c r="B110" s="6" t="s">
        <v>3709</v>
      </c>
      <c r="C110" s="7">
        <v>31407</v>
      </c>
      <c r="D110" s="10" t="str">
        <f t="shared" si="5"/>
        <v>1985</v>
      </c>
      <c r="E110" s="13" t="str">
        <f t="shared" si="6"/>
        <v>12</v>
      </c>
      <c r="F110" s="13" t="str">
        <f t="shared" si="7"/>
        <v>26</v>
      </c>
      <c r="G110" s="13" t="str">
        <f t="shared" si="8"/>
        <v>1985-12-26</v>
      </c>
      <c r="H110" s="6" t="s">
        <v>3710</v>
      </c>
      <c r="I110" s="6" t="s">
        <v>3711</v>
      </c>
      <c r="J110" s="6" t="s">
        <v>3712</v>
      </c>
      <c r="K110" s="6" t="s">
        <v>1173</v>
      </c>
      <c r="L110" t="s">
        <v>5005</v>
      </c>
      <c r="M110" t="s">
        <v>5952</v>
      </c>
      <c r="N110" t="str">
        <f t="shared" si="9"/>
        <v>var Dato109 =  {ID_Ciente: "C1895",Nombre_completo: "Marcela Leal Montes",Fecha_Nacimiento: "1985-12-26",Direccion: "SW89 6BP",Telefono: "(377) 519-0306",Correo_Electronico: "jeteve@optonline.net",Grupo_Cliente: "A"}</v>
      </c>
    </row>
    <row r="111" spans="1:14" x14ac:dyDescent="0.35">
      <c r="A111" s="6" t="s">
        <v>327</v>
      </c>
      <c r="B111" s="6" t="s">
        <v>1898</v>
      </c>
      <c r="C111" s="7">
        <v>28292</v>
      </c>
      <c r="D111" s="10" t="str">
        <f t="shared" si="5"/>
        <v>1977</v>
      </c>
      <c r="E111" s="13" t="str">
        <f t="shared" si="6"/>
        <v>06</v>
      </c>
      <c r="F111" s="13" t="str">
        <f t="shared" si="7"/>
        <v>16</v>
      </c>
      <c r="G111" s="13" t="str">
        <f t="shared" si="8"/>
        <v>1977-06-16</v>
      </c>
      <c r="H111" s="6" t="s">
        <v>1899</v>
      </c>
      <c r="I111" s="6" t="s">
        <v>1900</v>
      </c>
      <c r="J111" s="6" t="s">
        <v>1901</v>
      </c>
      <c r="K111" s="6" t="s">
        <v>1191</v>
      </c>
      <c r="L111" t="s">
        <v>5006</v>
      </c>
      <c r="M111" t="s">
        <v>5953</v>
      </c>
      <c r="N111" t="str">
        <f t="shared" si="9"/>
        <v>var Dato110 =  {ID_Ciente: "C1896",Nombre_completo: "Dora del Segarra",Fecha_Nacimiento: "1977-06-16",Direccion: "Simi Valley, CA 93065",Telefono: "(451) 889-2527",Correo_Electronico: "jshearer@yahoo.ca",Grupo_Cliente: "D"}</v>
      </c>
    </row>
    <row r="112" spans="1:14" x14ac:dyDescent="0.35">
      <c r="A112" s="6" t="s">
        <v>1082</v>
      </c>
      <c r="B112" s="6" t="s">
        <v>4544</v>
      </c>
      <c r="C112" s="7">
        <v>35635</v>
      </c>
      <c r="D112" s="10" t="str">
        <f t="shared" si="5"/>
        <v>1997</v>
      </c>
      <c r="E112" s="13" t="str">
        <f t="shared" si="6"/>
        <v>07</v>
      </c>
      <c r="F112" s="13" t="str">
        <f t="shared" si="7"/>
        <v>24</v>
      </c>
      <c r="G112" s="13" t="str">
        <f t="shared" si="8"/>
        <v>1997-07-24</v>
      </c>
      <c r="H112" s="6" t="s">
        <v>4545</v>
      </c>
      <c r="I112" s="6" t="s">
        <v>4546</v>
      </c>
      <c r="J112" s="6" t="s">
        <v>4547</v>
      </c>
      <c r="K112" s="6" t="s">
        <v>1191</v>
      </c>
      <c r="L112" t="s">
        <v>5007</v>
      </c>
      <c r="M112" t="s">
        <v>5954</v>
      </c>
      <c r="N112" t="str">
        <f t="shared" si="9"/>
        <v>var Dato111 =  {ID_Ciente: "C1900",Nombre_completo: "Chuy Julián Cabrero",Fecha_Nacimiento: "1997-07-24",Direccion: "748 East Brown St.",Telefono: "(316) 723-5488",Correo_Electronico: "animats@msn.com",Grupo_Cliente: "D"}</v>
      </c>
    </row>
    <row r="113" spans="1:14" x14ac:dyDescent="0.35">
      <c r="A113" s="6" t="s">
        <v>478</v>
      </c>
      <c r="B113" s="6" t="s">
        <v>2368</v>
      </c>
      <c r="C113" s="7">
        <v>29498</v>
      </c>
      <c r="D113" s="10" t="str">
        <f t="shared" si="5"/>
        <v>1980</v>
      </c>
      <c r="E113" s="13" t="str">
        <f t="shared" si="6"/>
        <v>10</v>
      </c>
      <c r="F113" s="13" t="str">
        <f t="shared" si="7"/>
        <v>04</v>
      </c>
      <c r="G113" s="13" t="str">
        <f t="shared" si="8"/>
        <v>1980-10-04</v>
      </c>
      <c r="H113" s="6" t="s">
        <v>2369</v>
      </c>
      <c r="I113" s="6" t="s">
        <v>2370</v>
      </c>
      <c r="J113" s="6" t="s">
        <v>2371</v>
      </c>
      <c r="K113" s="6" t="s">
        <v>1191</v>
      </c>
      <c r="L113" t="s">
        <v>5008</v>
      </c>
      <c r="M113" t="s">
        <v>5955</v>
      </c>
      <c r="N113" t="str">
        <f t="shared" si="9"/>
        <v>var Dato112 =  {ID_Ciente: "C1901",Nombre_completo: "Isidoro Salas Marqués",Fecha_Nacimiento: "1980-10-04",Direccion: "Ville Émard, QC H4E 1K4",Telefono: "(505) 554-8992",Correo_Electronico: "jsbach@aol.com",Grupo_Cliente: "D"}</v>
      </c>
    </row>
    <row r="114" spans="1:14" x14ac:dyDescent="0.35">
      <c r="A114" s="6" t="s">
        <v>13</v>
      </c>
      <c r="B114" s="6" t="s">
        <v>1174</v>
      </c>
      <c r="C114" s="7">
        <v>31636</v>
      </c>
      <c r="D114" s="10" t="str">
        <f t="shared" si="5"/>
        <v>1986</v>
      </c>
      <c r="E114" s="13" t="str">
        <f t="shared" si="6"/>
        <v>08</v>
      </c>
      <c r="F114" s="13" t="str">
        <f t="shared" si="7"/>
        <v>12</v>
      </c>
      <c r="G114" s="13" t="str">
        <f t="shared" si="8"/>
        <v>1986-08-12</v>
      </c>
      <c r="H114" s="6" t="s">
        <v>1175</v>
      </c>
      <c r="I114" s="6" t="s">
        <v>1176</v>
      </c>
      <c r="J114" s="6" t="s">
        <v>1177</v>
      </c>
      <c r="K114" s="6" t="s">
        <v>1178</v>
      </c>
      <c r="L114" t="s">
        <v>5009</v>
      </c>
      <c r="M114" t="s">
        <v>5956</v>
      </c>
      <c r="N114" t="str">
        <f t="shared" si="9"/>
        <v>var Dato113 =  {ID_Ciente: "C1908",Nombre_completo: "Severo Granados Iglesia",Fecha_Nacimiento: "1986-08-12",Direccion: "77 Lyme Street",Telefono: "(869) 771-1487",Correo_Electronico: "bhima@me.com",Grupo_Cliente: "E"}</v>
      </c>
    </row>
    <row r="115" spans="1:14" x14ac:dyDescent="0.35">
      <c r="A115" s="6" t="s">
        <v>1084</v>
      </c>
      <c r="B115" s="6" t="s">
        <v>4552</v>
      </c>
      <c r="C115" s="7">
        <v>29697</v>
      </c>
      <c r="D115" s="10" t="str">
        <f t="shared" si="5"/>
        <v>1981</v>
      </c>
      <c r="E115" s="13" t="str">
        <f t="shared" si="6"/>
        <v>04</v>
      </c>
      <c r="F115" s="13" t="str">
        <f t="shared" si="7"/>
        <v>21</v>
      </c>
      <c r="G115" s="13" t="str">
        <f t="shared" si="8"/>
        <v>1981-04-21</v>
      </c>
      <c r="H115" s="6" t="s">
        <v>4553</v>
      </c>
      <c r="I115" s="6" t="s">
        <v>4554</v>
      </c>
      <c r="J115" s="6" t="s">
        <v>4555</v>
      </c>
      <c r="K115" s="6" t="s">
        <v>1178</v>
      </c>
      <c r="L115" t="s">
        <v>5010</v>
      </c>
      <c r="M115" t="s">
        <v>5957</v>
      </c>
      <c r="N115" t="str">
        <f t="shared" si="9"/>
        <v>var Dato114 =  {ID_Ciente: "C1922",Nombre_completo: "Anacleto Paniagua-Antúnez",Fecha_Nacimiento: "1981-04-21",Direccion: "490 W. Vernon Street",Telefono: "(232) 995-8639",Correo_Electronico: "augusto@yahoo.com",Grupo_Cliente: "E"}</v>
      </c>
    </row>
    <row r="116" spans="1:14" x14ac:dyDescent="0.35">
      <c r="A116" s="6" t="s">
        <v>196</v>
      </c>
      <c r="B116" s="6" t="s">
        <v>1552</v>
      </c>
      <c r="C116" s="7">
        <v>35166</v>
      </c>
      <c r="D116" s="10" t="str">
        <f t="shared" si="5"/>
        <v>1996</v>
      </c>
      <c r="E116" s="13" t="str">
        <f t="shared" si="6"/>
        <v>04</v>
      </c>
      <c r="F116" s="13" t="str">
        <f t="shared" si="7"/>
        <v>11</v>
      </c>
      <c r="G116" s="13" t="str">
        <f t="shared" si="8"/>
        <v>1996-04-11</v>
      </c>
      <c r="H116" s="6" t="s">
        <v>1553</v>
      </c>
      <c r="I116" s="6" t="s">
        <v>1554</v>
      </c>
      <c r="J116" s="6" t="s">
        <v>1555</v>
      </c>
      <c r="K116" s="6" t="s">
        <v>1191</v>
      </c>
      <c r="L116" t="s">
        <v>5011</v>
      </c>
      <c r="M116" t="s">
        <v>5958</v>
      </c>
      <c r="N116" t="str">
        <f t="shared" si="9"/>
        <v>var Dato115 =  {ID_Ciente: "C1939",Nombre_completo: "Delfina Donoso",Fecha_Nacimiento: "1996-04-11",Direccion: "80 Chester Road",Telefono: "(722) 742-7576",Correo_Electronico: "lishoy@gmail.com",Grupo_Cliente: "D"}</v>
      </c>
    </row>
    <row r="117" spans="1:14" x14ac:dyDescent="0.35">
      <c r="A117" s="6" t="s">
        <v>1057</v>
      </c>
      <c r="B117" s="6" t="s">
        <v>4445</v>
      </c>
      <c r="C117" s="7">
        <v>33633</v>
      </c>
      <c r="D117" s="10" t="str">
        <f t="shared" si="5"/>
        <v>1992</v>
      </c>
      <c r="E117" s="13" t="str">
        <f t="shared" si="6"/>
        <v>01</v>
      </c>
      <c r="F117" s="13" t="str">
        <f t="shared" si="7"/>
        <v>30</v>
      </c>
      <c r="G117" s="13" t="str">
        <f t="shared" si="8"/>
        <v>1992-01-30</v>
      </c>
      <c r="H117" s="6" t="s">
        <v>4446</v>
      </c>
      <c r="I117" s="6" t="s">
        <v>4447</v>
      </c>
      <c r="J117" s="6" t="s">
        <v>4448</v>
      </c>
      <c r="K117" s="6" t="s">
        <v>1191</v>
      </c>
      <c r="L117" t="s">
        <v>5012</v>
      </c>
      <c r="M117" t="s">
        <v>5959</v>
      </c>
      <c r="N117" t="str">
        <f t="shared" si="9"/>
        <v>var Dato116 =  {ID_Ciente: "C1940",Nombre_completo: "Matías Agudo Ruiz",Fecha_Nacimiento: "1992-01-30",Direccion: "9 Lake St.",Telefono: "(340) 492-0275",Correo_Electronico: "bdbrown@att.net",Grupo_Cliente: "D"}</v>
      </c>
    </row>
    <row r="118" spans="1:14" x14ac:dyDescent="0.35">
      <c r="A118" s="6" t="s">
        <v>89</v>
      </c>
      <c r="B118" s="6" t="s">
        <v>1302</v>
      </c>
      <c r="C118" s="7">
        <v>32650</v>
      </c>
      <c r="D118" s="10" t="str">
        <f t="shared" si="5"/>
        <v>1989</v>
      </c>
      <c r="E118" s="13" t="str">
        <f t="shared" si="6"/>
        <v>05</v>
      </c>
      <c r="F118" s="13" t="str">
        <f t="shared" si="7"/>
        <v>22</v>
      </c>
      <c r="G118" s="13" t="str">
        <f t="shared" si="8"/>
        <v>1989-05-22</v>
      </c>
      <c r="H118" s="6" t="s">
        <v>1303</v>
      </c>
      <c r="I118" s="6" t="s">
        <v>1304</v>
      </c>
      <c r="J118" s="6" t="s">
        <v>1305</v>
      </c>
      <c r="K118" s="6" t="s">
        <v>1191</v>
      </c>
      <c r="L118" t="s">
        <v>5013</v>
      </c>
      <c r="M118" t="s">
        <v>5960</v>
      </c>
      <c r="N118" t="str">
        <f t="shared" si="9"/>
        <v>var Dato117 =  {ID_Ciente: "C1968",Nombre_completo: "Trini Sanabria-Frías",Fecha_Nacimiento: "1989-05-22",Direccion: "61 Addison Dr.",Telefono: "(615) 712-3381",Correo_Electronico: "mrsam@yahoo.ca",Grupo_Cliente: "D"}</v>
      </c>
    </row>
    <row r="119" spans="1:14" x14ac:dyDescent="0.35">
      <c r="A119" s="6" t="s">
        <v>933</v>
      </c>
      <c r="B119" s="6" t="s">
        <v>3974</v>
      </c>
      <c r="C119" s="7">
        <v>29849</v>
      </c>
      <c r="D119" s="10" t="str">
        <f t="shared" si="5"/>
        <v>1981</v>
      </c>
      <c r="E119" s="13" t="str">
        <f t="shared" si="6"/>
        <v>09</v>
      </c>
      <c r="F119" s="13" t="str">
        <f t="shared" si="7"/>
        <v>20</v>
      </c>
      <c r="G119" s="13" t="str">
        <f t="shared" si="8"/>
        <v>1981-09-20</v>
      </c>
      <c r="H119" s="6" t="s">
        <v>3084</v>
      </c>
      <c r="I119" s="6" t="s">
        <v>3975</v>
      </c>
      <c r="J119" s="6" t="s">
        <v>3976</v>
      </c>
      <c r="K119" s="6" t="s">
        <v>1173</v>
      </c>
      <c r="L119" t="s">
        <v>5014</v>
      </c>
      <c r="M119" t="s">
        <v>5961</v>
      </c>
      <c r="N119" t="str">
        <f t="shared" si="9"/>
        <v>var Dato118 =  {ID_Ciente: "C2000",Nombre_completo: "Amor Estrada-Querol",Fecha_Nacimiento: "1981-09-20",Direccion: "London",Telefono: "(768) 652-3949",Correo_Electronico: "ivoibs@icloud.com",Grupo_Cliente: "A"}</v>
      </c>
    </row>
    <row r="120" spans="1:14" x14ac:dyDescent="0.35">
      <c r="A120" s="6" t="s">
        <v>437</v>
      </c>
      <c r="B120" s="6" t="s">
        <v>2229</v>
      </c>
      <c r="C120" s="7">
        <v>26676</v>
      </c>
      <c r="D120" s="10" t="str">
        <f t="shared" si="5"/>
        <v>1973</v>
      </c>
      <c r="E120" s="13" t="str">
        <f t="shared" si="6"/>
        <v>01</v>
      </c>
      <c r="F120" s="13" t="str">
        <f t="shared" si="7"/>
        <v>12</v>
      </c>
      <c r="G120" s="13" t="str">
        <f t="shared" si="8"/>
        <v>1973-01-12</v>
      </c>
      <c r="H120" s="6" t="s">
        <v>2230</v>
      </c>
      <c r="I120" s="6" t="s">
        <v>2231</v>
      </c>
      <c r="J120" s="6" t="s">
        <v>2232</v>
      </c>
      <c r="K120" s="6" t="s">
        <v>1173</v>
      </c>
      <c r="L120" t="s">
        <v>5015</v>
      </c>
      <c r="M120" t="s">
        <v>5962</v>
      </c>
      <c r="N120" t="str">
        <f t="shared" si="9"/>
        <v>var Dato119 =  {ID_Ciente: "C2020",Nombre_completo: "Josefina Rey Meléndez",Fecha_Nacimiento: "1973-01-12",Direccion: "Laurentides-Sud, QC J0V 3M7",Telefono: "(709) 730-9311",Correo_Electronico: "teverett@att.net",Grupo_Cliente: "A"}</v>
      </c>
    </row>
    <row r="121" spans="1:14" x14ac:dyDescent="0.35">
      <c r="A121" s="6" t="s">
        <v>656</v>
      </c>
      <c r="B121" s="6" t="s">
        <v>3010</v>
      </c>
      <c r="C121" s="7">
        <v>27211</v>
      </c>
      <c r="D121" s="10" t="str">
        <f t="shared" si="5"/>
        <v>1974</v>
      </c>
      <c r="E121" s="13" t="str">
        <f t="shared" si="6"/>
        <v>07</v>
      </c>
      <c r="F121" s="13" t="str">
        <f t="shared" si="7"/>
        <v>01</v>
      </c>
      <c r="G121" s="13" t="str">
        <f t="shared" si="8"/>
        <v>1974-07-01</v>
      </c>
      <c r="H121" s="6" t="s">
        <v>3011</v>
      </c>
      <c r="I121" s="6" t="s">
        <v>3012</v>
      </c>
      <c r="J121" s="6" t="s">
        <v>3013</v>
      </c>
      <c r="K121" s="6" t="s">
        <v>1209</v>
      </c>
      <c r="L121" t="s">
        <v>5016</v>
      </c>
      <c r="M121" t="s">
        <v>5963</v>
      </c>
      <c r="N121" t="str">
        <f t="shared" si="9"/>
        <v>var Dato120 =  {ID_Ciente: "C2026",Nombre_completo: "Isaac Espada Madrigal",Fecha_Nacimiento: "1974-07-01",Direccion: "60 Lower River St.",Telefono: "(943) 865-9127",Correo_Electronico: "aardo@verizon.net",Grupo_Cliente: "B"}</v>
      </c>
    </row>
    <row r="122" spans="1:14" x14ac:dyDescent="0.35">
      <c r="A122" s="6" t="s">
        <v>1114</v>
      </c>
      <c r="B122" s="6" t="s">
        <v>4672</v>
      </c>
      <c r="C122" s="7">
        <v>27071</v>
      </c>
      <c r="D122" s="10" t="str">
        <f t="shared" si="5"/>
        <v>1974</v>
      </c>
      <c r="E122" s="13" t="str">
        <f t="shared" si="6"/>
        <v>02</v>
      </c>
      <c r="F122" s="13" t="str">
        <f t="shared" si="7"/>
        <v>11</v>
      </c>
      <c r="G122" s="13" t="str">
        <f t="shared" si="8"/>
        <v>1974-02-11</v>
      </c>
      <c r="H122" s="6" t="s">
        <v>4673</v>
      </c>
      <c r="I122" s="6" t="s">
        <v>4674</v>
      </c>
      <c r="J122" s="6" t="s">
        <v>4675</v>
      </c>
      <c r="K122" s="6" t="s">
        <v>1178</v>
      </c>
      <c r="L122" t="s">
        <v>5017</v>
      </c>
      <c r="M122" t="s">
        <v>5964</v>
      </c>
      <c r="N122" t="str">
        <f t="shared" si="9"/>
        <v>var Dato121 =  {ID_Ciente: "C2031",Nombre_completo: "Eugenio Pla Alegre",Fecha_Nacimiento: "1974-02-11",Direccion: "972 Stillwater St.",Telefono: "(879) 591-2306",Correo_Electronico: "gavinls@verizon.net",Grupo_Cliente: "E"}</v>
      </c>
    </row>
    <row r="123" spans="1:14" x14ac:dyDescent="0.35">
      <c r="A123" s="6" t="s">
        <v>1011</v>
      </c>
      <c r="B123" s="6" t="s">
        <v>4261</v>
      </c>
      <c r="C123" s="7">
        <v>29056</v>
      </c>
      <c r="D123" s="10" t="str">
        <f t="shared" si="5"/>
        <v>1979</v>
      </c>
      <c r="E123" s="13" t="str">
        <f t="shared" si="6"/>
        <v>07</v>
      </c>
      <c r="F123" s="13" t="str">
        <f t="shared" si="7"/>
        <v>20</v>
      </c>
      <c r="G123" s="13" t="str">
        <f t="shared" si="8"/>
        <v>1979-07-20</v>
      </c>
      <c r="H123" s="6" t="s">
        <v>4262</v>
      </c>
      <c r="I123" s="6" t="s">
        <v>4263</v>
      </c>
      <c r="J123" s="6" t="s">
        <v>4264</v>
      </c>
      <c r="K123" s="6" t="s">
        <v>1191</v>
      </c>
      <c r="L123" t="s">
        <v>5018</v>
      </c>
      <c r="M123" t="s">
        <v>5965</v>
      </c>
      <c r="N123" t="str">
        <f t="shared" si="9"/>
        <v>var Dato122 =  {ID_Ciente: "C2046",Nombre_completo: "Apolonia del Real",Fecha_Nacimiento: "1979-07-20",Direccion: "7241 Cemetery Ave.",Telefono: "(725) 408-3080",Correo_Electronico: "parrt@outlook.com",Grupo_Cliente: "D"}</v>
      </c>
    </row>
    <row r="124" spans="1:14" x14ac:dyDescent="0.35">
      <c r="A124" s="6" t="s">
        <v>415</v>
      </c>
      <c r="B124" s="6" t="s">
        <v>2161</v>
      </c>
      <c r="C124" s="7">
        <v>26762</v>
      </c>
      <c r="D124" s="10" t="str">
        <f t="shared" si="5"/>
        <v>1973</v>
      </c>
      <c r="E124" s="13" t="str">
        <f t="shared" si="6"/>
        <v>04</v>
      </c>
      <c r="F124" s="13" t="str">
        <f t="shared" si="7"/>
        <v>08</v>
      </c>
      <c r="G124" s="13" t="str">
        <f t="shared" si="8"/>
        <v>1973-04-08</v>
      </c>
      <c r="H124" s="6" t="s">
        <v>2162</v>
      </c>
      <c r="I124" s="6" t="s">
        <v>2163</v>
      </c>
      <c r="J124" s="6" t="s">
        <v>2164</v>
      </c>
      <c r="K124" s="6" t="s">
        <v>1209</v>
      </c>
      <c r="L124" t="s">
        <v>5019</v>
      </c>
      <c r="M124" t="s">
        <v>5966</v>
      </c>
      <c r="N124" t="str">
        <f t="shared" si="9"/>
        <v>var Dato123 =  {ID_Ciente: "C2047",Nombre_completo: "Eliana Pacheco Ponce",Fecha_Nacimiento: "1973-04-08",Direccion: "Windsor, ON N8P 8C9",Telefono: "(752) 764-6341",Correo_Electronico: "isotopian@hotmail.com",Grupo_Cliente: "B"}</v>
      </c>
    </row>
    <row r="125" spans="1:14" x14ac:dyDescent="0.35">
      <c r="A125" s="6" t="s">
        <v>987</v>
      </c>
      <c r="B125" s="6" t="s">
        <v>4165</v>
      </c>
      <c r="C125" s="7">
        <v>32400</v>
      </c>
      <c r="D125" s="10" t="str">
        <f t="shared" si="5"/>
        <v>1988</v>
      </c>
      <c r="E125" s="13" t="str">
        <f t="shared" si="6"/>
        <v>09</v>
      </c>
      <c r="F125" s="13" t="str">
        <f t="shared" si="7"/>
        <v>14</v>
      </c>
      <c r="G125" s="13" t="str">
        <f t="shared" si="8"/>
        <v>1988-09-14</v>
      </c>
      <c r="H125" s="6" t="s">
        <v>4166</v>
      </c>
      <c r="I125" s="6" t="s">
        <v>4167</v>
      </c>
      <c r="J125" s="6" t="s">
        <v>4168</v>
      </c>
      <c r="K125" s="6" t="s">
        <v>1204</v>
      </c>
      <c r="L125" t="s">
        <v>5020</v>
      </c>
      <c r="M125" t="s">
        <v>5967</v>
      </c>
      <c r="N125" t="str">
        <f t="shared" si="9"/>
        <v>var Dato124 =  {ID_Ciente: "C2048",Nombre_completo: "Morena Ros Estrada",Fecha_Nacimiento: "1988-09-14",Direccion: "720 Paris Hill St.",Telefono: "(721) 881-8367",Correo_Electronico: "quantaman@msn.com",Grupo_Cliente: "C"}</v>
      </c>
    </row>
    <row r="126" spans="1:14" x14ac:dyDescent="0.35">
      <c r="A126" s="6" t="s">
        <v>610</v>
      </c>
      <c r="B126" s="6" t="s">
        <v>2851</v>
      </c>
      <c r="C126" s="7">
        <v>35016</v>
      </c>
      <c r="D126" s="10" t="str">
        <f t="shared" si="5"/>
        <v>1995</v>
      </c>
      <c r="E126" s="13" t="str">
        <f t="shared" si="6"/>
        <v>11</v>
      </c>
      <c r="F126" s="13" t="str">
        <f t="shared" si="7"/>
        <v>13</v>
      </c>
      <c r="G126" s="13" t="str">
        <f t="shared" si="8"/>
        <v>1995-11-13</v>
      </c>
      <c r="H126" s="6" t="s">
        <v>2852</v>
      </c>
      <c r="I126" s="6" t="s">
        <v>2853</v>
      </c>
      <c r="J126" s="6" t="s">
        <v>2802</v>
      </c>
      <c r="K126" s="6" t="s">
        <v>1178</v>
      </c>
      <c r="L126" t="s">
        <v>5021</v>
      </c>
      <c r="M126" t="s">
        <v>5968</v>
      </c>
      <c r="N126" t="str">
        <f t="shared" si="9"/>
        <v>var Dato125 =  {ID_Ciente: "C2060",Nombre_completo: "Aristides Exposito Sánchez",Fecha_Nacimiento: "1995-11-13",Direccion: "Venice, FL 34293",Telefono: "(332) 433-7473",Correo_Electronico: "overbom@aol.com",Grupo_Cliente: "E"}</v>
      </c>
    </row>
    <row r="127" spans="1:14" x14ac:dyDescent="0.35">
      <c r="A127" s="6" t="s">
        <v>211</v>
      </c>
      <c r="B127" s="6" t="s">
        <v>1592</v>
      </c>
      <c r="C127" s="7">
        <v>31236</v>
      </c>
      <c r="D127" s="10" t="str">
        <f t="shared" si="5"/>
        <v>1985</v>
      </c>
      <c r="E127" s="13" t="str">
        <f t="shared" si="6"/>
        <v>07</v>
      </c>
      <c r="F127" s="13" t="str">
        <f t="shared" si="7"/>
        <v>08</v>
      </c>
      <c r="G127" s="13" t="str">
        <f t="shared" si="8"/>
        <v>1985-07-08</v>
      </c>
      <c r="H127" s="6" t="s">
        <v>1593</v>
      </c>
      <c r="I127" s="6" t="s">
        <v>1594</v>
      </c>
      <c r="J127" s="6" t="s">
        <v>1595</v>
      </c>
      <c r="K127" s="6" t="s">
        <v>1173</v>
      </c>
      <c r="L127" t="s">
        <v>5022</v>
      </c>
      <c r="M127" t="s">
        <v>5969</v>
      </c>
      <c r="N127" t="str">
        <f t="shared" si="9"/>
        <v>var Dato126 =  {ID_Ciente: "C2079",Nombre_completo: "Manola Criado",Fecha_Nacimiento: "1985-07-08",Direccion: "DH29 2KQ",Telefono: "(681) 914-0083",Correo_Electronico: "jsmith@mac.com",Grupo_Cliente: "A"}</v>
      </c>
    </row>
    <row r="128" spans="1:14" x14ac:dyDescent="0.35">
      <c r="A128" s="6" t="s">
        <v>275</v>
      </c>
      <c r="B128" s="6" t="s">
        <v>1756</v>
      </c>
      <c r="C128" s="7">
        <v>33667</v>
      </c>
      <c r="D128" s="10" t="str">
        <f t="shared" si="5"/>
        <v>1992</v>
      </c>
      <c r="E128" s="13" t="str">
        <f t="shared" si="6"/>
        <v>03</v>
      </c>
      <c r="F128" s="13" t="str">
        <f t="shared" si="7"/>
        <v>04</v>
      </c>
      <c r="G128" s="13" t="str">
        <f t="shared" si="8"/>
        <v>1992-03-04</v>
      </c>
      <c r="H128" s="6" t="s">
        <v>1757</v>
      </c>
      <c r="I128" s="6" t="s">
        <v>1758</v>
      </c>
      <c r="J128" s="6" t="s">
        <v>1759</v>
      </c>
      <c r="K128" s="6" t="s">
        <v>1209</v>
      </c>
      <c r="L128" t="s">
        <v>5023</v>
      </c>
      <c r="M128" t="s">
        <v>5970</v>
      </c>
      <c r="N128" t="str">
        <f t="shared" si="9"/>
        <v>var Dato127 =  {ID_Ciente: "C2080",Nombre_completo: "Aníbal Castelló Sarabia",Fecha_Nacimiento: "1992-03-04",Direccion: "86 Bradford Rd.",Telefono: "(988) 961-4637",Correo_Electronico: "rasca@verizon.net",Grupo_Cliente: "B"}</v>
      </c>
    </row>
    <row r="129" spans="1:14" x14ac:dyDescent="0.35">
      <c r="A129" s="6" t="s">
        <v>552</v>
      </c>
      <c r="B129" s="6" t="s">
        <v>2640</v>
      </c>
      <c r="C129" s="7">
        <v>29407</v>
      </c>
      <c r="D129" s="10" t="str">
        <f t="shared" si="5"/>
        <v>1980</v>
      </c>
      <c r="E129" s="13" t="str">
        <f t="shared" si="6"/>
        <v>07</v>
      </c>
      <c r="F129" s="13" t="str">
        <f t="shared" si="7"/>
        <v>05</v>
      </c>
      <c r="G129" s="13" t="str">
        <f t="shared" si="8"/>
        <v>1980-07-05</v>
      </c>
      <c r="H129" s="6" t="s">
        <v>2641</v>
      </c>
      <c r="I129" s="6" t="s">
        <v>2642</v>
      </c>
      <c r="J129" s="6" t="s">
        <v>2643</v>
      </c>
      <c r="K129" s="6" t="s">
        <v>1173</v>
      </c>
      <c r="L129" t="s">
        <v>5024</v>
      </c>
      <c r="M129" t="s">
        <v>5971</v>
      </c>
      <c r="N129" t="str">
        <f t="shared" si="9"/>
        <v>var Dato128 =  {ID_Ciente: "C2082",Nombre_completo: "Seve Laguna-Bas",Fecha_Nacimiento: "1980-07-05",Direccion: "Jupiter, FL 33458",Telefono: "(262) 756-8019",Correo_Electronico: "ovprit@aol.com",Grupo_Cliente: "A"}</v>
      </c>
    </row>
    <row r="130" spans="1:14" x14ac:dyDescent="0.35">
      <c r="A130" s="6" t="s">
        <v>525</v>
      </c>
      <c r="B130" s="6" t="s">
        <v>2540</v>
      </c>
      <c r="C130" s="7">
        <v>32427</v>
      </c>
      <c r="D130" s="10" t="str">
        <f t="shared" ref="D130:D193" si="10">TEXT(C130,"aaaa")</f>
        <v>1988</v>
      </c>
      <c r="E130" s="13" t="str">
        <f t="shared" ref="E130:E193" si="11">TEXT(C130,"mm")</f>
        <v>10</v>
      </c>
      <c r="F130" s="13" t="str">
        <f t="shared" si="7"/>
        <v>11</v>
      </c>
      <c r="G130" s="13" t="str">
        <f t="shared" si="8"/>
        <v>1988-10-11</v>
      </c>
      <c r="H130" s="6" t="s">
        <v>2541</v>
      </c>
      <c r="I130" s="6" t="s">
        <v>2542</v>
      </c>
      <c r="J130" s="6" t="s">
        <v>2543</v>
      </c>
      <c r="K130" s="6" t="s">
        <v>1204</v>
      </c>
      <c r="L130" t="s">
        <v>5025</v>
      </c>
      <c r="M130" t="s">
        <v>5972</v>
      </c>
      <c r="N130" t="str">
        <f t="shared" si="9"/>
        <v>var Dato129 =  {ID_Ciente: "C2086",Nombre_completo: "Yago Heredia Francisco",Fecha_Nacimiento: "1988-10-11",Direccion: "Orlando, FL 32812",Telefono: "(439) 401-6738",Correo_Electronico: "jshearer@yahoo.com",Grupo_Cliente: "C"}</v>
      </c>
    </row>
    <row r="131" spans="1:14" x14ac:dyDescent="0.35">
      <c r="A131" s="6" t="s">
        <v>157</v>
      </c>
      <c r="B131" s="6" t="s">
        <v>1456</v>
      </c>
      <c r="C131" s="7">
        <v>28021</v>
      </c>
      <c r="D131" s="10" t="str">
        <f t="shared" si="10"/>
        <v>1976</v>
      </c>
      <c r="E131" s="13" t="str">
        <f t="shared" si="11"/>
        <v>09</v>
      </c>
      <c r="F131" s="13" t="str">
        <f t="shared" ref="F131:F194" si="12">TEXT(C131,"dd")</f>
        <v>18</v>
      </c>
      <c r="G131" s="13" t="str">
        <f t="shared" ref="G131:G194" si="13">_xlfn.CONCAT(D131,"-",E131,"-",F131)</f>
        <v>1976-09-18</v>
      </c>
      <c r="H131" s="6" t="s">
        <v>1457</v>
      </c>
      <c r="I131" s="6" t="s">
        <v>1458</v>
      </c>
      <c r="J131" s="6" t="s">
        <v>1459</v>
      </c>
      <c r="K131" s="6" t="s">
        <v>1173</v>
      </c>
      <c r="L131" t="s">
        <v>5026</v>
      </c>
      <c r="M131" t="s">
        <v>5973</v>
      </c>
      <c r="N131" t="str">
        <f t="shared" ref="N131:N194" si="14">_xlfn.CONCAT("var ",L131," =  {ID_Ciente: ",CHAR(34),A131,CHAR(34),",Nombre_completo: ",CHAR(34),B131,CHAR(34),",Fecha_Nacimiento: ",CHAR(34),G131,CHAR(34),",Direccion: ",CHAR(34),H131,CHAR(34),",Telefono: ",CHAR(34),I131,CHAR(34),",Correo_Electronico: ",CHAR(34),J131,CHAR(34),",Grupo_Cliente: ",CHAR(34),K131,CHAR(34),"}")</f>
        <v>var Dato130 =  {ID_Ciente: "C2087",Nombre_completo: "Casandra Ramírez Canet",Fecha_Nacimiento: "1976-09-18",Direccion: "2 Manchester Road",Telefono: "(319) 810-1693",Correo_Electronico: "singer@comcast.net",Grupo_Cliente: "A"}</v>
      </c>
    </row>
    <row r="132" spans="1:14" x14ac:dyDescent="0.35">
      <c r="A132" s="6" t="s">
        <v>1013</v>
      </c>
      <c r="B132" s="6" t="s">
        <v>4269</v>
      </c>
      <c r="C132" s="7">
        <v>36517</v>
      </c>
      <c r="D132" s="10" t="str">
        <f t="shared" si="10"/>
        <v>1999</v>
      </c>
      <c r="E132" s="13" t="str">
        <f t="shared" si="11"/>
        <v>12</v>
      </c>
      <c r="F132" s="13" t="str">
        <f t="shared" si="12"/>
        <v>23</v>
      </c>
      <c r="G132" s="13" t="str">
        <f t="shared" si="13"/>
        <v>1999-12-23</v>
      </c>
      <c r="H132" s="6" t="s">
        <v>4270</v>
      </c>
      <c r="I132" s="6" t="s">
        <v>4271</v>
      </c>
      <c r="J132" s="6" t="s">
        <v>4272</v>
      </c>
      <c r="K132" s="6" t="s">
        <v>1209</v>
      </c>
      <c r="L132" t="s">
        <v>5027</v>
      </c>
      <c r="M132" t="s">
        <v>5974</v>
      </c>
      <c r="N132" t="str">
        <f t="shared" si="14"/>
        <v>var Dato131 =  {ID_Ciente: "C2092",Nombre_completo: "Elpidio Pont Expósito",Fecha_Nacimiento: "1999-12-23",Direccion: "37 Fairview Ave.",Telefono: "(962) 741-6475",Correo_Electronico: "lamprecht@live.com",Grupo_Cliente: "B"}</v>
      </c>
    </row>
    <row r="133" spans="1:14" x14ac:dyDescent="0.35">
      <c r="A133" s="6" t="s">
        <v>1031</v>
      </c>
      <c r="B133" s="6" t="s">
        <v>4341</v>
      </c>
      <c r="C133" s="7">
        <v>33208</v>
      </c>
      <c r="D133" s="10" t="str">
        <f t="shared" si="10"/>
        <v>1990</v>
      </c>
      <c r="E133" s="13" t="str">
        <f t="shared" si="11"/>
        <v>12</v>
      </c>
      <c r="F133" s="13" t="str">
        <f t="shared" si="12"/>
        <v>01</v>
      </c>
      <c r="G133" s="13" t="str">
        <f t="shared" si="13"/>
        <v>1990-12-01</v>
      </c>
      <c r="H133" s="6" t="s">
        <v>4342</v>
      </c>
      <c r="I133" s="6" t="s">
        <v>4343</v>
      </c>
      <c r="J133" s="6" t="s">
        <v>4344</v>
      </c>
      <c r="K133" s="6" t="s">
        <v>1209</v>
      </c>
      <c r="L133" t="s">
        <v>5028</v>
      </c>
      <c r="M133" t="s">
        <v>5975</v>
      </c>
      <c r="N133" t="str">
        <f t="shared" si="14"/>
        <v>var Dato132 =  {ID_Ciente: "C2094",Nombre_completo: "Ana Sofía Colomer Martín",Fecha_Nacimiento: "1990-12-01",Direccion: "373 Bear Hill St.",Telefono: "(295) 983-4853",Correo_Electronico: "andersbr@hotmail.com",Grupo_Cliente: "B"}</v>
      </c>
    </row>
    <row r="134" spans="1:14" x14ac:dyDescent="0.35">
      <c r="A134" s="6" t="s">
        <v>671</v>
      </c>
      <c r="B134" s="6" t="s">
        <v>3062</v>
      </c>
      <c r="C134" s="7">
        <v>30499</v>
      </c>
      <c r="D134" s="10" t="str">
        <f t="shared" si="10"/>
        <v>1983</v>
      </c>
      <c r="E134" s="13" t="str">
        <f t="shared" si="11"/>
        <v>07</v>
      </c>
      <c r="F134" s="13" t="str">
        <f t="shared" si="12"/>
        <v>02</v>
      </c>
      <c r="G134" s="13" t="str">
        <f t="shared" si="13"/>
        <v>1983-07-02</v>
      </c>
      <c r="H134" s="6" t="s">
        <v>3063</v>
      </c>
      <c r="I134" s="6" t="s">
        <v>3064</v>
      </c>
      <c r="J134" s="6" t="s">
        <v>3065</v>
      </c>
      <c r="K134" s="6" t="s">
        <v>1173</v>
      </c>
      <c r="L134" t="s">
        <v>5029</v>
      </c>
      <c r="M134" t="s">
        <v>5976</v>
      </c>
      <c r="N134" t="str">
        <f t="shared" si="14"/>
        <v>var Dato133 =  {ID_Ciente: "C2103",Nombre_completo: "Sabas Macario Murcia Quintanilla",Fecha_Nacimiento: "1983-07-02",Direccion: "17 South Court",Telefono: "(272) 983-1657",Correo_Electronico: "afifi@icloud.com",Grupo_Cliente: "A"}</v>
      </c>
    </row>
    <row r="135" spans="1:14" x14ac:dyDescent="0.35">
      <c r="A135" s="6" t="s">
        <v>477</v>
      </c>
      <c r="B135" s="6" t="s">
        <v>2364</v>
      </c>
      <c r="C135" s="7">
        <v>35848</v>
      </c>
      <c r="D135" s="10" t="str">
        <f t="shared" si="10"/>
        <v>1998</v>
      </c>
      <c r="E135" s="13" t="str">
        <f t="shared" si="11"/>
        <v>02</v>
      </c>
      <c r="F135" s="13" t="str">
        <f t="shared" si="12"/>
        <v>22</v>
      </c>
      <c r="G135" s="13" t="str">
        <f t="shared" si="13"/>
        <v>1998-02-22</v>
      </c>
      <c r="H135" s="6" t="s">
        <v>2365</v>
      </c>
      <c r="I135" s="6" t="s">
        <v>2366</v>
      </c>
      <c r="J135" s="6" t="s">
        <v>2367</v>
      </c>
      <c r="K135" s="6" t="s">
        <v>1209</v>
      </c>
      <c r="L135" t="s">
        <v>5030</v>
      </c>
      <c r="M135" t="s">
        <v>5977</v>
      </c>
      <c r="N135" t="str">
        <f t="shared" si="14"/>
        <v>var Dato134 =  {ID_Ciente: "C2113",Nombre_completo: "Nayara Fanny Juliá Sierra",Fecha_Nacimiento: "1998-02-22",Direccion: "Grand Falls, LB A2A 2C6",Telefono: "(674) 672-8423",Correo_Electronico: "rsmartin@msn.com",Grupo_Cliente: "B"}</v>
      </c>
    </row>
    <row r="136" spans="1:14" x14ac:dyDescent="0.35">
      <c r="A136" s="6" t="s">
        <v>745</v>
      </c>
      <c r="B136" s="6" t="s">
        <v>3316</v>
      </c>
      <c r="C136" s="7">
        <v>34036</v>
      </c>
      <c r="D136" s="10" t="str">
        <f t="shared" si="10"/>
        <v>1993</v>
      </c>
      <c r="E136" s="13" t="str">
        <f t="shared" si="11"/>
        <v>03</v>
      </c>
      <c r="F136" s="13" t="str">
        <f t="shared" si="12"/>
        <v>08</v>
      </c>
      <c r="G136" s="13" t="str">
        <f t="shared" si="13"/>
        <v>1993-03-08</v>
      </c>
      <c r="H136" s="6" t="s">
        <v>3317</v>
      </c>
      <c r="I136" s="6" t="s">
        <v>3318</v>
      </c>
      <c r="J136" s="6" t="s">
        <v>3319</v>
      </c>
      <c r="K136" s="6" t="s">
        <v>1204</v>
      </c>
      <c r="L136" t="s">
        <v>5031</v>
      </c>
      <c r="M136" t="s">
        <v>5978</v>
      </c>
      <c r="N136" t="str">
        <f t="shared" si="14"/>
        <v>var Dato135 =  {ID_Ciente: "C2119",Nombre_completo: "Marco Sanchez Yuste",Fecha_Nacimiento: "1993-03-08",Direccion: "W09 2TG",Telefono: "(740) 214-9501",Correo_Electronico: "presoff@mac.com",Grupo_Cliente: "C"}</v>
      </c>
    </row>
    <row r="137" spans="1:14" x14ac:dyDescent="0.35">
      <c r="A137" s="6" t="s">
        <v>466</v>
      </c>
      <c r="B137" s="6" t="s">
        <v>2325</v>
      </c>
      <c r="C137" s="7">
        <v>26643</v>
      </c>
      <c r="D137" s="10" t="str">
        <f t="shared" si="10"/>
        <v>1972</v>
      </c>
      <c r="E137" s="13" t="str">
        <f t="shared" si="11"/>
        <v>12</v>
      </c>
      <c r="F137" s="13" t="str">
        <f t="shared" si="12"/>
        <v>10</v>
      </c>
      <c r="G137" s="13" t="str">
        <f t="shared" si="13"/>
        <v>1972-12-10</v>
      </c>
      <c r="H137" s="6" t="s">
        <v>2326</v>
      </c>
      <c r="I137" s="6" t="s">
        <v>2327</v>
      </c>
      <c r="J137" s="6" t="s">
        <v>2328</v>
      </c>
      <c r="K137" s="6" t="s">
        <v>1191</v>
      </c>
      <c r="L137" t="s">
        <v>5032</v>
      </c>
      <c r="M137" t="s">
        <v>5979</v>
      </c>
      <c r="N137" t="str">
        <f t="shared" si="14"/>
        <v>var Dato136 =  {ID_Ciente: "C2120",Nombre_completo: "Susanita Pascual Salamanca",Fecha_Nacimiento: "1972-12-10",Direccion: "Youngs Cove, NB E4C 4K5",Telefono: "(503) 471-0311",Correo_Electronico: "ryanshaw@comcast.net",Grupo_Cliente: "D"}</v>
      </c>
    </row>
    <row r="138" spans="1:14" x14ac:dyDescent="0.35">
      <c r="A138" s="6" t="s">
        <v>273</v>
      </c>
      <c r="B138" s="6" t="s">
        <v>1752</v>
      </c>
      <c r="C138" s="7">
        <v>27254</v>
      </c>
      <c r="D138" s="10" t="str">
        <f t="shared" si="10"/>
        <v>1974</v>
      </c>
      <c r="E138" s="13" t="str">
        <f t="shared" si="11"/>
        <v>08</v>
      </c>
      <c r="F138" s="13" t="str">
        <f t="shared" si="12"/>
        <v>13</v>
      </c>
      <c r="G138" s="13" t="str">
        <f t="shared" si="13"/>
        <v>1974-08-13</v>
      </c>
      <c r="H138" s="6" t="s">
        <v>1753</v>
      </c>
      <c r="I138" s="6" t="s">
        <v>1754</v>
      </c>
      <c r="J138" s="6" t="s">
        <v>1755</v>
      </c>
      <c r="K138" s="6" t="s">
        <v>1209</v>
      </c>
      <c r="L138" t="s">
        <v>5033</v>
      </c>
      <c r="M138" t="s">
        <v>5980</v>
      </c>
      <c r="N138" t="str">
        <f t="shared" si="14"/>
        <v>var Dato137 =  {ID_Ciente: "C2125",Nombre_completo: "Lara Jordana Ballester Lladó",Fecha_Nacimiento: "1974-08-13",Direccion: "8304 Van Dyke Avenue",Telefono: "(296) 444-2189",Correo_Electronico: "heckerman@me.com",Grupo_Cliente: "B"}</v>
      </c>
    </row>
    <row r="139" spans="1:14" x14ac:dyDescent="0.35">
      <c r="A139" s="6" t="s">
        <v>429</v>
      </c>
      <c r="B139" s="6" t="s">
        <v>2201</v>
      </c>
      <c r="C139" s="7">
        <v>32777</v>
      </c>
      <c r="D139" s="10" t="str">
        <f t="shared" si="10"/>
        <v>1989</v>
      </c>
      <c r="E139" s="13" t="str">
        <f t="shared" si="11"/>
        <v>09</v>
      </c>
      <c r="F139" s="13" t="str">
        <f t="shared" si="12"/>
        <v>26</v>
      </c>
      <c r="G139" s="13" t="str">
        <f t="shared" si="13"/>
        <v>1989-09-26</v>
      </c>
      <c r="H139" s="6" t="s">
        <v>2202</v>
      </c>
      <c r="I139" s="6" t="s">
        <v>2203</v>
      </c>
      <c r="J139" s="6" t="s">
        <v>2204</v>
      </c>
      <c r="K139" s="6" t="s">
        <v>1209</v>
      </c>
      <c r="L139" t="s">
        <v>5034</v>
      </c>
      <c r="M139" t="s">
        <v>5981</v>
      </c>
      <c r="N139" t="str">
        <f t="shared" si="14"/>
        <v>var Dato138 =  {ID_Ciente: "C2146",Nombre_completo: "Óscar de Mascaró",Fecha_Nacimiento: "1989-09-26",Direccion: "Pitt Meadows, BC V3Y 0T2",Telefono: "(347) 423-7150",Correo_Electronico: "mastinfo@outlook.com",Grupo_Cliente: "B"}</v>
      </c>
    </row>
    <row r="140" spans="1:14" x14ac:dyDescent="0.35">
      <c r="A140" s="6" t="s">
        <v>376</v>
      </c>
      <c r="B140" s="6" t="s">
        <v>2053</v>
      </c>
      <c r="C140" s="7">
        <v>31275</v>
      </c>
      <c r="D140" s="10" t="str">
        <f t="shared" si="10"/>
        <v>1985</v>
      </c>
      <c r="E140" s="13" t="str">
        <f t="shared" si="11"/>
        <v>08</v>
      </c>
      <c r="F140" s="13" t="str">
        <f t="shared" si="12"/>
        <v>16</v>
      </c>
      <c r="G140" s="13" t="str">
        <f t="shared" si="13"/>
        <v>1985-08-16</v>
      </c>
      <c r="H140" s="6" t="s">
        <v>2054</v>
      </c>
      <c r="I140" s="6" t="s">
        <v>2055</v>
      </c>
      <c r="J140" s="6" t="s">
        <v>2056</v>
      </c>
      <c r="K140" s="6" t="s">
        <v>1178</v>
      </c>
      <c r="L140" t="s">
        <v>5035</v>
      </c>
      <c r="M140" t="s">
        <v>5982</v>
      </c>
      <c r="N140" t="str">
        <f t="shared" si="14"/>
        <v>var Dato139 =  {ID_Ciente: "C2148",Nombre_completo: "Gervasio del Galán",Fecha_Nacimiento: "1985-08-16",Direccion: "Bonnyville, AB T9N 2P9",Telefono: "(406) 847-9870",Correo_Electronico: "jguyer@verizon.net",Grupo_Cliente: "E"}</v>
      </c>
    </row>
    <row r="141" spans="1:14" x14ac:dyDescent="0.35">
      <c r="A141" s="6" t="s">
        <v>590</v>
      </c>
      <c r="B141" s="6" t="s">
        <v>2784</v>
      </c>
      <c r="C141" s="7">
        <v>29277</v>
      </c>
      <c r="D141" s="10" t="str">
        <f t="shared" si="10"/>
        <v>1980</v>
      </c>
      <c r="E141" s="13" t="str">
        <f t="shared" si="11"/>
        <v>02</v>
      </c>
      <c r="F141" s="13" t="str">
        <f t="shared" si="12"/>
        <v>26</v>
      </c>
      <c r="G141" s="13" t="str">
        <f t="shared" si="13"/>
        <v>1980-02-26</v>
      </c>
      <c r="H141" s="6" t="s">
        <v>2785</v>
      </c>
      <c r="I141" s="6" t="s">
        <v>2786</v>
      </c>
      <c r="J141" s="6" t="s">
        <v>2787</v>
      </c>
      <c r="K141" s="6" t="s">
        <v>1178</v>
      </c>
      <c r="L141" t="s">
        <v>5036</v>
      </c>
      <c r="M141" t="s">
        <v>5983</v>
      </c>
      <c r="N141" t="str">
        <f t="shared" si="14"/>
        <v>var Dato140 =  {ID_Ciente: "C2156",Nombre_completo: "Isaac Morcillo-Calvo",Fecha_Nacimiento: "1980-02-26",Direccion: "Cape Coral, FL 33904",Telefono: "(382) 786-4916",Correo_Electronico: "dgriffith@gmail.com",Grupo_Cliente: "E"}</v>
      </c>
    </row>
    <row r="142" spans="1:14" x14ac:dyDescent="0.35">
      <c r="A142" s="6" t="s">
        <v>468</v>
      </c>
      <c r="B142" s="6" t="s">
        <v>2329</v>
      </c>
      <c r="C142" s="7">
        <v>25785</v>
      </c>
      <c r="D142" s="10" t="str">
        <f t="shared" si="10"/>
        <v>1970</v>
      </c>
      <c r="E142" s="13" t="str">
        <f t="shared" si="11"/>
        <v>08</v>
      </c>
      <c r="F142" s="13" t="str">
        <f t="shared" si="12"/>
        <v>05</v>
      </c>
      <c r="G142" s="13" t="str">
        <f t="shared" si="13"/>
        <v>1970-08-05</v>
      </c>
      <c r="H142" s="6" t="s">
        <v>2330</v>
      </c>
      <c r="I142" s="6" t="s">
        <v>2331</v>
      </c>
      <c r="J142" s="6" t="s">
        <v>2332</v>
      </c>
      <c r="K142" s="6" t="s">
        <v>1209</v>
      </c>
      <c r="L142" t="s">
        <v>5037</v>
      </c>
      <c r="M142" t="s">
        <v>5984</v>
      </c>
      <c r="N142" t="str">
        <f t="shared" si="14"/>
        <v>var Dato141 =  {ID_Ciente: "C2163",Nombre_completo: "Dimas Rafael Polo Bravo",Fecha_Nacimiento: "1970-08-05",Direccion: "Chatham, QC J8G 7X7",Telefono: "(640) 467-1066",Correo_Electronico: "gerlo@yahoo.ca",Grupo_Cliente: "B"}</v>
      </c>
    </row>
    <row r="143" spans="1:14" x14ac:dyDescent="0.35">
      <c r="A143" s="6" t="s">
        <v>873</v>
      </c>
      <c r="B143" s="6" t="s">
        <v>3759</v>
      </c>
      <c r="C143" s="7">
        <v>34041</v>
      </c>
      <c r="D143" s="10" t="str">
        <f t="shared" si="10"/>
        <v>1993</v>
      </c>
      <c r="E143" s="13" t="str">
        <f t="shared" si="11"/>
        <v>03</v>
      </c>
      <c r="F143" s="13" t="str">
        <f t="shared" si="12"/>
        <v>13</v>
      </c>
      <c r="G143" s="13" t="str">
        <f t="shared" si="13"/>
        <v>1993-03-13</v>
      </c>
      <c r="H143" s="6" t="s">
        <v>3760</v>
      </c>
      <c r="I143" s="6" t="s">
        <v>3761</v>
      </c>
      <c r="J143" s="6" t="s">
        <v>3762</v>
      </c>
      <c r="K143" s="6" t="s">
        <v>1178</v>
      </c>
      <c r="L143" t="s">
        <v>5038</v>
      </c>
      <c r="M143" t="s">
        <v>5985</v>
      </c>
      <c r="N143" t="str">
        <f t="shared" si="14"/>
        <v>var Dato142 =  {ID_Ciente: "C2185",Nombre_completo: "Edelmira Mosquera Recio",Fecha_Nacimiento: "1993-03-13",Direccion: "288 Broadway",Telefono: "(553) 319-8193",Correo_Electronico: "tlinden@mac.com",Grupo_Cliente: "E"}</v>
      </c>
    </row>
    <row r="144" spans="1:14" x14ac:dyDescent="0.35">
      <c r="A144" s="6" t="s">
        <v>344</v>
      </c>
      <c r="B144" s="6" t="s">
        <v>1950</v>
      </c>
      <c r="C144" s="7">
        <v>34250</v>
      </c>
      <c r="D144" s="10" t="str">
        <f t="shared" si="10"/>
        <v>1993</v>
      </c>
      <c r="E144" s="13" t="str">
        <f t="shared" si="11"/>
        <v>10</v>
      </c>
      <c r="F144" s="13" t="str">
        <f t="shared" si="12"/>
        <v>08</v>
      </c>
      <c r="G144" s="13" t="str">
        <f t="shared" si="13"/>
        <v>1993-10-08</v>
      </c>
      <c r="H144" s="6" t="s">
        <v>1951</v>
      </c>
      <c r="I144" s="6" t="s">
        <v>1952</v>
      </c>
      <c r="J144" s="6" t="s">
        <v>1953</v>
      </c>
      <c r="K144" s="6" t="s">
        <v>1173</v>
      </c>
      <c r="L144" t="s">
        <v>5039</v>
      </c>
      <c r="M144" t="s">
        <v>5986</v>
      </c>
      <c r="N144" t="str">
        <f t="shared" si="14"/>
        <v>var Dato143 =  {ID_Ciente: "C2186",Nombre_completo: "Susana Castro Ruiz",Fecha_Nacimiento: "1993-10-08",Direccion: "Victorville, CA 92392",Telefono: "(372) 818-3567",Correo_Electronico: "lahvak@aol.com",Grupo_Cliente: "A"}</v>
      </c>
    </row>
    <row r="145" spans="1:14" x14ac:dyDescent="0.35">
      <c r="A145" s="6" t="s">
        <v>384</v>
      </c>
      <c r="B145" s="6" t="s">
        <v>2073</v>
      </c>
      <c r="C145" s="7">
        <v>36542</v>
      </c>
      <c r="D145" s="10" t="str">
        <f t="shared" si="10"/>
        <v>2000</v>
      </c>
      <c r="E145" s="13" t="str">
        <f t="shared" si="11"/>
        <v>01</v>
      </c>
      <c r="F145" s="13" t="str">
        <f t="shared" si="12"/>
        <v>17</v>
      </c>
      <c r="G145" s="13" t="str">
        <f t="shared" si="13"/>
        <v>2000-01-17</v>
      </c>
      <c r="H145" s="6" t="s">
        <v>2074</v>
      </c>
      <c r="I145" s="6" t="s">
        <v>2075</v>
      </c>
      <c r="J145" s="6" t="s">
        <v>2076</v>
      </c>
      <c r="K145" s="6" t="s">
        <v>1173</v>
      </c>
      <c r="L145" t="s">
        <v>5040</v>
      </c>
      <c r="M145" t="s">
        <v>5987</v>
      </c>
      <c r="N145" t="str">
        <f t="shared" si="14"/>
        <v>var Dato144 =  {ID_Ciente: "C2190",Nombre_completo: "Quirino Rosario Vázquez Carvajal",Fecha_Nacimiento: "2000-01-17",Direccion: "St. George, NB E5C 6A9",Telefono: "(208) 903-9126",Correo_Electronico: "violinhi@aol.com",Grupo_Cliente: "A"}</v>
      </c>
    </row>
    <row r="146" spans="1:14" x14ac:dyDescent="0.35">
      <c r="A146" s="6" t="s">
        <v>104</v>
      </c>
      <c r="B146" s="6" t="s">
        <v>1335</v>
      </c>
      <c r="C146" s="7">
        <v>31587</v>
      </c>
      <c r="D146" s="10" t="str">
        <f t="shared" si="10"/>
        <v>1986</v>
      </c>
      <c r="E146" s="13" t="str">
        <f t="shared" si="11"/>
        <v>06</v>
      </c>
      <c r="F146" s="13" t="str">
        <f t="shared" si="12"/>
        <v>24</v>
      </c>
      <c r="G146" s="13" t="str">
        <f t="shared" si="13"/>
        <v>1986-06-24</v>
      </c>
      <c r="H146" s="6" t="s">
        <v>1336</v>
      </c>
      <c r="I146" s="6" t="s">
        <v>1337</v>
      </c>
      <c r="J146" s="6" t="s">
        <v>1338</v>
      </c>
      <c r="K146" s="6" t="s">
        <v>1191</v>
      </c>
      <c r="L146" t="s">
        <v>5041</v>
      </c>
      <c r="M146" t="s">
        <v>5988</v>
      </c>
      <c r="N146" t="str">
        <f t="shared" si="14"/>
        <v>var Dato145 =  {ID_Ciente: "C2211",Nombre_completo: "Rosario Yuste Falcón",Fecha_Nacimiento: "1986-06-24",Direccion: "74 Broadway",Telefono: "(642) 368-4225",Correo_Electronico: "rgiersig@verizon.net",Grupo_Cliente: "D"}</v>
      </c>
    </row>
    <row r="147" spans="1:14" x14ac:dyDescent="0.35">
      <c r="A147" s="6" t="s">
        <v>597</v>
      </c>
      <c r="B147" s="6" t="s">
        <v>2811</v>
      </c>
      <c r="C147" s="7">
        <v>30321</v>
      </c>
      <c r="D147" s="10" t="str">
        <f t="shared" si="10"/>
        <v>1983</v>
      </c>
      <c r="E147" s="13" t="str">
        <f t="shared" si="11"/>
        <v>01</v>
      </c>
      <c r="F147" s="13" t="str">
        <f t="shared" si="12"/>
        <v>05</v>
      </c>
      <c r="G147" s="13" t="str">
        <f t="shared" si="13"/>
        <v>1983-01-05</v>
      </c>
      <c r="H147" s="6" t="s">
        <v>2812</v>
      </c>
      <c r="I147" s="6" t="s">
        <v>2813</v>
      </c>
      <c r="J147" s="6" t="s">
        <v>2814</v>
      </c>
      <c r="K147" s="6" t="s">
        <v>1204</v>
      </c>
      <c r="L147" t="s">
        <v>5042</v>
      </c>
      <c r="M147" t="s">
        <v>5989</v>
      </c>
      <c r="N147" t="str">
        <f t="shared" si="14"/>
        <v>var Dato146 =  {ID_Ciente: "C2270",Nombre_completo: "Federico Pizarro Coello",Fecha_Nacimiento: "1983-01-05",Direccion: "Orlando, FL 32825",Telefono: "(696) 224-8334",Correo_Electronico: "adamk@icloud.com",Grupo_Cliente: "C"}</v>
      </c>
    </row>
    <row r="148" spans="1:14" x14ac:dyDescent="0.35">
      <c r="A148" s="6" t="s">
        <v>742</v>
      </c>
      <c r="B148" s="6" t="s">
        <v>3306</v>
      </c>
      <c r="C148" s="7">
        <v>36605</v>
      </c>
      <c r="D148" s="10" t="str">
        <f t="shared" si="10"/>
        <v>2000</v>
      </c>
      <c r="E148" s="13" t="str">
        <f t="shared" si="11"/>
        <v>03</v>
      </c>
      <c r="F148" s="13" t="str">
        <f t="shared" si="12"/>
        <v>20</v>
      </c>
      <c r="G148" s="13" t="str">
        <f t="shared" si="13"/>
        <v>2000-03-20</v>
      </c>
      <c r="H148" s="6" t="s">
        <v>3307</v>
      </c>
      <c r="I148" s="6" t="s">
        <v>3308</v>
      </c>
      <c r="J148" s="6" t="s">
        <v>3309</v>
      </c>
      <c r="K148" s="6" t="s">
        <v>1173</v>
      </c>
      <c r="L148" t="s">
        <v>5043</v>
      </c>
      <c r="M148" t="s">
        <v>5990</v>
      </c>
      <c r="N148" t="str">
        <f t="shared" si="14"/>
        <v>var Dato147 =  {ID_Ciente: "C2279",Nombre_completo: "José Reyes Leal",Fecha_Nacimiento: "2000-03-20",Direccion: "NW45 6ST",Telefono: "(543) 365-7239",Correo_Electronico: "mglee@msn.com",Grupo_Cliente: "A"}</v>
      </c>
    </row>
    <row r="149" spans="1:14" x14ac:dyDescent="0.35">
      <c r="A149" s="6" t="s">
        <v>260</v>
      </c>
      <c r="B149" s="6" t="s">
        <v>1712</v>
      </c>
      <c r="C149" s="7">
        <v>35792</v>
      </c>
      <c r="D149" s="10" t="str">
        <f t="shared" si="10"/>
        <v>1997</v>
      </c>
      <c r="E149" s="13" t="str">
        <f t="shared" si="11"/>
        <v>12</v>
      </c>
      <c r="F149" s="13" t="str">
        <f t="shared" si="12"/>
        <v>28</v>
      </c>
      <c r="G149" s="13" t="str">
        <f t="shared" si="13"/>
        <v>1997-12-28</v>
      </c>
      <c r="H149" s="6" t="s">
        <v>1713</v>
      </c>
      <c r="I149" s="6" t="s">
        <v>1714</v>
      </c>
      <c r="J149" s="6" t="s">
        <v>1715</v>
      </c>
      <c r="K149" s="6" t="s">
        <v>1191</v>
      </c>
      <c r="L149" t="s">
        <v>5044</v>
      </c>
      <c r="M149" t="s">
        <v>5991</v>
      </c>
      <c r="N149" t="str">
        <f t="shared" si="14"/>
        <v>var Dato148 =  {ID_Ciente: "C2289",Nombre_completo: "Ileana Asunción Beltran Samper",Fecha_Nacimiento: "1997-12-28",Direccion: "8 White Ave.",Telefono: "(677) 815-4415",Correo_Electronico: "geekoid@yahoo.ca",Grupo_Cliente: "D"}</v>
      </c>
    </row>
    <row r="150" spans="1:14" x14ac:dyDescent="0.35">
      <c r="A150" s="6" t="s">
        <v>579</v>
      </c>
      <c r="B150" s="6" t="s">
        <v>2744</v>
      </c>
      <c r="C150" s="7">
        <v>36345</v>
      </c>
      <c r="D150" s="10" t="str">
        <f t="shared" si="10"/>
        <v>1999</v>
      </c>
      <c r="E150" s="13" t="str">
        <f t="shared" si="11"/>
        <v>07</v>
      </c>
      <c r="F150" s="13" t="str">
        <f t="shared" si="12"/>
        <v>04</v>
      </c>
      <c r="G150" s="13" t="str">
        <f t="shared" si="13"/>
        <v>1999-07-04</v>
      </c>
      <c r="H150" s="6" t="s">
        <v>2745</v>
      </c>
      <c r="I150" s="6" t="s">
        <v>2746</v>
      </c>
      <c r="J150" s="6" t="s">
        <v>2747</v>
      </c>
      <c r="K150" s="6" t="s">
        <v>1178</v>
      </c>
      <c r="L150" t="s">
        <v>5045</v>
      </c>
      <c r="M150" t="s">
        <v>5992</v>
      </c>
      <c r="N150" t="str">
        <f t="shared" si="14"/>
        <v>var Dato149 =  {ID_Ciente: "C2292",Nombre_completo: "Liliana Valdés Bilbao",Fecha_Nacimiento: "1999-07-04",Direccion: "Jacksonville, FL 32225",Telefono: "(316) 405-3234",Correo_Electronico: "janneh@gmail.com",Grupo_Cliente: "E"}</v>
      </c>
    </row>
    <row r="151" spans="1:14" x14ac:dyDescent="0.35">
      <c r="A151" s="6" t="s">
        <v>645</v>
      </c>
      <c r="B151" s="6" t="s">
        <v>2974</v>
      </c>
      <c r="C151" s="7">
        <v>29961</v>
      </c>
      <c r="D151" s="10" t="str">
        <f t="shared" si="10"/>
        <v>1982</v>
      </c>
      <c r="E151" s="13" t="str">
        <f t="shared" si="11"/>
        <v>01</v>
      </c>
      <c r="F151" s="13" t="str">
        <f t="shared" si="12"/>
        <v>10</v>
      </c>
      <c r="G151" s="13" t="str">
        <f t="shared" si="13"/>
        <v>1982-01-10</v>
      </c>
      <c r="H151" s="6" t="s">
        <v>2975</v>
      </c>
      <c r="I151" s="6" t="s">
        <v>2976</v>
      </c>
      <c r="J151" s="6" t="s">
        <v>2977</v>
      </c>
      <c r="K151" s="6" t="s">
        <v>1178</v>
      </c>
      <c r="L151" t="s">
        <v>5046</v>
      </c>
      <c r="M151" t="s">
        <v>5993</v>
      </c>
      <c r="N151" t="str">
        <f t="shared" si="14"/>
        <v>var Dato150 =  {ID_Ciente: "C2294",Nombre_completo: "Nicolasa de Verdugo",Fecha_Nacimiento: "1982-01-10",Direccion: "Suite 3",Telefono: "(247) 429-9544",Correo_Electronico: "wetter@mac.com",Grupo_Cliente: "E"}</v>
      </c>
    </row>
    <row r="152" spans="1:14" x14ac:dyDescent="0.35">
      <c r="A152" s="6" t="s">
        <v>209</v>
      </c>
      <c r="B152" s="6" t="s">
        <v>1588</v>
      </c>
      <c r="C152" s="7">
        <v>29851</v>
      </c>
      <c r="D152" s="10" t="str">
        <f t="shared" si="10"/>
        <v>1981</v>
      </c>
      <c r="E152" s="13" t="str">
        <f t="shared" si="11"/>
        <v>09</v>
      </c>
      <c r="F152" s="13" t="str">
        <f t="shared" si="12"/>
        <v>22</v>
      </c>
      <c r="G152" s="13" t="str">
        <f t="shared" si="13"/>
        <v>1981-09-22</v>
      </c>
      <c r="H152" s="6" t="s">
        <v>1589</v>
      </c>
      <c r="I152" s="6" t="s">
        <v>1590</v>
      </c>
      <c r="J152" s="6" t="s">
        <v>1591</v>
      </c>
      <c r="K152" s="6" t="s">
        <v>1204</v>
      </c>
      <c r="L152" t="s">
        <v>5047</v>
      </c>
      <c r="M152" t="s">
        <v>5994</v>
      </c>
      <c r="N152" t="str">
        <f t="shared" si="14"/>
        <v>var Dato151 =  {ID_Ciente: "C2297",Nombre_completo: "Ruben Marquez Belda",Fecha_Nacimiento: "1981-09-22",Direccion: "597 New Street",Telefono: "(638) 925-5729",Correo_Electronico: "josem@hotmail.com",Grupo_Cliente: "C"}</v>
      </c>
    </row>
    <row r="153" spans="1:14" x14ac:dyDescent="0.35">
      <c r="A153" s="6" t="s">
        <v>141</v>
      </c>
      <c r="B153" s="6" t="s">
        <v>1420</v>
      </c>
      <c r="C153" s="7">
        <v>33379</v>
      </c>
      <c r="D153" s="10" t="str">
        <f t="shared" si="10"/>
        <v>1991</v>
      </c>
      <c r="E153" s="13" t="str">
        <f t="shared" si="11"/>
        <v>05</v>
      </c>
      <c r="F153" s="13" t="str">
        <f t="shared" si="12"/>
        <v>21</v>
      </c>
      <c r="G153" s="13" t="str">
        <f t="shared" si="13"/>
        <v>1991-05-21</v>
      </c>
      <c r="H153" s="6" t="s">
        <v>1421</v>
      </c>
      <c r="I153" s="6" t="s">
        <v>1422</v>
      </c>
      <c r="J153" s="6" t="s">
        <v>1423</v>
      </c>
      <c r="K153" s="6" t="s">
        <v>1191</v>
      </c>
      <c r="L153" t="s">
        <v>5048</v>
      </c>
      <c r="M153" t="s">
        <v>5995</v>
      </c>
      <c r="N153" t="str">
        <f t="shared" si="14"/>
        <v>var Dato152 =  {ID_Ciente: "C2314",Nombre_completo: "Marisela Posada Jover",Fecha_Nacimiento: "1991-05-21",Direccion: "70 Green Lane",Telefono: "(452) 597-0784",Correo_Electronico: "magusnet@aol.com",Grupo_Cliente: "D"}</v>
      </c>
    </row>
    <row r="154" spans="1:14" x14ac:dyDescent="0.35">
      <c r="A154" s="6" t="s">
        <v>21</v>
      </c>
      <c r="B154" s="6" t="s">
        <v>1183</v>
      </c>
      <c r="C154" s="7">
        <v>35401</v>
      </c>
      <c r="D154" s="10" t="str">
        <f t="shared" si="10"/>
        <v>1996</v>
      </c>
      <c r="E154" s="13" t="str">
        <f t="shared" si="11"/>
        <v>12</v>
      </c>
      <c r="F154" s="13" t="str">
        <f t="shared" si="12"/>
        <v>02</v>
      </c>
      <c r="G154" s="13" t="str">
        <f t="shared" si="13"/>
        <v>1996-12-02</v>
      </c>
      <c r="H154" s="6" t="s">
        <v>1184</v>
      </c>
      <c r="I154" s="6" t="s">
        <v>1185</v>
      </c>
      <c r="J154" s="6" t="s">
        <v>1186</v>
      </c>
      <c r="K154" s="6" t="s">
        <v>1178</v>
      </c>
      <c r="L154" t="s">
        <v>5049</v>
      </c>
      <c r="M154" t="s">
        <v>5996</v>
      </c>
      <c r="N154" t="str">
        <f t="shared" si="14"/>
        <v>var Dato153 =  {ID_Ciente: "C2326",Nombre_completo: "Matías Mauricio Castillo Barrera",Fecha_Nacimiento: "1996-12-02",Direccion: "8143 College St.",Telefono: "(707) 933-2513",Correo_Electronico: "tbeck@optonline.net",Grupo_Cliente: "E"}</v>
      </c>
    </row>
    <row r="155" spans="1:14" x14ac:dyDescent="0.35">
      <c r="A155" s="6" t="s">
        <v>599</v>
      </c>
      <c r="B155" s="6" t="s">
        <v>2815</v>
      </c>
      <c r="C155" s="7">
        <v>34908</v>
      </c>
      <c r="D155" s="10" t="str">
        <f t="shared" si="10"/>
        <v>1995</v>
      </c>
      <c r="E155" s="13" t="str">
        <f t="shared" si="11"/>
        <v>07</v>
      </c>
      <c r="F155" s="13" t="str">
        <f t="shared" si="12"/>
        <v>28</v>
      </c>
      <c r="G155" s="13" t="str">
        <f t="shared" si="13"/>
        <v>1995-07-28</v>
      </c>
      <c r="H155" s="6" t="s">
        <v>2816</v>
      </c>
      <c r="I155" s="6" t="s">
        <v>2817</v>
      </c>
      <c r="J155" s="6" t="s">
        <v>2818</v>
      </c>
      <c r="K155" s="6" t="s">
        <v>1191</v>
      </c>
      <c r="L155" t="s">
        <v>5050</v>
      </c>
      <c r="M155" t="s">
        <v>5997</v>
      </c>
      <c r="N155" t="str">
        <f t="shared" si="14"/>
        <v>var Dato154 =  {ID_Ciente: "C2328",Nombre_completo: "Pacífica Córdoba",Fecha_Nacimiento: "1995-07-28",Direccion: "Fort Lauderdale, FL 33317",Telefono: "(861) 766-3153",Correo_Electronico: "formis@yahoo.com",Grupo_Cliente: "D"}</v>
      </c>
    </row>
    <row r="156" spans="1:14" x14ac:dyDescent="0.35">
      <c r="A156" s="6" t="s">
        <v>558</v>
      </c>
      <c r="B156" s="6" t="s">
        <v>2660</v>
      </c>
      <c r="C156" s="7">
        <v>31235</v>
      </c>
      <c r="D156" s="10" t="str">
        <f t="shared" si="10"/>
        <v>1985</v>
      </c>
      <c r="E156" s="13" t="str">
        <f t="shared" si="11"/>
        <v>07</v>
      </c>
      <c r="F156" s="13" t="str">
        <f t="shared" si="12"/>
        <v>07</v>
      </c>
      <c r="G156" s="13" t="str">
        <f t="shared" si="13"/>
        <v>1985-07-07</v>
      </c>
      <c r="H156" s="6" t="s">
        <v>2661</v>
      </c>
      <c r="I156" s="6" t="s">
        <v>2662</v>
      </c>
      <c r="J156" s="6" t="s">
        <v>2663</v>
      </c>
      <c r="K156" s="6" t="s">
        <v>1204</v>
      </c>
      <c r="L156" t="s">
        <v>5051</v>
      </c>
      <c r="M156" t="s">
        <v>5998</v>
      </c>
      <c r="N156" t="str">
        <f t="shared" si="14"/>
        <v>var Dato155 =  {ID_Ciente: "C2332",Nombre_completo: "Áurea Manuela Piñol Bernal",Fecha_Nacimiento: "1985-07-07",Direccion: "Homestead, FL 33033",Telefono: "(856) 331-2705",Correo_Electronico: "fmtbebuck@live.com",Grupo_Cliente: "C"}</v>
      </c>
    </row>
    <row r="157" spans="1:14" x14ac:dyDescent="0.35">
      <c r="A157" s="6" t="s">
        <v>128</v>
      </c>
      <c r="B157" s="6" t="s">
        <v>1392</v>
      </c>
      <c r="C157" s="7">
        <v>26904</v>
      </c>
      <c r="D157" s="10" t="str">
        <f t="shared" si="10"/>
        <v>1973</v>
      </c>
      <c r="E157" s="13" t="str">
        <f t="shared" si="11"/>
        <v>08</v>
      </c>
      <c r="F157" s="13" t="str">
        <f t="shared" si="12"/>
        <v>28</v>
      </c>
      <c r="G157" s="13" t="str">
        <f t="shared" si="13"/>
        <v>1973-08-28</v>
      </c>
      <c r="H157" s="6" t="s">
        <v>1393</v>
      </c>
      <c r="I157" s="6" t="s">
        <v>1394</v>
      </c>
      <c r="J157" s="6" t="s">
        <v>1395</v>
      </c>
      <c r="K157" s="6" t="s">
        <v>1178</v>
      </c>
      <c r="L157" t="s">
        <v>5052</v>
      </c>
      <c r="M157" t="s">
        <v>5999</v>
      </c>
      <c r="N157" t="str">
        <f t="shared" si="14"/>
        <v>var Dato156 =  {ID_Ciente: "C2335",Nombre_completo: "María Carmen de Fuster",Fecha_Nacimiento: "1973-08-28",Direccion: "WAKEFIELD",Telefono: "(663) 750-6940",Correo_Electronico: "staffelb@aol.com",Grupo_Cliente: "E"}</v>
      </c>
    </row>
    <row r="158" spans="1:14" x14ac:dyDescent="0.35">
      <c r="A158" s="6" t="s">
        <v>883</v>
      </c>
      <c r="B158" s="6" t="s">
        <v>3796</v>
      </c>
      <c r="C158" s="7">
        <v>35881</v>
      </c>
      <c r="D158" s="10" t="str">
        <f t="shared" si="10"/>
        <v>1998</v>
      </c>
      <c r="E158" s="13" t="str">
        <f t="shared" si="11"/>
        <v>03</v>
      </c>
      <c r="F158" s="13" t="str">
        <f t="shared" si="12"/>
        <v>27</v>
      </c>
      <c r="G158" s="13" t="str">
        <f t="shared" si="13"/>
        <v>1998-03-27</v>
      </c>
      <c r="H158" s="6" t="s">
        <v>3797</v>
      </c>
      <c r="I158" s="6" t="s">
        <v>3798</v>
      </c>
      <c r="J158" s="6" t="s">
        <v>3799</v>
      </c>
      <c r="K158" s="6" t="s">
        <v>1178</v>
      </c>
      <c r="L158" t="s">
        <v>5053</v>
      </c>
      <c r="M158" t="s">
        <v>6000</v>
      </c>
      <c r="N158" t="str">
        <f t="shared" si="14"/>
        <v>var Dato157 =  {ID_Ciente: "C2348",Nombre_completo: "Celia Peinado Riquelme",Fecha_Nacimiento: "1998-03-27",Direccion: "SE21 8PJ",Telefono: "(440) 856-1816",Correo_Electronico: "pthomsen@verizon.net",Grupo_Cliente: "E"}</v>
      </c>
    </row>
    <row r="159" spans="1:14" x14ac:dyDescent="0.35">
      <c r="A159" s="6" t="s">
        <v>1094</v>
      </c>
      <c r="B159" s="6" t="s">
        <v>4592</v>
      </c>
      <c r="C159" s="7">
        <v>29844</v>
      </c>
      <c r="D159" s="10" t="str">
        <f t="shared" si="10"/>
        <v>1981</v>
      </c>
      <c r="E159" s="13" t="str">
        <f t="shared" si="11"/>
        <v>09</v>
      </c>
      <c r="F159" s="13" t="str">
        <f t="shared" si="12"/>
        <v>15</v>
      </c>
      <c r="G159" s="13" t="str">
        <f t="shared" si="13"/>
        <v>1981-09-15</v>
      </c>
      <c r="H159" s="6" t="s">
        <v>4593</v>
      </c>
      <c r="I159" s="6" t="s">
        <v>4594</v>
      </c>
      <c r="J159" s="6" t="s">
        <v>4595</v>
      </c>
      <c r="K159" s="6" t="s">
        <v>1173</v>
      </c>
      <c r="L159" t="s">
        <v>5054</v>
      </c>
      <c r="M159" t="s">
        <v>6001</v>
      </c>
      <c r="N159" t="str">
        <f t="shared" si="14"/>
        <v>var Dato158 =  {ID_Ciente: "C2361",Nombre_completo: "Soraya Cáceres Marin",Fecha_Nacimiento: "1981-09-15",Direccion: "9096 Clark Lane",Telefono: "(732) 949-7420",Correo_Electronico: "preneel@verizon.net",Grupo_Cliente: "A"}</v>
      </c>
    </row>
    <row r="160" spans="1:14" x14ac:dyDescent="0.35">
      <c r="A160" s="6" t="s">
        <v>670</v>
      </c>
      <c r="B160" s="6" t="s">
        <v>3058</v>
      </c>
      <c r="C160" s="7">
        <v>30717</v>
      </c>
      <c r="D160" s="10" t="str">
        <f t="shared" si="10"/>
        <v>1984</v>
      </c>
      <c r="E160" s="13" t="str">
        <f t="shared" si="11"/>
        <v>02</v>
      </c>
      <c r="F160" s="13" t="str">
        <f t="shared" si="12"/>
        <v>05</v>
      </c>
      <c r="G160" s="13" t="str">
        <f t="shared" si="13"/>
        <v>1984-02-05</v>
      </c>
      <c r="H160" s="6" t="s">
        <v>3059</v>
      </c>
      <c r="I160" s="6" t="s">
        <v>3060</v>
      </c>
      <c r="J160" s="6" t="s">
        <v>3061</v>
      </c>
      <c r="K160" s="6" t="s">
        <v>1209</v>
      </c>
      <c r="L160" t="s">
        <v>5055</v>
      </c>
      <c r="M160" t="s">
        <v>6002</v>
      </c>
      <c r="N160" t="str">
        <f t="shared" si="14"/>
        <v>var Dato159 =  {ID_Ciente: "C2367",Nombre_completo: "Aura Manzano Pedrero",Fecha_Nacimiento: "1984-02-05",Direccion: "7049 Water Road",Telefono: "(917) 817-2323",Correo_Electronico: "bartlett@verizon.net",Grupo_Cliente: "B"}</v>
      </c>
    </row>
    <row r="161" spans="1:14" x14ac:dyDescent="0.35">
      <c r="A161" s="6" t="s">
        <v>1022</v>
      </c>
      <c r="B161" s="6" t="s">
        <v>4305</v>
      </c>
      <c r="C161" s="7">
        <v>29492</v>
      </c>
      <c r="D161" s="10" t="str">
        <f t="shared" si="10"/>
        <v>1980</v>
      </c>
      <c r="E161" s="13" t="str">
        <f t="shared" si="11"/>
        <v>09</v>
      </c>
      <c r="F161" s="13" t="str">
        <f t="shared" si="12"/>
        <v>28</v>
      </c>
      <c r="G161" s="13" t="str">
        <f t="shared" si="13"/>
        <v>1980-09-28</v>
      </c>
      <c r="H161" s="6" t="s">
        <v>4306</v>
      </c>
      <c r="I161" s="6" t="s">
        <v>4307</v>
      </c>
      <c r="J161" s="6" t="s">
        <v>4308</v>
      </c>
      <c r="K161" s="6" t="s">
        <v>1209</v>
      </c>
      <c r="L161" t="s">
        <v>5056</v>
      </c>
      <c r="M161" t="s">
        <v>6003</v>
      </c>
      <c r="N161" t="str">
        <f t="shared" si="14"/>
        <v>var Dato160 =  {ID_Ciente: "C2369",Nombre_completo: "Anacleto Caballero Ferrera",Fecha_Nacimiento: "1980-09-28",Direccion: "71 Cambridge Lane",Telefono: "(588) 897-0633",Correo_Electronico: "nwiger@aol.com",Grupo_Cliente: "B"}</v>
      </c>
    </row>
    <row r="162" spans="1:14" x14ac:dyDescent="0.35">
      <c r="A162" s="6" t="s">
        <v>644</v>
      </c>
      <c r="B162" s="6" t="s">
        <v>2970</v>
      </c>
      <c r="C162" s="7">
        <v>27532</v>
      </c>
      <c r="D162" s="10" t="str">
        <f t="shared" si="10"/>
        <v>1975</v>
      </c>
      <c r="E162" s="13" t="str">
        <f t="shared" si="11"/>
        <v>05</v>
      </c>
      <c r="F162" s="13" t="str">
        <f t="shared" si="12"/>
        <v>18</v>
      </c>
      <c r="G162" s="13" t="str">
        <f t="shared" si="13"/>
        <v>1975-05-18</v>
      </c>
      <c r="H162" s="6" t="s">
        <v>2971</v>
      </c>
      <c r="I162" s="6" t="s">
        <v>2972</v>
      </c>
      <c r="J162" s="6" t="s">
        <v>2973</v>
      </c>
      <c r="K162" s="6" t="s">
        <v>1204</v>
      </c>
      <c r="L162" t="s">
        <v>5057</v>
      </c>
      <c r="M162" t="s">
        <v>6004</v>
      </c>
      <c r="N162" t="str">
        <f t="shared" si="14"/>
        <v>var Dato161 =  {ID_Ciente: "C2373",Nombre_completo: "Encarnación Iborra",Fecha_Nacimiento: "1975-05-18",Direccion: "Pompano Beach, FL 33071",Telefono: "(316) 992-3895",Correo_Electronico: "world@yahoo.com",Grupo_Cliente: "C"}</v>
      </c>
    </row>
    <row r="163" spans="1:14" x14ac:dyDescent="0.35">
      <c r="A163" s="6" t="s">
        <v>480</v>
      </c>
      <c r="B163" s="6" t="s">
        <v>2376</v>
      </c>
      <c r="C163" s="7">
        <v>28664</v>
      </c>
      <c r="D163" s="10" t="str">
        <f t="shared" si="10"/>
        <v>1978</v>
      </c>
      <c r="E163" s="13" t="str">
        <f t="shared" si="11"/>
        <v>06</v>
      </c>
      <c r="F163" s="13" t="str">
        <f t="shared" si="12"/>
        <v>23</v>
      </c>
      <c r="G163" s="13" t="str">
        <f t="shared" si="13"/>
        <v>1978-06-23</v>
      </c>
      <c r="H163" s="6" t="s">
        <v>2377</v>
      </c>
      <c r="I163" s="6" t="s">
        <v>2378</v>
      </c>
      <c r="J163" s="6" t="s">
        <v>2379</v>
      </c>
      <c r="K163" s="6" t="s">
        <v>1178</v>
      </c>
      <c r="L163" t="s">
        <v>5058</v>
      </c>
      <c r="M163" t="s">
        <v>6005</v>
      </c>
      <c r="N163" t="str">
        <f t="shared" si="14"/>
        <v>var Dato162 =  {ID_Ciente: "C2382",Nombre_completo: "Sandalio de Figueroa",Fecha_Nacimiento: "1978-06-23",Direccion: "Woodstock, NB E7M 8P6",Telefono: "(499) 874-0371",Correo_Electronico: "william@hotmail.com",Grupo_Cliente: "E"}</v>
      </c>
    </row>
    <row r="164" spans="1:14" x14ac:dyDescent="0.35">
      <c r="A164" s="6" t="s">
        <v>491</v>
      </c>
      <c r="B164" s="6" t="s">
        <v>2420</v>
      </c>
      <c r="C164" s="7">
        <v>33175</v>
      </c>
      <c r="D164" s="10" t="str">
        <f t="shared" si="10"/>
        <v>1990</v>
      </c>
      <c r="E164" s="13" t="str">
        <f t="shared" si="11"/>
        <v>10</v>
      </c>
      <c r="F164" s="13" t="str">
        <f t="shared" si="12"/>
        <v>29</v>
      </c>
      <c r="G164" s="13" t="str">
        <f t="shared" si="13"/>
        <v>1990-10-29</v>
      </c>
      <c r="H164" s="6" t="s">
        <v>2421</v>
      </c>
      <c r="I164" s="6" t="s">
        <v>2422</v>
      </c>
      <c r="J164" s="6" t="s">
        <v>2423</v>
      </c>
      <c r="K164" s="6" t="s">
        <v>1209</v>
      </c>
      <c r="L164" t="s">
        <v>5059</v>
      </c>
      <c r="M164" t="s">
        <v>6006</v>
      </c>
      <c r="N164" t="str">
        <f t="shared" si="14"/>
        <v>var Dato163 =  {ID_Ciente: "C2386",Nombre_completo: "Remigio Villalonga Roman",Fecha_Nacimiento: "1990-10-29",Direccion: "Vimont, QC H7M 0J1",Telefono: "(731) 808-7183",Correo_Electronico: "oneiros@icloud.com",Grupo_Cliente: "B"}</v>
      </c>
    </row>
    <row r="165" spans="1:14" x14ac:dyDescent="0.35">
      <c r="A165" s="6" t="s">
        <v>516</v>
      </c>
      <c r="B165" s="6" t="s">
        <v>2504</v>
      </c>
      <c r="C165" s="7">
        <v>28616</v>
      </c>
      <c r="D165" s="10" t="str">
        <f t="shared" si="10"/>
        <v>1978</v>
      </c>
      <c r="E165" s="13" t="str">
        <f t="shared" si="11"/>
        <v>05</v>
      </c>
      <c r="F165" s="13" t="str">
        <f t="shared" si="12"/>
        <v>06</v>
      </c>
      <c r="G165" s="13" t="str">
        <f t="shared" si="13"/>
        <v>1978-05-06</v>
      </c>
      <c r="H165" s="6" t="s">
        <v>2505</v>
      </c>
      <c r="I165" s="6" t="s">
        <v>2506</v>
      </c>
      <c r="J165" s="6" t="s">
        <v>2507</v>
      </c>
      <c r="K165" s="6" t="s">
        <v>1209</v>
      </c>
      <c r="L165" t="s">
        <v>5060</v>
      </c>
      <c r="M165" t="s">
        <v>6007</v>
      </c>
      <c r="N165" t="str">
        <f t="shared" si="14"/>
        <v>var Dato164 =  {ID_Ciente: "C2395",Nombre_completo: "Nélida Gallart Ochoa",Fecha_Nacimiento: "1978-05-06",Direccion: "Pensacola, FL 32526",Telefono: "(317) 905-9963",Correo_Electronico: "lstein@msn.com",Grupo_Cliente: "B"}</v>
      </c>
    </row>
    <row r="166" spans="1:14" x14ac:dyDescent="0.35">
      <c r="A166" s="6" t="s">
        <v>774</v>
      </c>
      <c r="B166" s="6" t="s">
        <v>3419</v>
      </c>
      <c r="C166" s="7">
        <v>33442</v>
      </c>
      <c r="D166" s="10" t="str">
        <f t="shared" si="10"/>
        <v>1991</v>
      </c>
      <c r="E166" s="13" t="str">
        <f t="shared" si="11"/>
        <v>07</v>
      </c>
      <c r="F166" s="13" t="str">
        <f t="shared" si="12"/>
        <v>23</v>
      </c>
      <c r="G166" s="13" t="str">
        <f t="shared" si="13"/>
        <v>1991-07-23</v>
      </c>
      <c r="H166" s="6" t="s">
        <v>3084</v>
      </c>
      <c r="I166" s="6" t="s">
        <v>3420</v>
      </c>
      <c r="J166" s="6" t="s">
        <v>1249</v>
      </c>
      <c r="K166" s="6" t="s">
        <v>1173</v>
      </c>
      <c r="L166" t="s">
        <v>5061</v>
      </c>
      <c r="M166" t="s">
        <v>6008</v>
      </c>
      <c r="N166" t="str">
        <f t="shared" si="14"/>
        <v>var Dato165 =  {ID_Ciente: "C2397",Nombre_completo: "Carmelita Tejedor Casas",Fecha_Nacimiento: "1991-07-23",Direccion: "London",Telefono: "(334) 850-8140",Correo_Electronico: "bartak@sbcglobal.net",Grupo_Cliente: "A"}</v>
      </c>
    </row>
    <row r="167" spans="1:14" x14ac:dyDescent="0.35">
      <c r="A167" s="6" t="s">
        <v>1040</v>
      </c>
      <c r="B167" s="6" t="s">
        <v>4377</v>
      </c>
      <c r="C167" s="7">
        <v>31400</v>
      </c>
      <c r="D167" s="10" t="str">
        <f t="shared" si="10"/>
        <v>1985</v>
      </c>
      <c r="E167" s="13" t="str">
        <f t="shared" si="11"/>
        <v>12</v>
      </c>
      <c r="F167" s="13" t="str">
        <f t="shared" si="12"/>
        <v>19</v>
      </c>
      <c r="G167" s="13" t="str">
        <f t="shared" si="13"/>
        <v>1985-12-19</v>
      </c>
      <c r="H167" s="6" t="s">
        <v>4378</v>
      </c>
      <c r="I167" s="6" t="s">
        <v>4379</v>
      </c>
      <c r="J167" s="6" t="s">
        <v>4380</v>
      </c>
      <c r="K167" s="6" t="s">
        <v>1173</v>
      </c>
      <c r="L167" t="s">
        <v>5062</v>
      </c>
      <c r="M167" t="s">
        <v>6009</v>
      </c>
      <c r="N167" t="str">
        <f t="shared" si="14"/>
        <v>var Dato166 =  {ID_Ciente: "C2399",Nombre_completo: "Jorge Gutierrez Caparrós",Fecha_Nacimiento: "1985-12-19",Direccion: "56 Marsh Drive",Telefono: "(536) 847-4736",Correo_Electronico: "smpeters@optonline.net",Grupo_Cliente: "A"}</v>
      </c>
    </row>
    <row r="168" spans="1:14" x14ac:dyDescent="0.35">
      <c r="A168" s="6" t="s">
        <v>360</v>
      </c>
      <c r="B168" s="6" t="s">
        <v>2006</v>
      </c>
      <c r="C168" s="7">
        <v>35716</v>
      </c>
      <c r="D168" s="10" t="str">
        <f t="shared" si="10"/>
        <v>1997</v>
      </c>
      <c r="E168" s="13" t="str">
        <f t="shared" si="11"/>
        <v>10</v>
      </c>
      <c r="F168" s="13" t="str">
        <f t="shared" si="12"/>
        <v>13</v>
      </c>
      <c r="G168" s="13" t="str">
        <f t="shared" si="13"/>
        <v>1997-10-13</v>
      </c>
      <c r="H168" s="6" t="s">
        <v>2007</v>
      </c>
      <c r="I168" s="6" t="s">
        <v>2008</v>
      </c>
      <c r="J168" s="6" t="s">
        <v>2009</v>
      </c>
      <c r="K168" s="6" t="s">
        <v>1178</v>
      </c>
      <c r="L168" t="s">
        <v>5063</v>
      </c>
      <c r="M168" t="s">
        <v>6010</v>
      </c>
      <c r="N168" t="str">
        <f t="shared" si="14"/>
        <v>var Dato167 =  {ID_Ciente: "C2414",Nombre_completo: "Inés Calderon Suarez",Fecha_Nacimiento: "1997-10-13",Direccion: "Huntington Park, CA 90255",Telefono: "(709) 815-7677",Correo_Electronico: "sekiya@gmail.com",Grupo_Cliente: "E"}</v>
      </c>
    </row>
    <row r="169" spans="1:14" x14ac:dyDescent="0.35">
      <c r="A169" s="6" t="s">
        <v>8</v>
      </c>
      <c r="B169" s="6" t="s">
        <v>1169</v>
      </c>
      <c r="C169" s="7">
        <v>31024</v>
      </c>
      <c r="D169" s="10" t="str">
        <f t="shared" si="10"/>
        <v>1984</v>
      </c>
      <c r="E169" s="13" t="str">
        <f t="shared" si="11"/>
        <v>12</v>
      </c>
      <c r="F169" s="13" t="str">
        <f t="shared" si="12"/>
        <v>08</v>
      </c>
      <c r="G169" s="13" t="str">
        <f t="shared" si="13"/>
        <v>1984-12-08</v>
      </c>
      <c r="H169" s="6" t="s">
        <v>1170</v>
      </c>
      <c r="I169" s="6" t="s">
        <v>1171</v>
      </c>
      <c r="J169" s="6" t="s">
        <v>1172</v>
      </c>
      <c r="K169" s="6" t="s">
        <v>1173</v>
      </c>
      <c r="L169" t="s">
        <v>5064</v>
      </c>
      <c r="M169" t="s">
        <v>6011</v>
      </c>
      <c r="N169" t="str">
        <f t="shared" si="14"/>
        <v>var Dato168 =  {ID_Ciente: "C2421",Nombre_completo: "Leandra Anna Malo Alba",Fecha_Nacimiento: "1984-12-08",Direccion: "7943 S. Fifth Street",Telefono: "(598) 451-5865",Correo_Electronico: "uraeus@mac.com",Grupo_Cliente: "A"}</v>
      </c>
    </row>
    <row r="170" spans="1:14" x14ac:dyDescent="0.35">
      <c r="A170" s="6" t="s">
        <v>155</v>
      </c>
      <c r="B170" s="6" t="s">
        <v>1452</v>
      </c>
      <c r="C170" s="7">
        <v>33899</v>
      </c>
      <c r="D170" s="10" t="str">
        <f t="shared" si="10"/>
        <v>1992</v>
      </c>
      <c r="E170" s="13" t="str">
        <f t="shared" si="11"/>
        <v>10</v>
      </c>
      <c r="F170" s="13" t="str">
        <f t="shared" si="12"/>
        <v>22</v>
      </c>
      <c r="G170" s="13" t="str">
        <f t="shared" si="13"/>
        <v>1992-10-22</v>
      </c>
      <c r="H170" s="6" t="s">
        <v>1453</v>
      </c>
      <c r="I170" s="6" t="s">
        <v>1454</v>
      </c>
      <c r="J170" s="6" t="s">
        <v>1455</v>
      </c>
      <c r="K170" s="6" t="s">
        <v>1209</v>
      </c>
      <c r="L170" t="s">
        <v>5065</v>
      </c>
      <c r="M170" t="s">
        <v>6012</v>
      </c>
      <c r="N170" t="str">
        <f t="shared" si="14"/>
        <v>var Dato169 =  {ID_Ciente: "C2444",Nombre_completo: "Balduino Martin Águila",Fecha_Nacimiento: "1992-10-22",Direccion: "REDHILL",Telefono: "(998) 710-2563",Correo_Electronico: "frikazoyd@att.net",Grupo_Cliente: "B"}</v>
      </c>
    </row>
    <row r="171" spans="1:14" x14ac:dyDescent="0.35">
      <c r="A171" s="6" t="s">
        <v>1065</v>
      </c>
      <c r="B171" s="6" t="s">
        <v>4476</v>
      </c>
      <c r="C171" s="7">
        <v>30587</v>
      </c>
      <c r="D171" s="10" t="str">
        <f t="shared" si="10"/>
        <v>1983</v>
      </c>
      <c r="E171" s="13" t="str">
        <f t="shared" si="11"/>
        <v>09</v>
      </c>
      <c r="F171" s="13" t="str">
        <f t="shared" si="12"/>
        <v>28</v>
      </c>
      <c r="G171" s="13" t="str">
        <f t="shared" si="13"/>
        <v>1983-09-28</v>
      </c>
      <c r="H171" s="6" t="s">
        <v>4477</v>
      </c>
      <c r="I171" s="6" t="s">
        <v>4478</v>
      </c>
      <c r="J171" s="6" t="s">
        <v>4479</v>
      </c>
      <c r="K171" s="6" t="s">
        <v>1178</v>
      </c>
      <c r="L171" t="s">
        <v>5066</v>
      </c>
      <c r="M171" t="s">
        <v>6013</v>
      </c>
      <c r="N171" t="str">
        <f t="shared" si="14"/>
        <v>var Dato170 =  {ID_Ciente: "C2454",Nombre_completo: "Patricio Velasco",Fecha_Nacimiento: "1983-09-28",Direccion: "8615 W. Pine Lane",Telefono: "(384) 958-4888",Correo_Electronico: "rjones@yahoo.com",Grupo_Cliente: "E"}</v>
      </c>
    </row>
    <row r="172" spans="1:14" x14ac:dyDescent="0.35">
      <c r="A172" s="6" t="s">
        <v>926</v>
      </c>
      <c r="B172" s="6" t="s">
        <v>3948</v>
      </c>
      <c r="C172" s="7">
        <v>35745</v>
      </c>
      <c r="D172" s="10" t="str">
        <f t="shared" si="10"/>
        <v>1997</v>
      </c>
      <c r="E172" s="13" t="str">
        <f t="shared" si="11"/>
        <v>11</v>
      </c>
      <c r="F172" s="13" t="str">
        <f t="shared" si="12"/>
        <v>11</v>
      </c>
      <c r="G172" s="13" t="str">
        <f t="shared" si="13"/>
        <v>1997-11-11</v>
      </c>
      <c r="H172" s="6" t="s">
        <v>3949</v>
      </c>
      <c r="I172" s="6" t="s">
        <v>3950</v>
      </c>
      <c r="J172" s="6" t="s">
        <v>3951</v>
      </c>
      <c r="K172" s="6" t="s">
        <v>1173</v>
      </c>
      <c r="L172" t="s">
        <v>5067</v>
      </c>
      <c r="M172" t="s">
        <v>6014</v>
      </c>
      <c r="N172" t="str">
        <f t="shared" si="14"/>
        <v>var Dato171 =  {ID_Ciente: "C2456",Nombre_completo: "Sigfrido Simó Benavent",Fecha_Nacimiento: "1997-11-11",Direccion: "SE31 9GQ",Telefono: "(467) 358-4503",Correo_Electronico: "bartlett@mac.com",Grupo_Cliente: "A"}</v>
      </c>
    </row>
    <row r="173" spans="1:14" x14ac:dyDescent="0.35">
      <c r="A173" s="6" t="s">
        <v>760</v>
      </c>
      <c r="B173" s="6" t="s">
        <v>3371</v>
      </c>
      <c r="C173" s="7">
        <v>30246</v>
      </c>
      <c r="D173" s="10" t="str">
        <f t="shared" si="10"/>
        <v>1982</v>
      </c>
      <c r="E173" s="13" t="str">
        <f t="shared" si="11"/>
        <v>10</v>
      </c>
      <c r="F173" s="13" t="str">
        <f t="shared" si="12"/>
        <v>22</v>
      </c>
      <c r="G173" s="13" t="str">
        <f t="shared" si="13"/>
        <v>1982-10-22</v>
      </c>
      <c r="H173" s="6" t="s">
        <v>3372</v>
      </c>
      <c r="I173" s="6" t="s">
        <v>3373</v>
      </c>
      <c r="J173" s="6" t="s">
        <v>3374</v>
      </c>
      <c r="K173" s="6" t="s">
        <v>1178</v>
      </c>
      <c r="L173" t="s">
        <v>5068</v>
      </c>
      <c r="M173" t="s">
        <v>6015</v>
      </c>
      <c r="N173" t="str">
        <f t="shared" si="14"/>
        <v>var Dato172 =  {ID_Ciente: "C2457",Nombre_completo: "Rufino Beltran-Torralba",Fecha_Nacimiento: "1982-10-22",Direccion: "W43 9QS",Telefono: "(693) 870-1822",Correo_Electronico: "alhajj@mac.com",Grupo_Cliente: "E"}</v>
      </c>
    </row>
    <row r="174" spans="1:14" x14ac:dyDescent="0.35">
      <c r="A174" s="6" t="s">
        <v>1119</v>
      </c>
      <c r="B174" s="6" t="s">
        <v>4692</v>
      </c>
      <c r="C174" s="7">
        <v>35811</v>
      </c>
      <c r="D174" s="10" t="str">
        <f t="shared" si="10"/>
        <v>1998</v>
      </c>
      <c r="E174" s="13" t="str">
        <f t="shared" si="11"/>
        <v>01</v>
      </c>
      <c r="F174" s="13" t="str">
        <f t="shared" si="12"/>
        <v>16</v>
      </c>
      <c r="G174" s="13" t="str">
        <f t="shared" si="13"/>
        <v>1998-01-16</v>
      </c>
      <c r="H174" s="6" t="s">
        <v>4693</v>
      </c>
      <c r="I174" s="6" t="s">
        <v>4694</v>
      </c>
      <c r="J174" s="6" t="s">
        <v>4695</v>
      </c>
      <c r="K174" s="6" t="s">
        <v>1178</v>
      </c>
      <c r="L174" t="s">
        <v>5069</v>
      </c>
      <c r="M174" t="s">
        <v>6016</v>
      </c>
      <c r="N174" t="str">
        <f t="shared" si="14"/>
        <v>var Dato173 =  {ID_Ciente: "C2463",Nombre_completo: "Dionisia Llamas",Fecha_Nacimiento: "1998-01-16",Direccion: "2 Ridgeview Dr.",Telefono: "(546) 437-8882",Correo_Electronico: "horrocks@yahoo.com",Grupo_Cliente: "E"}</v>
      </c>
    </row>
    <row r="175" spans="1:14" x14ac:dyDescent="0.35">
      <c r="A175" s="6" t="s">
        <v>1076</v>
      </c>
      <c r="B175" s="6" t="s">
        <v>4520</v>
      </c>
      <c r="C175" s="7">
        <v>25809</v>
      </c>
      <c r="D175" s="10" t="str">
        <f t="shared" si="10"/>
        <v>1970</v>
      </c>
      <c r="E175" s="13" t="str">
        <f t="shared" si="11"/>
        <v>08</v>
      </c>
      <c r="F175" s="13" t="str">
        <f t="shared" si="12"/>
        <v>29</v>
      </c>
      <c r="G175" s="13" t="str">
        <f t="shared" si="13"/>
        <v>1970-08-29</v>
      </c>
      <c r="H175" s="6" t="s">
        <v>4521</v>
      </c>
      <c r="I175" s="6" t="s">
        <v>4522</v>
      </c>
      <c r="J175" s="6" t="s">
        <v>4523</v>
      </c>
      <c r="K175" s="6" t="s">
        <v>1173</v>
      </c>
      <c r="L175" t="s">
        <v>5070</v>
      </c>
      <c r="M175" t="s">
        <v>6017</v>
      </c>
      <c r="N175" t="str">
        <f t="shared" si="14"/>
        <v>var Dato174 =  {ID_Ciente: "C2465",Nombre_completo: "Belen Chaparro",Fecha_Nacimiento: "1970-08-29",Direccion: "114 Carriage Lane",Telefono: "(216) 341-9188",Correo_Electronico: "rnewman@verizon.net",Grupo_Cliente: "A"}</v>
      </c>
    </row>
    <row r="176" spans="1:14" x14ac:dyDescent="0.35">
      <c r="A176" s="6" t="s">
        <v>627</v>
      </c>
      <c r="B176" s="6" t="s">
        <v>2902</v>
      </c>
      <c r="C176" s="7">
        <v>31627</v>
      </c>
      <c r="D176" s="10" t="str">
        <f t="shared" si="10"/>
        <v>1986</v>
      </c>
      <c r="E176" s="13" t="str">
        <f t="shared" si="11"/>
        <v>08</v>
      </c>
      <c r="F176" s="13" t="str">
        <f t="shared" si="12"/>
        <v>03</v>
      </c>
      <c r="G176" s="13" t="str">
        <f t="shared" si="13"/>
        <v>1986-08-03</v>
      </c>
      <c r="H176" s="6" t="s">
        <v>2903</v>
      </c>
      <c r="I176" s="6" t="s">
        <v>2904</v>
      </c>
      <c r="J176" s="6" t="s">
        <v>2905</v>
      </c>
      <c r="K176" s="6" t="s">
        <v>1204</v>
      </c>
      <c r="L176" t="s">
        <v>5071</v>
      </c>
      <c r="M176" t="s">
        <v>6018</v>
      </c>
      <c r="N176" t="str">
        <f t="shared" si="14"/>
        <v>var Dato175 =  {ID_Ciente: "C2478",Nombre_completo: "Ovidio García Gabaldón",Fecha_Nacimiento: "1986-08-03",Direccion: "Arcadia, FL 34266",Telefono: "(289) 891-8370",Correo_Electronico: "jimxugle@gmail.com",Grupo_Cliente: "C"}</v>
      </c>
    </row>
    <row r="177" spans="1:14" x14ac:dyDescent="0.35">
      <c r="A177" s="6" t="s">
        <v>846</v>
      </c>
      <c r="B177" s="6" t="s">
        <v>3661</v>
      </c>
      <c r="C177" s="7">
        <v>27042</v>
      </c>
      <c r="D177" s="10" t="str">
        <f t="shared" si="10"/>
        <v>1974</v>
      </c>
      <c r="E177" s="13" t="str">
        <f t="shared" si="11"/>
        <v>01</v>
      </c>
      <c r="F177" s="13" t="str">
        <f t="shared" si="12"/>
        <v>13</v>
      </c>
      <c r="G177" s="13" t="str">
        <f t="shared" si="13"/>
        <v>1974-01-13</v>
      </c>
      <c r="H177" s="6" t="s">
        <v>3662</v>
      </c>
      <c r="I177" s="6" t="s">
        <v>3663</v>
      </c>
      <c r="J177" s="6" t="s">
        <v>3664</v>
      </c>
      <c r="K177" s="6" t="s">
        <v>1204</v>
      </c>
      <c r="L177" t="s">
        <v>5072</v>
      </c>
      <c r="M177" t="s">
        <v>6019</v>
      </c>
      <c r="N177" t="str">
        <f t="shared" si="14"/>
        <v>var Dato176 =  {ID_Ciente: "C2504",Nombre_completo: "Eusebio González Figuerola",Fecha_Nacimiento: "1974-01-13",Direccion: "5 Victoria Street",Telefono: "(832) 468-1526",Correo_Electronico: "shang@outlook.com",Grupo_Cliente: "C"}</v>
      </c>
    </row>
    <row r="178" spans="1:14" x14ac:dyDescent="0.35">
      <c r="A178" s="6" t="s">
        <v>631</v>
      </c>
      <c r="B178" s="6" t="s">
        <v>2918</v>
      </c>
      <c r="C178" s="7">
        <v>25949</v>
      </c>
      <c r="D178" s="10" t="str">
        <f t="shared" si="10"/>
        <v>1971</v>
      </c>
      <c r="E178" s="13" t="str">
        <f t="shared" si="11"/>
        <v>01</v>
      </c>
      <c r="F178" s="13" t="str">
        <f t="shared" si="12"/>
        <v>16</v>
      </c>
      <c r="G178" s="13" t="str">
        <f t="shared" si="13"/>
        <v>1971-01-16</v>
      </c>
      <c r="H178" s="6" t="s">
        <v>2919</v>
      </c>
      <c r="I178" s="6" t="s">
        <v>2920</v>
      </c>
      <c r="J178" s="6" t="s">
        <v>2921</v>
      </c>
      <c r="K178" s="6" t="s">
        <v>1178</v>
      </c>
      <c r="L178" t="s">
        <v>5073</v>
      </c>
      <c r="M178" t="s">
        <v>6020</v>
      </c>
      <c r="N178" t="str">
        <f t="shared" si="14"/>
        <v>var Dato177 =  {ID_Ciente: "C2509",Nombre_completo: "José Antonio Lluch Gutiérrez",Fecha_Nacimiento: "1971-01-16",Direccion: "Leesburg, FL 34748",Telefono: "(849) 292-8635",Correo_Electronico: "cliffordj@msn.com",Grupo_Cliente: "E"}</v>
      </c>
    </row>
    <row r="179" spans="1:14" x14ac:dyDescent="0.35">
      <c r="A179" s="6" t="s">
        <v>788</v>
      </c>
      <c r="B179" s="6" t="s">
        <v>3464</v>
      </c>
      <c r="C179" s="7">
        <v>36060</v>
      </c>
      <c r="D179" s="10" t="str">
        <f t="shared" si="10"/>
        <v>1998</v>
      </c>
      <c r="E179" s="13" t="str">
        <f t="shared" si="11"/>
        <v>09</v>
      </c>
      <c r="F179" s="13" t="str">
        <f t="shared" si="12"/>
        <v>22</v>
      </c>
      <c r="G179" s="13" t="str">
        <f t="shared" si="13"/>
        <v>1998-09-22</v>
      </c>
      <c r="H179" s="6" t="s">
        <v>3465</v>
      </c>
      <c r="I179" s="6" t="s">
        <v>3466</v>
      </c>
      <c r="J179" s="6" t="s">
        <v>3467</v>
      </c>
      <c r="K179" s="6" t="s">
        <v>1178</v>
      </c>
      <c r="L179" t="s">
        <v>5074</v>
      </c>
      <c r="M179" t="s">
        <v>6021</v>
      </c>
      <c r="N179" t="str">
        <f t="shared" si="14"/>
        <v>var Dato178 =  {ID_Ciente: "C2514",Nombre_completo: "Áurea Guzman",Fecha_Nacimiento: "1998-09-22",Direccion: "96 The Avenue",Telefono: "(392) 902-5044",Correo_Electronico: "neuffer@verizon.net",Grupo_Cliente: "E"}</v>
      </c>
    </row>
    <row r="180" spans="1:14" x14ac:dyDescent="0.35">
      <c r="A180" s="6" t="s">
        <v>62</v>
      </c>
      <c r="B180" s="6" t="s">
        <v>1250</v>
      </c>
      <c r="C180" s="7">
        <v>34355</v>
      </c>
      <c r="D180" s="10" t="str">
        <f t="shared" si="10"/>
        <v>1994</v>
      </c>
      <c r="E180" s="13" t="str">
        <f t="shared" si="11"/>
        <v>01</v>
      </c>
      <c r="F180" s="13" t="str">
        <f t="shared" si="12"/>
        <v>21</v>
      </c>
      <c r="G180" s="13" t="str">
        <f t="shared" si="13"/>
        <v>1994-01-21</v>
      </c>
      <c r="H180" s="6" t="s">
        <v>1251</v>
      </c>
      <c r="I180" s="6" t="s">
        <v>1252</v>
      </c>
      <c r="J180" s="6" t="s">
        <v>1253</v>
      </c>
      <c r="K180" s="6" t="s">
        <v>1191</v>
      </c>
      <c r="L180" t="s">
        <v>5075</v>
      </c>
      <c r="M180" t="s">
        <v>6022</v>
      </c>
      <c r="N180" t="str">
        <f t="shared" si="14"/>
        <v>var Dato179 =  {ID_Ciente: "C2519",Nombre_completo: "Bienvenida Pulido Cózar",Fecha_Nacimiento: "1994-01-21",Direccion: "8 Galvin Street",Telefono: "(932) 307-3409",Correo_Electronico: "improv@me.com",Grupo_Cliente: "D"}</v>
      </c>
    </row>
    <row r="181" spans="1:14" x14ac:dyDescent="0.35">
      <c r="A181" s="6" t="s">
        <v>1034</v>
      </c>
      <c r="B181" s="6" t="s">
        <v>4353</v>
      </c>
      <c r="C181" s="7">
        <v>28084</v>
      </c>
      <c r="D181" s="10" t="str">
        <f t="shared" si="10"/>
        <v>1976</v>
      </c>
      <c r="E181" s="13" t="str">
        <f t="shared" si="11"/>
        <v>11</v>
      </c>
      <c r="F181" s="13" t="str">
        <f t="shared" si="12"/>
        <v>20</v>
      </c>
      <c r="G181" s="13" t="str">
        <f t="shared" si="13"/>
        <v>1976-11-20</v>
      </c>
      <c r="H181" s="6" t="s">
        <v>4354</v>
      </c>
      <c r="I181" s="6" t="s">
        <v>4355</v>
      </c>
      <c r="J181" s="6" t="s">
        <v>4356</v>
      </c>
      <c r="K181" s="6" t="s">
        <v>1178</v>
      </c>
      <c r="L181" t="s">
        <v>5076</v>
      </c>
      <c r="M181" t="s">
        <v>6023</v>
      </c>
      <c r="N181" t="str">
        <f t="shared" si="14"/>
        <v>var Dato180 =  {ID_Ciente: "C2520",Nombre_completo: "Lupita del Sanjuan",Fecha_Nacimiento: "1976-11-20",Direccion: "23 Kent St.",Telefono: "(586) 717-5632",Correo_Electronico: "mlewan@att.net",Grupo_Cliente: "E"}</v>
      </c>
    </row>
    <row r="182" spans="1:14" x14ac:dyDescent="0.35">
      <c r="A182" s="6" t="s">
        <v>581</v>
      </c>
      <c r="B182" s="6" t="s">
        <v>2752</v>
      </c>
      <c r="C182" s="7">
        <v>35809</v>
      </c>
      <c r="D182" s="10" t="str">
        <f t="shared" si="10"/>
        <v>1998</v>
      </c>
      <c r="E182" s="13" t="str">
        <f t="shared" si="11"/>
        <v>01</v>
      </c>
      <c r="F182" s="13" t="str">
        <f t="shared" si="12"/>
        <v>14</v>
      </c>
      <c r="G182" s="13" t="str">
        <f t="shared" si="13"/>
        <v>1998-01-14</v>
      </c>
      <c r="H182" s="6" t="s">
        <v>2753</v>
      </c>
      <c r="I182" s="6" t="s">
        <v>2754</v>
      </c>
      <c r="J182" s="6" t="s">
        <v>2755</v>
      </c>
      <c r="K182" s="6" t="s">
        <v>1178</v>
      </c>
      <c r="L182" t="s">
        <v>5077</v>
      </c>
      <c r="M182" t="s">
        <v>6024</v>
      </c>
      <c r="N182" t="str">
        <f t="shared" si="14"/>
        <v>var Dato181 =  {ID_Ciente: "C2521",Nombre_completo: "José Ángel Vélez Vila",Fecha_Nacimiento: "1998-01-14",Direccion: "Pensacola, FL 32503",Telefono: "(851) 269-0491",Correo_Electronico: "zeitlin@aol.com",Grupo_Cliente: "E"}</v>
      </c>
    </row>
    <row r="183" spans="1:14" x14ac:dyDescent="0.35">
      <c r="A183" s="6" t="s">
        <v>1008</v>
      </c>
      <c r="B183" s="6" t="s">
        <v>4249</v>
      </c>
      <c r="C183" s="7">
        <v>34537</v>
      </c>
      <c r="D183" s="10" t="str">
        <f t="shared" si="10"/>
        <v>1994</v>
      </c>
      <c r="E183" s="13" t="str">
        <f t="shared" si="11"/>
        <v>07</v>
      </c>
      <c r="F183" s="13" t="str">
        <f t="shared" si="12"/>
        <v>22</v>
      </c>
      <c r="G183" s="13" t="str">
        <f t="shared" si="13"/>
        <v>1994-07-22</v>
      </c>
      <c r="H183" s="6" t="s">
        <v>4250</v>
      </c>
      <c r="I183" s="6" t="s">
        <v>4251</v>
      </c>
      <c r="J183" s="6" t="s">
        <v>4252</v>
      </c>
      <c r="K183" s="6" t="s">
        <v>1209</v>
      </c>
      <c r="L183" t="s">
        <v>5078</v>
      </c>
      <c r="M183" t="s">
        <v>6025</v>
      </c>
      <c r="N183" t="str">
        <f t="shared" si="14"/>
        <v>var Dato182 =  {ID_Ciente: "C2528",Nombre_completo: "José María Jacobo Ojeda Montesinos",Fecha_Nacimiento: "1994-07-22",Direccion: "70 Green Hill Drive",Telefono: "(532) 766-7644",Correo_Electronico: "sekiya@live.com",Grupo_Cliente: "B"}</v>
      </c>
    </row>
    <row r="184" spans="1:14" x14ac:dyDescent="0.35">
      <c r="A184" s="6" t="s">
        <v>838</v>
      </c>
      <c r="B184" s="6" t="s">
        <v>3632</v>
      </c>
      <c r="C184" s="7">
        <v>26871</v>
      </c>
      <c r="D184" s="10" t="str">
        <f t="shared" si="10"/>
        <v>1973</v>
      </c>
      <c r="E184" s="13" t="str">
        <f t="shared" si="11"/>
        <v>07</v>
      </c>
      <c r="F184" s="13" t="str">
        <f t="shared" si="12"/>
        <v>26</v>
      </c>
      <c r="G184" s="13" t="str">
        <f t="shared" si="13"/>
        <v>1973-07-26</v>
      </c>
      <c r="H184" s="6" t="s">
        <v>3633</v>
      </c>
      <c r="I184" s="6" t="s">
        <v>3634</v>
      </c>
      <c r="J184" s="6" t="s">
        <v>3635</v>
      </c>
      <c r="K184" s="6" t="s">
        <v>1209</v>
      </c>
      <c r="L184" t="s">
        <v>5079</v>
      </c>
      <c r="M184" t="s">
        <v>6026</v>
      </c>
      <c r="N184" t="str">
        <f t="shared" si="14"/>
        <v>var Dato183 =  {ID_Ciente: "C2578",Nombre_completo: "Efraín Anguita Torres",Fecha_Nacimiento: "1973-07-26",Direccion: "NW41 6MG",Telefono: "(805) 697-3346",Correo_Electronico: "lbaxter@outlook.com",Grupo_Cliente: "B"}</v>
      </c>
    </row>
    <row r="185" spans="1:14" x14ac:dyDescent="0.35">
      <c r="A185" s="6" t="s">
        <v>493</v>
      </c>
      <c r="B185" s="6" t="s">
        <v>2428</v>
      </c>
      <c r="C185" s="7">
        <v>27362</v>
      </c>
      <c r="D185" s="10" t="str">
        <f t="shared" si="10"/>
        <v>1974</v>
      </c>
      <c r="E185" s="13" t="str">
        <f t="shared" si="11"/>
        <v>11</v>
      </c>
      <c r="F185" s="13" t="str">
        <f t="shared" si="12"/>
        <v>29</v>
      </c>
      <c r="G185" s="13" t="str">
        <f t="shared" si="13"/>
        <v>1974-11-29</v>
      </c>
      <c r="H185" s="6" t="s">
        <v>2429</v>
      </c>
      <c r="I185" s="6" t="s">
        <v>2430</v>
      </c>
      <c r="J185" s="6" t="s">
        <v>2431</v>
      </c>
      <c r="K185" s="6" t="s">
        <v>1204</v>
      </c>
      <c r="L185" t="s">
        <v>5080</v>
      </c>
      <c r="M185" t="s">
        <v>6027</v>
      </c>
      <c r="N185" t="str">
        <f t="shared" si="14"/>
        <v>var Dato184 =  {ID_Ciente: "C2579",Nombre_completo: "Maristela Corbacho Alegria",Fecha_Nacimiento: "1974-11-29",Direccion: "Saint Petersburg, FL 33710",Telefono: "(944) 942-5965",Correo_Electronico: "uqmcolyv@att.net",Grupo_Cliente: "C"}</v>
      </c>
    </row>
    <row r="186" spans="1:14" x14ac:dyDescent="0.35">
      <c r="A186" s="6" t="s">
        <v>1060</v>
      </c>
      <c r="B186" s="6" t="s">
        <v>4456</v>
      </c>
      <c r="C186" s="7">
        <v>33630</v>
      </c>
      <c r="D186" s="10" t="str">
        <f t="shared" si="10"/>
        <v>1992</v>
      </c>
      <c r="E186" s="13" t="str">
        <f t="shared" si="11"/>
        <v>01</v>
      </c>
      <c r="F186" s="13" t="str">
        <f t="shared" si="12"/>
        <v>27</v>
      </c>
      <c r="G186" s="13" t="str">
        <f t="shared" si="13"/>
        <v>1992-01-27</v>
      </c>
      <c r="H186" s="6" t="s">
        <v>4457</v>
      </c>
      <c r="I186" s="6" t="s">
        <v>4458</v>
      </c>
      <c r="J186" s="6" t="s">
        <v>4459</v>
      </c>
      <c r="K186" s="6" t="s">
        <v>1173</v>
      </c>
      <c r="L186" t="s">
        <v>5081</v>
      </c>
      <c r="M186" t="s">
        <v>6028</v>
      </c>
      <c r="N186" t="str">
        <f t="shared" si="14"/>
        <v>var Dato185 =  {ID_Ciente: "C2593",Nombre_completo: "Asdrubal Estevez Solís",Fecha_Nacimiento: "1992-01-27",Direccion: "490 Beacon St.",Telefono: "(268) 398-7609",Correo_Electronico: "amichalo@verizon.net",Grupo_Cliente: "A"}</v>
      </c>
    </row>
    <row r="187" spans="1:14" x14ac:dyDescent="0.35">
      <c r="A187" s="6" t="s">
        <v>456</v>
      </c>
      <c r="B187" s="6" t="s">
        <v>2289</v>
      </c>
      <c r="C187" s="7">
        <v>35595</v>
      </c>
      <c r="D187" s="10" t="str">
        <f t="shared" si="10"/>
        <v>1997</v>
      </c>
      <c r="E187" s="13" t="str">
        <f t="shared" si="11"/>
        <v>06</v>
      </c>
      <c r="F187" s="13" t="str">
        <f t="shared" si="12"/>
        <v>14</v>
      </c>
      <c r="G187" s="13" t="str">
        <f t="shared" si="13"/>
        <v>1997-06-14</v>
      </c>
      <c r="H187" s="6" t="s">
        <v>2290</v>
      </c>
      <c r="I187" s="6" t="s">
        <v>2291</v>
      </c>
      <c r="J187" s="6" t="s">
        <v>2292</v>
      </c>
      <c r="K187" s="6" t="s">
        <v>1209</v>
      </c>
      <c r="L187" t="s">
        <v>5082</v>
      </c>
      <c r="M187" t="s">
        <v>6029</v>
      </c>
      <c r="N187" t="str">
        <f t="shared" si="14"/>
        <v>var Dato186 =  {ID_Ciente: "C2611",Nombre_completo: "Ildefonso Feliu Esteban",Fecha_Nacimiento: "1997-06-14",Direccion: "Le Fjord, QC G0T 3E3",Telefono: "(544) 332-6097",Correo_Electronico: "malin@verizon.net",Grupo_Cliente: "B"}</v>
      </c>
    </row>
    <row r="188" spans="1:14" x14ac:dyDescent="0.35">
      <c r="A188" s="6" t="s">
        <v>283</v>
      </c>
      <c r="B188" s="6" t="s">
        <v>1776</v>
      </c>
      <c r="C188" s="7">
        <v>32357</v>
      </c>
      <c r="D188" s="10" t="str">
        <f t="shared" si="10"/>
        <v>1988</v>
      </c>
      <c r="E188" s="13" t="str">
        <f t="shared" si="11"/>
        <v>08</v>
      </c>
      <c r="F188" s="13" t="str">
        <f t="shared" si="12"/>
        <v>02</v>
      </c>
      <c r="G188" s="13" t="str">
        <f t="shared" si="13"/>
        <v>1988-08-02</v>
      </c>
      <c r="H188" s="6" t="s">
        <v>1777</v>
      </c>
      <c r="I188" s="6" t="s">
        <v>1778</v>
      </c>
      <c r="J188" s="6" t="s">
        <v>1779</v>
      </c>
      <c r="K188" s="6" t="s">
        <v>1173</v>
      </c>
      <c r="L188" t="s">
        <v>5083</v>
      </c>
      <c r="M188" t="s">
        <v>6030</v>
      </c>
      <c r="N188" t="str">
        <f t="shared" si="14"/>
        <v>var Dato187 =  {ID_Ciente: "C2639",Nombre_completo: "Elpidio Agullo Tejero",Fecha_Nacimiento: "1988-08-02",Direccion: "7075 Lake Forest Rd.",Telefono: "(696) 679-7702",Correo_Electronico: "tangsh@me.com",Grupo_Cliente: "A"}</v>
      </c>
    </row>
    <row r="189" spans="1:14" x14ac:dyDescent="0.35">
      <c r="A189" s="6" t="s">
        <v>485</v>
      </c>
      <c r="B189" s="6" t="s">
        <v>2396</v>
      </c>
      <c r="C189" s="7">
        <v>35642</v>
      </c>
      <c r="D189" s="10" t="str">
        <f t="shared" si="10"/>
        <v>1997</v>
      </c>
      <c r="E189" s="13" t="str">
        <f t="shared" si="11"/>
        <v>07</v>
      </c>
      <c r="F189" s="13" t="str">
        <f t="shared" si="12"/>
        <v>31</v>
      </c>
      <c r="G189" s="13" t="str">
        <f t="shared" si="13"/>
        <v>1997-07-31</v>
      </c>
      <c r="H189" s="6" t="s">
        <v>2397</v>
      </c>
      <c r="I189" s="6" t="s">
        <v>2398</v>
      </c>
      <c r="J189" s="6" t="s">
        <v>2399</v>
      </c>
      <c r="K189" s="6" t="s">
        <v>1191</v>
      </c>
      <c r="L189" t="s">
        <v>5084</v>
      </c>
      <c r="M189" t="s">
        <v>6031</v>
      </c>
      <c r="N189" t="str">
        <f t="shared" si="14"/>
        <v>var Dato188 =  {ID_Ciente: "C2640",Nombre_completo: "Jesusa Benavente Ferrández",Fecha_Nacimiento: "1997-07-31",Direccion: "Labrador City, LB A2V 8L0",Telefono: "(924) 920-0218",Correo_Electronico: "skippy@yahoo.ca",Grupo_Cliente: "D"}</v>
      </c>
    </row>
    <row r="190" spans="1:14" x14ac:dyDescent="0.35">
      <c r="A190" s="6" t="s">
        <v>418</v>
      </c>
      <c r="B190" s="6" t="s">
        <v>2173</v>
      </c>
      <c r="C190" s="7">
        <v>27550</v>
      </c>
      <c r="D190" s="10" t="str">
        <f t="shared" si="10"/>
        <v>1975</v>
      </c>
      <c r="E190" s="13" t="str">
        <f t="shared" si="11"/>
        <v>06</v>
      </c>
      <c r="F190" s="13" t="str">
        <f t="shared" si="12"/>
        <v>05</v>
      </c>
      <c r="G190" s="13" t="str">
        <f t="shared" si="13"/>
        <v>1975-06-05</v>
      </c>
      <c r="H190" s="6" t="s">
        <v>2174</v>
      </c>
      <c r="I190" s="6" t="s">
        <v>2175</v>
      </c>
      <c r="J190" s="6" t="s">
        <v>2176</v>
      </c>
      <c r="K190" s="6" t="s">
        <v>1173</v>
      </c>
      <c r="L190" t="s">
        <v>5085</v>
      </c>
      <c r="M190" t="s">
        <v>6032</v>
      </c>
      <c r="N190" t="str">
        <f t="shared" si="14"/>
        <v>var Dato189 =  {ID_Ciente: "C2649",Nombre_completo: "Timoteo Pinilla Calderón",Fecha_Nacimiento: "1975-06-05",Direccion: "Hanover, ON N4N 0G1",Telefono: "(844) 548-7367",Correo_Electronico: "elmer@comcast.net",Grupo_Cliente: "A"}</v>
      </c>
    </row>
    <row r="191" spans="1:14" x14ac:dyDescent="0.35">
      <c r="A191" s="6" t="s">
        <v>538</v>
      </c>
      <c r="B191" s="6" t="s">
        <v>2588</v>
      </c>
      <c r="C191" s="7">
        <v>28928</v>
      </c>
      <c r="D191" s="10" t="str">
        <f t="shared" si="10"/>
        <v>1979</v>
      </c>
      <c r="E191" s="13" t="str">
        <f t="shared" si="11"/>
        <v>03</v>
      </c>
      <c r="F191" s="13" t="str">
        <f t="shared" si="12"/>
        <v>14</v>
      </c>
      <c r="G191" s="13" t="str">
        <f t="shared" si="13"/>
        <v>1979-03-14</v>
      </c>
      <c r="H191" s="6" t="s">
        <v>2589</v>
      </c>
      <c r="I191" s="6" t="s">
        <v>2590</v>
      </c>
      <c r="J191" s="6" t="s">
        <v>2591</v>
      </c>
      <c r="K191" s="6" t="s">
        <v>1204</v>
      </c>
      <c r="L191" t="s">
        <v>5086</v>
      </c>
      <c r="M191" t="s">
        <v>6033</v>
      </c>
      <c r="N191" t="str">
        <f t="shared" si="14"/>
        <v>var Dato190 =  {ID_Ciente: "C2678",Nombre_completo: "Nando Neira Garcia",Fecha_Nacimiento: "1979-03-14",Direccion: "Fort Lauderdale, FL 33321",Telefono: "(392) 567-1811",Correo_Electronico: "koudas@icloud.com",Grupo_Cliente: "C"}</v>
      </c>
    </row>
    <row r="192" spans="1:14" x14ac:dyDescent="0.35">
      <c r="A192" s="6" t="s">
        <v>202</v>
      </c>
      <c r="B192" s="6" t="s">
        <v>1568</v>
      </c>
      <c r="C192" s="7">
        <v>28363</v>
      </c>
      <c r="D192" s="10" t="str">
        <f t="shared" si="10"/>
        <v>1977</v>
      </c>
      <c r="E192" s="13" t="str">
        <f t="shared" si="11"/>
        <v>08</v>
      </c>
      <c r="F192" s="13" t="str">
        <f t="shared" si="12"/>
        <v>26</v>
      </c>
      <c r="G192" s="13" t="str">
        <f t="shared" si="13"/>
        <v>1977-08-26</v>
      </c>
      <c r="H192" s="6" t="s">
        <v>1569</v>
      </c>
      <c r="I192" s="6" t="s">
        <v>1570</v>
      </c>
      <c r="J192" s="6" t="s">
        <v>1571</v>
      </c>
      <c r="K192" s="6" t="s">
        <v>1191</v>
      </c>
      <c r="L192" t="s">
        <v>5087</v>
      </c>
      <c r="M192" t="s">
        <v>6034</v>
      </c>
      <c r="N192" t="str">
        <f t="shared" si="14"/>
        <v>var Dato191 =  {ID_Ciente: "C2700",Nombre_completo: "Lilia Figuerola Bauzà",Fecha_Nacimiento: "1977-08-26",Direccion: "BD84 2HP",Telefono: "(580) 240-1515",Correo_Electronico: "esokullu@live.com",Grupo_Cliente: "D"}</v>
      </c>
    </row>
    <row r="193" spans="1:14" x14ac:dyDescent="0.35">
      <c r="A193" s="6" t="s">
        <v>461</v>
      </c>
      <c r="B193" s="6" t="s">
        <v>2309</v>
      </c>
      <c r="C193" s="7">
        <v>31998</v>
      </c>
      <c r="D193" s="10" t="str">
        <f t="shared" si="10"/>
        <v>1987</v>
      </c>
      <c r="E193" s="13" t="str">
        <f t="shared" si="11"/>
        <v>08</v>
      </c>
      <c r="F193" s="13" t="str">
        <f t="shared" si="12"/>
        <v>09</v>
      </c>
      <c r="G193" s="13" t="str">
        <f t="shared" si="13"/>
        <v>1987-08-09</v>
      </c>
      <c r="H193" s="6" t="s">
        <v>2310</v>
      </c>
      <c r="I193" s="6" t="s">
        <v>2311</v>
      </c>
      <c r="J193" s="6" t="s">
        <v>2312</v>
      </c>
      <c r="K193" s="6" t="s">
        <v>1191</v>
      </c>
      <c r="L193" t="s">
        <v>5088</v>
      </c>
      <c r="M193" t="s">
        <v>6035</v>
      </c>
      <c r="N193" t="str">
        <f t="shared" si="14"/>
        <v>var Dato192 =  {ID_Ciente: "C2709",Nombre_completo: "Rosenda Villanueva Herrera",Fecha_Nacimiento: "1987-08-09",Direccion: "Parksville, BC V9P 5L2",Telefono: "(682) 502-1976",Correo_Electronico: "rnelson@gmail.com",Grupo_Cliente: "D"}</v>
      </c>
    </row>
    <row r="194" spans="1:14" x14ac:dyDescent="0.35">
      <c r="A194" s="6" t="s">
        <v>589</v>
      </c>
      <c r="B194" s="6" t="s">
        <v>2780</v>
      </c>
      <c r="C194" s="7">
        <v>33229</v>
      </c>
      <c r="D194" s="10" t="str">
        <f t="shared" ref="D194:D257" si="15">TEXT(C194,"aaaa")</f>
        <v>1990</v>
      </c>
      <c r="E194" s="13" t="str">
        <f t="shared" ref="E194:E257" si="16">TEXT(C194,"mm")</f>
        <v>12</v>
      </c>
      <c r="F194" s="13" t="str">
        <f t="shared" si="12"/>
        <v>22</v>
      </c>
      <c r="G194" s="13" t="str">
        <f t="shared" si="13"/>
        <v>1990-12-22</v>
      </c>
      <c r="H194" s="6" t="s">
        <v>2781</v>
      </c>
      <c r="I194" s="6" t="s">
        <v>2782</v>
      </c>
      <c r="J194" s="6" t="s">
        <v>2783</v>
      </c>
      <c r="K194" s="6" t="s">
        <v>1204</v>
      </c>
      <c r="L194" t="s">
        <v>5089</v>
      </c>
      <c r="M194" t="s">
        <v>6036</v>
      </c>
      <c r="N194" t="str">
        <f t="shared" si="14"/>
        <v>var Dato193 =  {ID_Ciente: "C2711",Nombre_completo: "Olivia Goñi",Fecha_Nacimiento: "1990-12-22",Direccion: "Orlando, FL 32811",Telefono: "(608) 742-9416",Correo_Electronico: "timlinux@att.net",Grupo_Cliente: "C"}</v>
      </c>
    </row>
    <row r="195" spans="1:14" x14ac:dyDescent="0.35">
      <c r="A195" s="6" t="s">
        <v>1086</v>
      </c>
      <c r="B195" s="6" t="s">
        <v>4560</v>
      </c>
      <c r="C195" s="7">
        <v>33486</v>
      </c>
      <c r="D195" s="10" t="str">
        <f t="shared" si="15"/>
        <v>1991</v>
      </c>
      <c r="E195" s="13" t="str">
        <f t="shared" si="16"/>
        <v>09</v>
      </c>
      <c r="F195" s="13" t="str">
        <f t="shared" ref="F195:F258" si="17">TEXT(C195,"dd")</f>
        <v>05</v>
      </c>
      <c r="G195" s="13" t="str">
        <f t="shared" ref="G195:G258" si="18">_xlfn.CONCAT(D195,"-",E195,"-",F195)</f>
        <v>1991-09-05</v>
      </c>
      <c r="H195" s="6" t="s">
        <v>4561</v>
      </c>
      <c r="I195" s="6" t="s">
        <v>4562</v>
      </c>
      <c r="J195" s="6" t="s">
        <v>4563</v>
      </c>
      <c r="K195" s="6" t="s">
        <v>1209</v>
      </c>
      <c r="L195" t="s">
        <v>5090</v>
      </c>
      <c r="M195" t="s">
        <v>6037</v>
      </c>
      <c r="N195" t="str">
        <f t="shared" ref="N195:N258" si="19">_xlfn.CONCAT("var ",L195," =  {ID_Ciente: ",CHAR(34),A195,CHAR(34),",Nombre_completo: ",CHAR(34),B195,CHAR(34),",Fecha_Nacimiento: ",CHAR(34),G195,CHAR(34),",Direccion: ",CHAR(34),H195,CHAR(34),",Telefono: ",CHAR(34),I195,CHAR(34),",Correo_Electronico: ",CHAR(34),J195,CHAR(34),",Grupo_Cliente: ",CHAR(34),K195,CHAR(34),"}")</f>
        <v>var Dato194 =  {ID_Ciente: "C2716",Nombre_completo: "Pacífica Guardiola Rosa",Fecha_Nacimiento: "1991-09-05",Direccion: "9589 Thorne Ave.",Telefono: "(206) 847-8774",Correo_Electronico: "mhoffman@sbcglobal.net",Grupo_Cliente: "B"}</v>
      </c>
    </row>
    <row r="196" spans="1:14" x14ac:dyDescent="0.35">
      <c r="A196" s="6" t="s">
        <v>457</v>
      </c>
      <c r="B196" s="6" t="s">
        <v>2293</v>
      </c>
      <c r="C196" s="7">
        <v>32113</v>
      </c>
      <c r="D196" s="10" t="str">
        <f t="shared" si="15"/>
        <v>1987</v>
      </c>
      <c r="E196" s="13" t="str">
        <f t="shared" si="16"/>
        <v>12</v>
      </c>
      <c r="F196" s="13" t="str">
        <f t="shared" si="17"/>
        <v>02</v>
      </c>
      <c r="G196" s="13" t="str">
        <f t="shared" si="18"/>
        <v>1987-12-02</v>
      </c>
      <c r="H196" s="6" t="s">
        <v>2294</v>
      </c>
      <c r="I196" s="6" t="s">
        <v>2295</v>
      </c>
      <c r="J196" s="6" t="s">
        <v>2296</v>
      </c>
      <c r="K196" s="6" t="s">
        <v>1209</v>
      </c>
      <c r="L196" t="s">
        <v>5091</v>
      </c>
      <c r="M196" t="s">
        <v>6038</v>
      </c>
      <c r="N196" t="str">
        <f t="shared" si="19"/>
        <v>var Dato195 =  {ID_Ciente: "C2728",Nombre_completo: "Ligia Ocaña Arregui",Fecha_Nacimiento: "1987-12-02",Direccion: "Grande-Anse, NB E8N 7C1",Telefono: "(992) 343-2800",Correo_Electronico: "dsugal@hotmail.com",Grupo_Cliente: "B"}</v>
      </c>
    </row>
    <row r="197" spans="1:14" x14ac:dyDescent="0.35">
      <c r="A197" s="6" t="s">
        <v>1129</v>
      </c>
      <c r="B197" s="6" t="s">
        <v>4731</v>
      </c>
      <c r="C197" s="7">
        <v>36581</v>
      </c>
      <c r="D197" s="10" t="str">
        <f t="shared" si="15"/>
        <v>2000</v>
      </c>
      <c r="E197" s="13" t="str">
        <f t="shared" si="16"/>
        <v>02</v>
      </c>
      <c r="F197" s="13" t="str">
        <f t="shared" si="17"/>
        <v>25</v>
      </c>
      <c r="G197" s="13" t="str">
        <f t="shared" si="18"/>
        <v>2000-02-25</v>
      </c>
      <c r="H197" s="6" t="s">
        <v>4732</v>
      </c>
      <c r="I197" s="6" t="s">
        <v>4733</v>
      </c>
      <c r="J197" s="6" t="s">
        <v>4734</v>
      </c>
      <c r="K197" s="6" t="s">
        <v>1209</v>
      </c>
      <c r="L197" t="s">
        <v>5092</v>
      </c>
      <c r="M197" t="s">
        <v>6039</v>
      </c>
      <c r="N197" t="str">
        <f t="shared" si="19"/>
        <v>var Dato196 =  {ID_Ciente: "C2752",Nombre_completo: "Angelina Sanmiguel Gallo",Fecha_Nacimiento: "2000-02-25",Direccion: "14 Charles Ave.",Telefono: "(904) 210-8504",Correo_Electronico: "uraeus@aol.com",Grupo_Cliente: "B"}</v>
      </c>
    </row>
    <row r="198" spans="1:14" x14ac:dyDescent="0.35">
      <c r="A198" s="6" t="s">
        <v>827</v>
      </c>
      <c r="B198" s="6" t="s">
        <v>3592</v>
      </c>
      <c r="C198" s="7">
        <v>25911</v>
      </c>
      <c r="D198" s="10" t="str">
        <f t="shared" si="15"/>
        <v>1970</v>
      </c>
      <c r="E198" s="13" t="str">
        <f t="shared" si="16"/>
        <v>12</v>
      </c>
      <c r="F198" s="13" t="str">
        <f t="shared" si="17"/>
        <v>09</v>
      </c>
      <c r="G198" s="13" t="str">
        <f t="shared" si="18"/>
        <v>1970-12-09</v>
      </c>
      <c r="H198" s="6" t="s">
        <v>3084</v>
      </c>
      <c r="I198" s="6" t="s">
        <v>3593</v>
      </c>
      <c r="J198" s="6" t="s">
        <v>3594</v>
      </c>
      <c r="K198" s="6" t="s">
        <v>1204</v>
      </c>
      <c r="L198" t="s">
        <v>5093</v>
      </c>
      <c r="M198" t="s">
        <v>6040</v>
      </c>
      <c r="N198" t="str">
        <f t="shared" si="19"/>
        <v>var Dato197 =  {ID_Ciente: "C2756",Nombre_completo: "Rufina Ballester Llamas",Fecha_Nacimiento: "1970-12-09",Direccion: "London",Telefono: "(350) 396-0627",Correo_Electronico: "mhouston@mac.com",Grupo_Cliente: "C"}</v>
      </c>
    </row>
    <row r="199" spans="1:14" x14ac:dyDescent="0.35">
      <c r="A199" s="6" t="s">
        <v>688</v>
      </c>
      <c r="B199" s="6" t="s">
        <v>3126</v>
      </c>
      <c r="C199" s="7">
        <v>33286</v>
      </c>
      <c r="D199" s="10" t="str">
        <f t="shared" si="15"/>
        <v>1991</v>
      </c>
      <c r="E199" s="13" t="str">
        <f t="shared" si="16"/>
        <v>02</v>
      </c>
      <c r="F199" s="13" t="str">
        <f t="shared" si="17"/>
        <v>17</v>
      </c>
      <c r="G199" s="13" t="str">
        <f t="shared" si="18"/>
        <v>1991-02-17</v>
      </c>
      <c r="H199" s="6" t="s">
        <v>3127</v>
      </c>
      <c r="I199" s="6" t="s">
        <v>3128</v>
      </c>
      <c r="J199" s="6" t="s">
        <v>3129</v>
      </c>
      <c r="K199" s="6" t="s">
        <v>1209</v>
      </c>
      <c r="L199" t="s">
        <v>5094</v>
      </c>
      <c r="M199" t="s">
        <v>6041</v>
      </c>
      <c r="N199" t="str">
        <f t="shared" si="19"/>
        <v>var Dato198 =  {ID_Ciente: "C2768",Nombre_completo: "Aura Salcedo Vigil",Fecha_Nacimiento: "1991-02-17",Direccion: "168 The Green",Telefono: "(901) 282-1660",Correo_Electronico: "slaff@yahoo.ca",Grupo_Cliente: "B"}</v>
      </c>
    </row>
    <row r="200" spans="1:14" x14ac:dyDescent="0.35">
      <c r="A200" s="6" t="s">
        <v>1006</v>
      </c>
      <c r="B200" s="6" t="s">
        <v>4241</v>
      </c>
      <c r="C200" s="7">
        <v>28639</v>
      </c>
      <c r="D200" s="10" t="str">
        <f t="shared" si="15"/>
        <v>1978</v>
      </c>
      <c r="E200" s="13" t="str">
        <f t="shared" si="16"/>
        <v>05</v>
      </c>
      <c r="F200" s="13" t="str">
        <f t="shared" si="17"/>
        <v>29</v>
      </c>
      <c r="G200" s="13" t="str">
        <f t="shared" si="18"/>
        <v>1978-05-29</v>
      </c>
      <c r="H200" s="6" t="s">
        <v>4242</v>
      </c>
      <c r="I200" s="6" t="s">
        <v>4243</v>
      </c>
      <c r="J200" s="6" t="s">
        <v>4244</v>
      </c>
      <c r="K200" s="6" t="s">
        <v>1209</v>
      </c>
      <c r="L200" t="s">
        <v>5095</v>
      </c>
      <c r="M200" t="s">
        <v>6042</v>
      </c>
      <c r="N200" t="str">
        <f t="shared" si="19"/>
        <v>var Dato199 =  {ID_Ciente: "C2778",Nombre_completo: "Elena Pons",Fecha_Nacimiento: "1978-05-29",Direccion: "8478 West St.",Telefono: "(323) 803-5626",Correo_Electronico: "jrifkin@outlook.com",Grupo_Cliente: "B"}</v>
      </c>
    </row>
    <row r="201" spans="1:14" x14ac:dyDescent="0.35">
      <c r="A201" s="6" t="s">
        <v>1162</v>
      </c>
      <c r="B201" s="6" t="s">
        <v>4862</v>
      </c>
      <c r="C201" s="7">
        <v>34327</v>
      </c>
      <c r="D201" s="10" t="str">
        <f t="shared" si="15"/>
        <v>1993</v>
      </c>
      <c r="E201" s="13" t="str">
        <f t="shared" si="16"/>
        <v>12</v>
      </c>
      <c r="F201" s="13" t="str">
        <f t="shared" si="17"/>
        <v>24</v>
      </c>
      <c r="G201" s="13" t="str">
        <f t="shared" si="18"/>
        <v>1993-12-24</v>
      </c>
      <c r="H201" s="6" t="s">
        <v>4863</v>
      </c>
      <c r="I201" s="6" t="s">
        <v>4864</v>
      </c>
      <c r="J201" s="6" t="s">
        <v>4865</v>
      </c>
      <c r="K201" s="6" t="s">
        <v>1178</v>
      </c>
      <c r="L201" t="s">
        <v>5096</v>
      </c>
      <c r="M201" t="s">
        <v>6043</v>
      </c>
      <c r="N201" t="str">
        <f t="shared" si="19"/>
        <v>var Dato200 =  {ID_Ciente: "C2793",Nombre_completo: "Román Villa Marqués",Fecha_Nacimiento: "1993-12-24",Direccion: "8857 Gonzales Street",Telefono: "(664) 297-3908",Correo_Electronico: "cosimo@live.com",Grupo_Cliente: "E"}</v>
      </c>
    </row>
    <row r="202" spans="1:14" x14ac:dyDescent="0.35">
      <c r="A202" s="6" t="s">
        <v>87</v>
      </c>
      <c r="B202" s="6" t="s">
        <v>1298</v>
      </c>
      <c r="C202" s="7">
        <v>25839</v>
      </c>
      <c r="D202" s="10" t="str">
        <f t="shared" si="15"/>
        <v>1970</v>
      </c>
      <c r="E202" s="13" t="str">
        <f t="shared" si="16"/>
        <v>09</v>
      </c>
      <c r="F202" s="13" t="str">
        <f t="shared" si="17"/>
        <v>28</v>
      </c>
      <c r="G202" s="13" t="str">
        <f t="shared" si="18"/>
        <v>1970-09-28</v>
      </c>
      <c r="H202" s="6" t="s">
        <v>1299</v>
      </c>
      <c r="I202" s="6" t="s">
        <v>1300</v>
      </c>
      <c r="J202" s="6" t="s">
        <v>1301</v>
      </c>
      <c r="K202" s="6" t="s">
        <v>1209</v>
      </c>
      <c r="L202" t="s">
        <v>5097</v>
      </c>
      <c r="M202" t="s">
        <v>6044</v>
      </c>
      <c r="N202" t="str">
        <f t="shared" si="19"/>
        <v>var Dato201 =  {ID_Ciente: "C2806",Nombre_completo: "Melisa Rueda Rosado",Fecha_Nacimiento: "1970-09-28",Direccion: "353 Canterbury Dr.",Telefono: "(437) 406-2974",Correo_Electronico: "webinc@msn.com",Grupo_Cliente: "B"}</v>
      </c>
    </row>
    <row r="203" spans="1:14" x14ac:dyDescent="0.35">
      <c r="A203" s="6" t="s">
        <v>1160</v>
      </c>
      <c r="B203" s="6" t="s">
        <v>4855</v>
      </c>
      <c r="C203" s="7">
        <v>32250</v>
      </c>
      <c r="D203" s="10" t="str">
        <f t="shared" si="15"/>
        <v>1988</v>
      </c>
      <c r="E203" s="13" t="str">
        <f t="shared" si="16"/>
        <v>04</v>
      </c>
      <c r="F203" s="13" t="str">
        <f t="shared" si="17"/>
        <v>17</v>
      </c>
      <c r="G203" s="13" t="str">
        <f t="shared" si="18"/>
        <v>1988-04-17</v>
      </c>
      <c r="H203" s="6" t="s">
        <v>4856</v>
      </c>
      <c r="I203" s="6" t="s">
        <v>4857</v>
      </c>
      <c r="J203" s="6" t="s">
        <v>2471</v>
      </c>
      <c r="K203" s="6" t="s">
        <v>1191</v>
      </c>
      <c r="L203" t="s">
        <v>5098</v>
      </c>
      <c r="M203" t="s">
        <v>6045</v>
      </c>
      <c r="N203" t="str">
        <f t="shared" si="19"/>
        <v>var Dato202 =  {ID_Ciente: "C2808",Nombre_completo: "Benigno Folch Villaverde",Fecha_Nacimiento: "1988-04-17",Direccion: "437 Jockey Hollow Dr.",Telefono: "(400) 512-4755",Correo_Electronico: "samavati@me.com",Grupo_Cliente: "D"}</v>
      </c>
    </row>
    <row r="204" spans="1:14" x14ac:dyDescent="0.35">
      <c r="A204" s="6" t="s">
        <v>1078</v>
      </c>
      <c r="B204" s="6" t="s">
        <v>4528</v>
      </c>
      <c r="C204" s="7">
        <v>28004</v>
      </c>
      <c r="D204" s="10" t="str">
        <f t="shared" si="15"/>
        <v>1976</v>
      </c>
      <c r="E204" s="13" t="str">
        <f t="shared" si="16"/>
        <v>09</v>
      </c>
      <c r="F204" s="13" t="str">
        <f t="shared" si="17"/>
        <v>01</v>
      </c>
      <c r="G204" s="13" t="str">
        <f t="shared" si="18"/>
        <v>1976-09-01</v>
      </c>
      <c r="H204" s="6" t="s">
        <v>4529</v>
      </c>
      <c r="I204" s="6" t="s">
        <v>4530</v>
      </c>
      <c r="J204" s="6" t="s">
        <v>4531</v>
      </c>
      <c r="K204" s="6" t="s">
        <v>1173</v>
      </c>
      <c r="L204" t="s">
        <v>5099</v>
      </c>
      <c r="M204" t="s">
        <v>6046</v>
      </c>
      <c r="N204" t="str">
        <f t="shared" si="19"/>
        <v>var Dato203 =  {ID_Ciente: "C2810",Nombre_completo: "Andrés Doménech Almazán",Fecha_Nacimiento: "1976-09-01",Direccion: "9123 Shub Farm Road",Telefono: "(929) 916-9742",Correo_Electronico: "ianbuck@yahoo.com",Grupo_Cliente: "A"}</v>
      </c>
    </row>
    <row r="205" spans="1:14" x14ac:dyDescent="0.35">
      <c r="A205" s="6" t="s">
        <v>559</v>
      </c>
      <c r="B205" s="6" t="s">
        <v>2664</v>
      </c>
      <c r="C205" s="7">
        <v>28296</v>
      </c>
      <c r="D205" s="10" t="str">
        <f t="shared" si="15"/>
        <v>1977</v>
      </c>
      <c r="E205" s="13" t="str">
        <f t="shared" si="16"/>
        <v>06</v>
      </c>
      <c r="F205" s="13" t="str">
        <f t="shared" si="17"/>
        <v>20</v>
      </c>
      <c r="G205" s="13" t="str">
        <f t="shared" si="18"/>
        <v>1977-06-20</v>
      </c>
      <c r="H205" s="6" t="s">
        <v>2665</v>
      </c>
      <c r="I205" s="6" t="s">
        <v>2666</v>
      </c>
      <c r="J205" s="6" t="s">
        <v>2667</v>
      </c>
      <c r="K205" s="6" t="s">
        <v>1191</v>
      </c>
      <c r="L205" t="s">
        <v>5100</v>
      </c>
      <c r="M205" t="s">
        <v>6047</v>
      </c>
      <c r="N205" t="str">
        <f t="shared" si="19"/>
        <v>var Dato204 =  {ID_Ciente: "C2818",Nombre_completo: "Carina Arcos Vara",Fecha_Nacimiento: "1977-06-20",Direccion: "Orlando, FL 32837",Telefono: "(700) 644-2712",Correo_Electronico: "evilopie@att.net",Grupo_Cliente: "D"}</v>
      </c>
    </row>
    <row r="206" spans="1:14" x14ac:dyDescent="0.35">
      <c r="A206" s="6" t="s">
        <v>781</v>
      </c>
      <c r="B206" s="6" t="s">
        <v>3439</v>
      </c>
      <c r="C206" s="7">
        <v>35768</v>
      </c>
      <c r="D206" s="10" t="str">
        <f t="shared" si="15"/>
        <v>1997</v>
      </c>
      <c r="E206" s="13" t="str">
        <f t="shared" si="16"/>
        <v>12</v>
      </c>
      <c r="F206" s="13" t="str">
        <f t="shared" si="17"/>
        <v>04</v>
      </c>
      <c r="G206" s="13" t="str">
        <f t="shared" si="18"/>
        <v>1997-12-04</v>
      </c>
      <c r="H206" s="6" t="s">
        <v>3084</v>
      </c>
      <c r="I206" s="6" t="s">
        <v>3440</v>
      </c>
      <c r="J206" s="6" t="s">
        <v>3441</v>
      </c>
      <c r="K206" s="6" t="s">
        <v>1173</v>
      </c>
      <c r="L206" t="s">
        <v>5101</v>
      </c>
      <c r="M206" t="s">
        <v>6048</v>
      </c>
      <c r="N206" t="str">
        <f t="shared" si="19"/>
        <v>var Dato205 =  {ID_Ciente: "C2821",Nombre_completo: "Lalo Castellanos Rueda",Fecha_Nacimiento: "1997-12-04",Direccion: "London",Telefono: "(875) 247-7784",Correo_Electronico: "chrwin@me.com",Grupo_Cliente: "A"}</v>
      </c>
    </row>
    <row r="207" spans="1:14" x14ac:dyDescent="0.35">
      <c r="A207" s="6" t="s">
        <v>659</v>
      </c>
      <c r="B207" s="6" t="s">
        <v>3018</v>
      </c>
      <c r="C207" s="7">
        <v>28991</v>
      </c>
      <c r="D207" s="10" t="str">
        <f t="shared" si="15"/>
        <v>1979</v>
      </c>
      <c r="E207" s="13" t="str">
        <f t="shared" si="16"/>
        <v>05</v>
      </c>
      <c r="F207" s="13" t="str">
        <f t="shared" si="17"/>
        <v>16</v>
      </c>
      <c r="G207" s="13" t="str">
        <f t="shared" si="18"/>
        <v>1979-05-16</v>
      </c>
      <c r="H207" s="6" t="s">
        <v>3019</v>
      </c>
      <c r="I207" s="6" t="s">
        <v>3020</v>
      </c>
      <c r="J207" s="6" t="s">
        <v>3021</v>
      </c>
      <c r="K207" s="6" t="s">
        <v>1173</v>
      </c>
      <c r="L207" t="s">
        <v>5102</v>
      </c>
      <c r="M207" t="s">
        <v>6049</v>
      </c>
      <c r="N207" t="str">
        <f t="shared" si="19"/>
        <v>var Dato206 =  {ID_Ciente: "C2830",Nombre_completo: "Samanta Olmedo",Fecha_Nacimiento: "1979-05-16",Direccion: "265 Mill Pond Dr.",Telefono: "(456) 829-6689",Correo_Electronico: "jeffcovey@verizon.net",Grupo_Cliente: "A"}</v>
      </c>
    </row>
    <row r="208" spans="1:14" x14ac:dyDescent="0.35">
      <c r="A208" s="6" t="s">
        <v>778</v>
      </c>
      <c r="B208" s="6" t="s">
        <v>3431</v>
      </c>
      <c r="C208" s="7">
        <v>32150</v>
      </c>
      <c r="D208" s="10" t="str">
        <f t="shared" si="15"/>
        <v>1988</v>
      </c>
      <c r="E208" s="13" t="str">
        <f t="shared" si="16"/>
        <v>01</v>
      </c>
      <c r="F208" s="13" t="str">
        <f t="shared" si="17"/>
        <v>08</v>
      </c>
      <c r="G208" s="13" t="str">
        <f t="shared" si="18"/>
        <v>1988-01-08</v>
      </c>
      <c r="H208" s="6" t="s">
        <v>3432</v>
      </c>
      <c r="I208" s="6" t="s">
        <v>3433</v>
      </c>
      <c r="J208" s="6" t="s">
        <v>3434</v>
      </c>
      <c r="K208" s="6" t="s">
        <v>1191</v>
      </c>
      <c r="L208" t="s">
        <v>5103</v>
      </c>
      <c r="M208" t="s">
        <v>6050</v>
      </c>
      <c r="N208" t="str">
        <f t="shared" si="19"/>
        <v>var Dato207 =  {ID_Ciente: "C2840",Nombre_completo: "Carlota Rosell Baños",Fecha_Nacimiento: "1988-01-08",Direccion: "28 Windsor Road",Telefono: "(637) 729-8146",Correo_Electronico: "gboss@verizon.net",Grupo_Cliente: "D"}</v>
      </c>
    </row>
    <row r="209" spans="1:14" x14ac:dyDescent="0.35">
      <c r="A209" s="6" t="s">
        <v>708</v>
      </c>
      <c r="B209" s="6" t="s">
        <v>3192</v>
      </c>
      <c r="C209" s="7">
        <v>33939</v>
      </c>
      <c r="D209" s="10" t="str">
        <f t="shared" si="15"/>
        <v>1992</v>
      </c>
      <c r="E209" s="13" t="str">
        <f t="shared" si="16"/>
        <v>12</v>
      </c>
      <c r="F209" s="13" t="str">
        <f t="shared" si="17"/>
        <v>01</v>
      </c>
      <c r="G209" s="13" t="str">
        <f t="shared" si="18"/>
        <v>1992-12-01</v>
      </c>
      <c r="H209" s="6" t="s">
        <v>3193</v>
      </c>
      <c r="I209" s="6" t="s">
        <v>3194</v>
      </c>
      <c r="J209" s="6" t="s">
        <v>3195</v>
      </c>
      <c r="K209" s="6" t="s">
        <v>1178</v>
      </c>
      <c r="L209" t="s">
        <v>5104</v>
      </c>
      <c r="M209" t="s">
        <v>6051</v>
      </c>
      <c r="N209" t="str">
        <f t="shared" si="19"/>
        <v>var Dato208 =  {ID_Ciente: "C2841",Nombre_completo: "Amanda Chamorro-Vives",Fecha_Nacimiento: "1992-12-01",Direccion: "71 North Street",Telefono: "(674) 307-5065",Correo_Electronico: "jgoerzen@msn.com",Grupo_Cliente: "E"}</v>
      </c>
    </row>
    <row r="210" spans="1:14" x14ac:dyDescent="0.35">
      <c r="A210" s="6" t="s">
        <v>264</v>
      </c>
      <c r="B210" s="6" t="s">
        <v>1728</v>
      </c>
      <c r="C210" s="7">
        <v>28246</v>
      </c>
      <c r="D210" s="10" t="str">
        <f t="shared" si="15"/>
        <v>1977</v>
      </c>
      <c r="E210" s="13" t="str">
        <f t="shared" si="16"/>
        <v>05</v>
      </c>
      <c r="F210" s="13" t="str">
        <f t="shared" si="17"/>
        <v>01</v>
      </c>
      <c r="G210" s="13" t="str">
        <f t="shared" si="18"/>
        <v>1977-05-01</v>
      </c>
      <c r="H210" s="6" t="s">
        <v>1729</v>
      </c>
      <c r="I210" s="6" t="s">
        <v>1730</v>
      </c>
      <c r="J210" s="6" t="s">
        <v>1731</v>
      </c>
      <c r="K210" s="6" t="s">
        <v>1173</v>
      </c>
      <c r="L210" t="s">
        <v>5105</v>
      </c>
      <c r="M210" t="s">
        <v>6052</v>
      </c>
      <c r="N210" t="str">
        <f t="shared" si="19"/>
        <v>var Dato209 =  {ID_Ciente: "C2844",Nombre_completo: "Mario Roldán",Fecha_Nacimiento: "1977-05-01",Direccion: "8518 Hilldale Lane",Telefono: "(616) 916-4936",Correo_Electronico: "euice@outlook.com",Grupo_Cliente: "A"}</v>
      </c>
    </row>
    <row r="211" spans="1:14" x14ac:dyDescent="0.35">
      <c r="A211" s="6" t="s">
        <v>1108</v>
      </c>
      <c r="B211" s="6" t="s">
        <v>4648</v>
      </c>
      <c r="C211" s="7">
        <v>30390</v>
      </c>
      <c r="D211" s="10" t="str">
        <f t="shared" si="15"/>
        <v>1983</v>
      </c>
      <c r="E211" s="13" t="str">
        <f t="shared" si="16"/>
        <v>03</v>
      </c>
      <c r="F211" s="13" t="str">
        <f t="shared" si="17"/>
        <v>15</v>
      </c>
      <c r="G211" s="13" t="str">
        <f t="shared" si="18"/>
        <v>1983-03-15</v>
      </c>
      <c r="H211" s="6" t="s">
        <v>4649</v>
      </c>
      <c r="I211" s="6" t="s">
        <v>4650</v>
      </c>
      <c r="J211" s="6" t="s">
        <v>4651</v>
      </c>
      <c r="K211" s="6" t="s">
        <v>1204</v>
      </c>
      <c r="L211" t="s">
        <v>5106</v>
      </c>
      <c r="M211" t="s">
        <v>6053</v>
      </c>
      <c r="N211" t="str">
        <f t="shared" si="19"/>
        <v>var Dato210 =  {ID_Ciente: "C2860",Nombre_completo: "Pío Fonseca-Granados",Fecha_Nacimiento: "1983-03-15",Direccion: "35 Airport Street",Telefono: "(730) 738-3338",Correo_Electronico: "mcmillan@optonline.net",Grupo_Cliente: "C"}</v>
      </c>
    </row>
    <row r="212" spans="1:14" x14ac:dyDescent="0.35">
      <c r="A212" s="6" t="s">
        <v>34</v>
      </c>
      <c r="B212" s="6" t="s">
        <v>1200</v>
      </c>
      <c r="C212" s="7">
        <v>29651</v>
      </c>
      <c r="D212" s="10" t="str">
        <f t="shared" si="15"/>
        <v>1981</v>
      </c>
      <c r="E212" s="13" t="str">
        <f t="shared" si="16"/>
        <v>03</v>
      </c>
      <c r="F212" s="13" t="str">
        <f t="shared" si="17"/>
        <v>06</v>
      </c>
      <c r="G212" s="13" t="str">
        <f t="shared" si="18"/>
        <v>1981-03-06</v>
      </c>
      <c r="H212" s="6" t="s">
        <v>1201</v>
      </c>
      <c r="I212" s="6" t="s">
        <v>1202</v>
      </c>
      <c r="J212" s="6" t="s">
        <v>1203</v>
      </c>
      <c r="K212" s="6" t="s">
        <v>1204</v>
      </c>
      <c r="L212" t="s">
        <v>5107</v>
      </c>
      <c r="M212" t="s">
        <v>6054</v>
      </c>
      <c r="N212" t="str">
        <f t="shared" si="19"/>
        <v>var Dato211 =  {ID_Ciente: "C2876",Nombre_completo: "Victoriano Tapia-Cabanillas",Fecha_Nacimiento: "1981-03-06",Direccion: "57 Green Drive",Telefono: "(851) 782-6044",Correo_Electronico: "dleconte@outlook.com",Grupo_Cliente: "C"}</v>
      </c>
    </row>
    <row r="213" spans="1:14" x14ac:dyDescent="0.35">
      <c r="A213" s="6" t="s">
        <v>1099</v>
      </c>
      <c r="B213" s="6" t="s">
        <v>4612</v>
      </c>
      <c r="C213" s="7">
        <v>34701</v>
      </c>
      <c r="D213" s="10" t="str">
        <f t="shared" si="15"/>
        <v>1995</v>
      </c>
      <c r="E213" s="13" t="str">
        <f t="shared" si="16"/>
        <v>01</v>
      </c>
      <c r="F213" s="13" t="str">
        <f t="shared" si="17"/>
        <v>02</v>
      </c>
      <c r="G213" s="13" t="str">
        <f t="shared" si="18"/>
        <v>1995-01-02</v>
      </c>
      <c r="H213" s="6" t="s">
        <v>4613</v>
      </c>
      <c r="I213" s="6" t="s">
        <v>4614</v>
      </c>
      <c r="J213" s="6" t="s">
        <v>4615</v>
      </c>
      <c r="K213" s="6" t="s">
        <v>1173</v>
      </c>
      <c r="L213" t="s">
        <v>5108</v>
      </c>
      <c r="M213" t="s">
        <v>6055</v>
      </c>
      <c r="N213" t="str">
        <f t="shared" si="19"/>
        <v>var Dato212 =  {ID_Ciente: "C2880",Nombre_completo: "Aurelio Ferreras Granados",Fecha_Nacimiento: "1995-01-02",Direccion: "499 Second Dr.",Telefono: "(944) 439-2624",Correo_Electronico: "odlyzko@outlook.com",Grupo_Cliente: "A"}</v>
      </c>
    </row>
    <row r="214" spans="1:14" x14ac:dyDescent="0.35">
      <c r="A214" s="6" t="s">
        <v>1080</v>
      </c>
      <c r="B214" s="6" t="s">
        <v>4536</v>
      </c>
      <c r="C214" s="7">
        <v>28810</v>
      </c>
      <c r="D214" s="10" t="str">
        <f t="shared" si="15"/>
        <v>1978</v>
      </c>
      <c r="E214" s="13" t="str">
        <f t="shared" si="16"/>
        <v>11</v>
      </c>
      <c r="F214" s="13" t="str">
        <f t="shared" si="17"/>
        <v>16</v>
      </c>
      <c r="G214" s="13" t="str">
        <f t="shared" si="18"/>
        <v>1978-11-16</v>
      </c>
      <c r="H214" s="6" t="s">
        <v>4537</v>
      </c>
      <c r="I214" s="6" t="s">
        <v>4538</v>
      </c>
      <c r="J214" s="6" t="s">
        <v>4539</v>
      </c>
      <c r="K214" s="6" t="s">
        <v>1209</v>
      </c>
      <c r="L214" t="s">
        <v>5109</v>
      </c>
      <c r="M214" t="s">
        <v>6056</v>
      </c>
      <c r="N214" t="str">
        <f t="shared" si="19"/>
        <v>var Dato213 =  {ID_Ciente: "C2882",Nombre_completo: "Otilia Ropero Macias",Fecha_Nacimiento: "1978-11-16",Direccion: "9690 Princess Ave.",Telefono: "(358) 731-3798",Correo_Electronico: "boomzilla@sbcglobal.net",Grupo_Cliente: "B"}</v>
      </c>
    </row>
    <row r="215" spans="1:14" x14ac:dyDescent="0.35">
      <c r="A215" s="6" t="s">
        <v>585</v>
      </c>
      <c r="B215" s="6" t="s">
        <v>2764</v>
      </c>
      <c r="C215" s="7">
        <v>33289</v>
      </c>
      <c r="D215" s="10" t="str">
        <f t="shared" si="15"/>
        <v>1991</v>
      </c>
      <c r="E215" s="13" t="str">
        <f t="shared" si="16"/>
        <v>02</v>
      </c>
      <c r="F215" s="13" t="str">
        <f t="shared" si="17"/>
        <v>20</v>
      </c>
      <c r="G215" s="13" t="str">
        <f t="shared" si="18"/>
        <v>1991-02-20</v>
      </c>
      <c r="H215" s="6" t="s">
        <v>2765</v>
      </c>
      <c r="I215" s="6" t="s">
        <v>2766</v>
      </c>
      <c r="J215" s="6" t="s">
        <v>2767</v>
      </c>
      <c r="K215" s="6" t="s">
        <v>1191</v>
      </c>
      <c r="L215" t="s">
        <v>5110</v>
      </c>
      <c r="M215" t="s">
        <v>6057</v>
      </c>
      <c r="N215" t="str">
        <f t="shared" si="19"/>
        <v>var Dato214 =  {ID_Ciente: "C2886",Nombre_completo: "Roberta de Lamas",Fecha_Nacimiento: "1991-02-20",Direccion: "Boynton Beach, FL 33436",Telefono: "(984) 388-6360",Correo_Electronico: "dburrows@gmail.com",Grupo_Cliente: "D"}</v>
      </c>
    </row>
    <row r="216" spans="1:14" x14ac:dyDescent="0.35">
      <c r="A216" s="6" t="s">
        <v>613</v>
      </c>
      <c r="B216" s="6" t="s">
        <v>2862</v>
      </c>
      <c r="C216" s="7">
        <v>33357</v>
      </c>
      <c r="D216" s="10" t="str">
        <f t="shared" si="15"/>
        <v>1991</v>
      </c>
      <c r="E216" s="13" t="str">
        <f t="shared" si="16"/>
        <v>04</v>
      </c>
      <c r="F216" s="13" t="str">
        <f t="shared" si="17"/>
        <v>29</v>
      </c>
      <c r="G216" s="13" t="str">
        <f t="shared" si="18"/>
        <v>1991-04-29</v>
      </c>
      <c r="H216" s="6" t="s">
        <v>2863</v>
      </c>
      <c r="I216" s="6" t="s">
        <v>2864</v>
      </c>
      <c r="J216" s="6" t="s">
        <v>2865</v>
      </c>
      <c r="K216" s="6" t="s">
        <v>1178</v>
      </c>
      <c r="L216" t="s">
        <v>5111</v>
      </c>
      <c r="M216" t="s">
        <v>6058</v>
      </c>
      <c r="N216" t="str">
        <f t="shared" si="19"/>
        <v>var Dato215 =  {ID_Ciente: "C2887",Nombre_completo: "Sergio Font Mínguez",Fecha_Nacimiento: "1991-04-29",Direccion: "Hollywood, FL 33023",Telefono: "(578) 987-8609",Correo_Electronico: "teverett@yahoo.ca",Grupo_Cliente: "E"}</v>
      </c>
    </row>
    <row r="217" spans="1:14" x14ac:dyDescent="0.35">
      <c r="A217" s="6" t="s">
        <v>817</v>
      </c>
      <c r="B217" s="6" t="s">
        <v>3560</v>
      </c>
      <c r="C217" s="7">
        <v>29452</v>
      </c>
      <c r="D217" s="10" t="str">
        <f t="shared" si="15"/>
        <v>1980</v>
      </c>
      <c r="E217" s="13" t="str">
        <f t="shared" si="16"/>
        <v>08</v>
      </c>
      <c r="F217" s="13" t="str">
        <f t="shared" si="17"/>
        <v>19</v>
      </c>
      <c r="G217" s="13" t="str">
        <f t="shared" si="18"/>
        <v>1980-08-19</v>
      </c>
      <c r="H217" s="6" t="s">
        <v>3084</v>
      </c>
      <c r="I217" s="6" t="s">
        <v>3561</v>
      </c>
      <c r="J217" s="6" t="s">
        <v>3562</v>
      </c>
      <c r="K217" s="6" t="s">
        <v>1209</v>
      </c>
      <c r="L217" t="s">
        <v>5112</v>
      </c>
      <c r="M217" t="s">
        <v>6059</v>
      </c>
      <c r="N217" t="str">
        <f t="shared" si="19"/>
        <v>var Dato216 =  {ID_Ciente: "C2889",Nombre_completo: "Mamen del Carrasco",Fecha_Nacimiento: "1980-08-19",Direccion: "London",Telefono: "(896) 641-7976",Correo_Electronico: "mcnihil@verizon.net",Grupo_Cliente: "B"}</v>
      </c>
    </row>
    <row r="218" spans="1:14" x14ac:dyDescent="0.35">
      <c r="A218" s="6" t="s">
        <v>862</v>
      </c>
      <c r="B218" s="6" t="s">
        <v>3720</v>
      </c>
      <c r="C218" s="7">
        <v>32173</v>
      </c>
      <c r="D218" s="10" t="str">
        <f t="shared" si="15"/>
        <v>1988</v>
      </c>
      <c r="E218" s="13" t="str">
        <f t="shared" si="16"/>
        <v>01</v>
      </c>
      <c r="F218" s="13" t="str">
        <f t="shared" si="17"/>
        <v>31</v>
      </c>
      <c r="G218" s="13" t="str">
        <f t="shared" si="18"/>
        <v>1988-01-31</v>
      </c>
      <c r="H218" s="6" t="s">
        <v>3721</v>
      </c>
      <c r="I218" s="6" t="s">
        <v>3722</v>
      </c>
      <c r="J218" s="6" t="s">
        <v>3723</v>
      </c>
      <c r="K218" s="6" t="s">
        <v>1173</v>
      </c>
      <c r="L218" t="s">
        <v>5113</v>
      </c>
      <c r="M218" t="s">
        <v>6060</v>
      </c>
      <c r="N218" t="str">
        <f t="shared" si="19"/>
        <v>var Dato217 =  {ID_Ciente: "C2891",Nombre_completo: "Atilio Batalla Rios",Fecha_Nacimiento: "1988-01-31",Direccion: "SW73 5IR",Telefono: "(494) 586-8976",Correo_Electronico: "bancboy@verizon.net",Grupo_Cliente: "A"}</v>
      </c>
    </row>
    <row r="219" spans="1:14" x14ac:dyDescent="0.35">
      <c r="A219" s="6" t="s">
        <v>1068</v>
      </c>
      <c r="B219" s="6" t="s">
        <v>4488</v>
      </c>
      <c r="C219" s="7">
        <v>27421</v>
      </c>
      <c r="D219" s="10" t="str">
        <f t="shared" si="15"/>
        <v>1975</v>
      </c>
      <c r="E219" s="13" t="str">
        <f t="shared" si="16"/>
        <v>01</v>
      </c>
      <c r="F219" s="13" t="str">
        <f t="shared" si="17"/>
        <v>27</v>
      </c>
      <c r="G219" s="13" t="str">
        <f t="shared" si="18"/>
        <v>1975-01-27</v>
      </c>
      <c r="H219" s="6" t="s">
        <v>4489</v>
      </c>
      <c r="I219" s="6" t="s">
        <v>4490</v>
      </c>
      <c r="J219" s="6" t="s">
        <v>4491</v>
      </c>
      <c r="K219" s="6" t="s">
        <v>1209</v>
      </c>
      <c r="L219" t="s">
        <v>5114</v>
      </c>
      <c r="M219" t="s">
        <v>6061</v>
      </c>
      <c r="N219" t="str">
        <f t="shared" si="19"/>
        <v>var Dato218 =  {ID_Ciente: "C2897",Nombre_completo: "Magdalena Castell Rey",Fecha_Nacimiento: "1975-01-27",Direccion: "9910 Essex St.",Telefono: "(574) 870-1271",Correo_Electronico: "smcnabb@mac.com",Grupo_Cliente: "B"}</v>
      </c>
    </row>
    <row r="220" spans="1:14" x14ac:dyDescent="0.35">
      <c r="A220" s="6" t="s">
        <v>272</v>
      </c>
      <c r="B220" s="6" t="s">
        <v>1748</v>
      </c>
      <c r="C220" s="7">
        <v>32084</v>
      </c>
      <c r="D220" s="10" t="str">
        <f t="shared" si="15"/>
        <v>1987</v>
      </c>
      <c r="E220" s="13" t="str">
        <f t="shared" si="16"/>
        <v>11</v>
      </c>
      <c r="F220" s="13" t="str">
        <f t="shared" si="17"/>
        <v>03</v>
      </c>
      <c r="G220" s="13" t="str">
        <f t="shared" si="18"/>
        <v>1987-11-03</v>
      </c>
      <c r="H220" s="6" t="s">
        <v>1749</v>
      </c>
      <c r="I220" s="6" t="s">
        <v>1750</v>
      </c>
      <c r="J220" s="6" t="s">
        <v>1751</v>
      </c>
      <c r="K220" s="6" t="s">
        <v>1173</v>
      </c>
      <c r="L220" t="s">
        <v>5115</v>
      </c>
      <c r="M220" t="s">
        <v>6062</v>
      </c>
      <c r="N220" t="str">
        <f t="shared" si="19"/>
        <v>var Dato219 =  {ID_Ciente: "C2903",Nombre_completo: "Aura Vidal-Roma",Fecha_Nacimiento: "1987-11-03",Direccion: "940 E. Primrose Ave.",Telefono: "(488) 349-4237",Correo_Electronico: "rddesign@icloud.com",Grupo_Cliente: "A"}</v>
      </c>
    </row>
    <row r="221" spans="1:14" x14ac:dyDescent="0.35">
      <c r="A221" s="6" t="s">
        <v>736</v>
      </c>
      <c r="B221" s="6" t="s">
        <v>3284</v>
      </c>
      <c r="C221" s="7">
        <v>28362</v>
      </c>
      <c r="D221" s="10" t="str">
        <f t="shared" si="15"/>
        <v>1977</v>
      </c>
      <c r="E221" s="13" t="str">
        <f t="shared" si="16"/>
        <v>08</v>
      </c>
      <c r="F221" s="13" t="str">
        <f t="shared" si="17"/>
        <v>25</v>
      </c>
      <c r="G221" s="13" t="str">
        <f t="shared" si="18"/>
        <v>1977-08-25</v>
      </c>
      <c r="H221" s="6" t="s">
        <v>3285</v>
      </c>
      <c r="I221" s="6" t="s">
        <v>3286</v>
      </c>
      <c r="J221" s="6" t="s">
        <v>3287</v>
      </c>
      <c r="K221" s="6" t="s">
        <v>1191</v>
      </c>
      <c r="L221" t="s">
        <v>5116</v>
      </c>
      <c r="M221" t="s">
        <v>6063</v>
      </c>
      <c r="N221" t="str">
        <f t="shared" si="19"/>
        <v>var Dato220 =  {ID_Ciente: "C2904",Nombre_completo: "Patricia Raquel Carnero Agullo",Fecha_Nacimiento: "1977-08-25",Direccion: "N59 6EV",Telefono: "(536) 509-3496",Correo_Electronico: "tmaek@mac.com",Grupo_Cliente: "D"}</v>
      </c>
    </row>
    <row r="222" spans="1:14" x14ac:dyDescent="0.35">
      <c r="A222" s="6" t="s">
        <v>158</v>
      </c>
      <c r="B222" s="6" t="s">
        <v>1460</v>
      </c>
      <c r="C222" s="7">
        <v>26751</v>
      </c>
      <c r="D222" s="10" t="str">
        <f t="shared" si="15"/>
        <v>1973</v>
      </c>
      <c r="E222" s="13" t="str">
        <f t="shared" si="16"/>
        <v>03</v>
      </c>
      <c r="F222" s="13" t="str">
        <f t="shared" si="17"/>
        <v>28</v>
      </c>
      <c r="G222" s="13" t="str">
        <f t="shared" si="18"/>
        <v>1973-03-28</v>
      </c>
      <c r="H222" s="6" t="s">
        <v>1461</v>
      </c>
      <c r="I222" s="6" t="s">
        <v>1462</v>
      </c>
      <c r="J222" s="6" t="s">
        <v>1463</v>
      </c>
      <c r="K222" s="6" t="s">
        <v>1209</v>
      </c>
      <c r="L222" t="s">
        <v>5117</v>
      </c>
      <c r="M222" t="s">
        <v>6064</v>
      </c>
      <c r="N222" t="str">
        <f t="shared" si="19"/>
        <v>var Dato221 =  {ID_Ciente: "C2912",Nombre_completo: "Eustaquio Vigil Gil",Fecha_Nacimiento: "1973-03-28",Direccion: "SA65 3HD",Telefono: "(794) 504-1808",Correo_Electronico: "rogerspl@aol.com",Grupo_Cliente: "B"}</v>
      </c>
    </row>
    <row r="223" spans="1:14" x14ac:dyDescent="0.35">
      <c r="A223" s="6" t="s">
        <v>120</v>
      </c>
      <c r="B223" s="6" t="s">
        <v>1372</v>
      </c>
      <c r="C223" s="7">
        <v>27279</v>
      </c>
      <c r="D223" s="10" t="str">
        <f t="shared" si="15"/>
        <v>1974</v>
      </c>
      <c r="E223" s="13" t="str">
        <f t="shared" si="16"/>
        <v>09</v>
      </c>
      <c r="F223" s="13" t="str">
        <f t="shared" si="17"/>
        <v>07</v>
      </c>
      <c r="G223" s="13" t="str">
        <f t="shared" si="18"/>
        <v>1974-09-07</v>
      </c>
      <c r="H223" s="6" t="s">
        <v>1373</v>
      </c>
      <c r="I223" s="6" t="s">
        <v>1374</v>
      </c>
      <c r="J223" s="6" t="s">
        <v>1375</v>
      </c>
      <c r="K223" s="6" t="s">
        <v>1173</v>
      </c>
      <c r="L223" t="s">
        <v>5118</v>
      </c>
      <c r="M223" t="s">
        <v>6065</v>
      </c>
      <c r="N223" t="str">
        <f t="shared" si="19"/>
        <v>var Dato222 =  {ID_Ciente: "C2914",Nombre_completo: "Abel Alex Cueto López",Fecha_Nacimiento: "1974-09-07",Direccion: "94 The Avenue",Telefono: "(951) 953-8812",Correo_Electronico: "jgmyers@icloud.com",Grupo_Cliente: "A"}</v>
      </c>
    </row>
    <row r="224" spans="1:14" x14ac:dyDescent="0.35">
      <c r="A224" s="6" t="s">
        <v>1041</v>
      </c>
      <c r="B224" s="6" t="s">
        <v>4381</v>
      </c>
      <c r="C224" s="7">
        <v>32488</v>
      </c>
      <c r="D224" s="10" t="str">
        <f t="shared" si="15"/>
        <v>1988</v>
      </c>
      <c r="E224" s="13" t="str">
        <f t="shared" si="16"/>
        <v>12</v>
      </c>
      <c r="F224" s="13" t="str">
        <f t="shared" si="17"/>
        <v>11</v>
      </c>
      <c r="G224" s="13" t="str">
        <f t="shared" si="18"/>
        <v>1988-12-11</v>
      </c>
      <c r="H224" s="6" t="s">
        <v>4382</v>
      </c>
      <c r="I224" s="6" t="s">
        <v>4383</v>
      </c>
      <c r="J224" s="6" t="s">
        <v>4384</v>
      </c>
      <c r="K224" s="6" t="s">
        <v>1173</v>
      </c>
      <c r="L224" t="s">
        <v>5119</v>
      </c>
      <c r="M224" t="s">
        <v>6066</v>
      </c>
      <c r="N224" t="str">
        <f t="shared" si="19"/>
        <v>var Dato223 =  {ID_Ciente: "C2915",Nombre_completo: "Beatriz Mamen Casanovas Ruiz",Fecha_Nacimiento: "1988-12-11",Direccion: "901 Belmont Street",Telefono: "(853) 399-2912",Correo_Electronico: "balchen@aol.com",Grupo_Cliente: "A"}</v>
      </c>
    </row>
    <row r="225" spans="1:14" x14ac:dyDescent="0.35">
      <c r="A225" s="6" t="s">
        <v>190</v>
      </c>
      <c r="B225" s="6" t="s">
        <v>1540</v>
      </c>
      <c r="C225" s="7">
        <v>34167</v>
      </c>
      <c r="D225" s="10" t="str">
        <f t="shared" si="15"/>
        <v>1993</v>
      </c>
      <c r="E225" s="13" t="str">
        <f t="shared" si="16"/>
        <v>07</v>
      </c>
      <c r="F225" s="13" t="str">
        <f t="shared" si="17"/>
        <v>17</v>
      </c>
      <c r="G225" s="13" t="str">
        <f t="shared" si="18"/>
        <v>1993-07-17</v>
      </c>
      <c r="H225" s="6" t="s">
        <v>1541</v>
      </c>
      <c r="I225" s="6" t="s">
        <v>1542</v>
      </c>
      <c r="J225" s="6" t="s">
        <v>1543</v>
      </c>
      <c r="K225" s="6" t="s">
        <v>1191</v>
      </c>
      <c r="L225" t="s">
        <v>5120</v>
      </c>
      <c r="M225" t="s">
        <v>6067</v>
      </c>
      <c r="N225" t="str">
        <f t="shared" si="19"/>
        <v>var Dato224 =  {ID_Ciente: "C2928",Nombre_completo: "Abilio Cuéllar Rovira",Fecha_Nacimiento: "1993-07-17",Direccion: "472 Mill Lane",Telefono: "(719) 881-4363",Correo_Electronico: "rnewman@hotmail.com",Grupo_Cliente: "D"}</v>
      </c>
    </row>
    <row r="226" spans="1:14" x14ac:dyDescent="0.35">
      <c r="A226" s="6" t="s">
        <v>85</v>
      </c>
      <c r="B226" s="6" t="s">
        <v>1294</v>
      </c>
      <c r="C226" s="7">
        <v>34263</v>
      </c>
      <c r="D226" s="10" t="str">
        <f t="shared" si="15"/>
        <v>1993</v>
      </c>
      <c r="E226" s="13" t="str">
        <f t="shared" si="16"/>
        <v>10</v>
      </c>
      <c r="F226" s="13" t="str">
        <f t="shared" si="17"/>
        <v>21</v>
      </c>
      <c r="G226" s="13" t="str">
        <f t="shared" si="18"/>
        <v>1993-10-21</v>
      </c>
      <c r="H226" s="6" t="s">
        <v>1295</v>
      </c>
      <c r="I226" s="6" t="s">
        <v>1296</v>
      </c>
      <c r="J226" s="6" t="s">
        <v>1297</v>
      </c>
      <c r="K226" s="6" t="s">
        <v>1173</v>
      </c>
      <c r="L226" t="s">
        <v>5121</v>
      </c>
      <c r="M226" t="s">
        <v>6068</v>
      </c>
      <c r="N226" t="str">
        <f t="shared" si="19"/>
        <v>var Dato225 =  {ID_Ciente: "C2932",Nombre_completo: "Mireia Córdoba Pi",Fecha_Nacimiento: "1993-10-21",Direccion: "7813 Helen Ave.",Telefono: "(600) 318-8808",Correo_Electronico: "murdocj@mac.com",Grupo_Cliente: "A"}</v>
      </c>
    </row>
    <row r="227" spans="1:14" x14ac:dyDescent="0.35">
      <c r="A227" s="6" t="s">
        <v>786</v>
      </c>
      <c r="B227" s="6" t="s">
        <v>3457</v>
      </c>
      <c r="C227" s="7">
        <v>29850</v>
      </c>
      <c r="D227" s="10" t="str">
        <f t="shared" si="15"/>
        <v>1981</v>
      </c>
      <c r="E227" s="13" t="str">
        <f t="shared" si="16"/>
        <v>09</v>
      </c>
      <c r="F227" s="13" t="str">
        <f t="shared" si="17"/>
        <v>21</v>
      </c>
      <c r="G227" s="13" t="str">
        <f t="shared" si="18"/>
        <v>1981-09-21</v>
      </c>
      <c r="H227" s="6" t="s">
        <v>3458</v>
      </c>
      <c r="I227" s="6" t="s">
        <v>3459</v>
      </c>
      <c r="J227" s="6" t="s">
        <v>3460</v>
      </c>
      <c r="K227" s="6" t="s">
        <v>1173</v>
      </c>
      <c r="L227" t="s">
        <v>5122</v>
      </c>
      <c r="M227" t="s">
        <v>6069</v>
      </c>
      <c r="N227" t="str">
        <f t="shared" si="19"/>
        <v>var Dato226 =  {ID_Ciente: "C2940",Nombre_completo: "Fortunata Jordán",Fecha_Nacimiento: "1981-09-21",Direccion: "NW51 4UV",Telefono: "(410) 711-4695",Correo_Electronico: "pplinux@icloud.com",Grupo_Cliente: "A"}</v>
      </c>
    </row>
    <row r="228" spans="1:14" x14ac:dyDescent="0.35">
      <c r="A228" s="6" t="s">
        <v>1028</v>
      </c>
      <c r="B228" s="6" t="s">
        <v>4329</v>
      </c>
      <c r="C228" s="7">
        <v>33483</v>
      </c>
      <c r="D228" s="10" t="str">
        <f t="shared" si="15"/>
        <v>1991</v>
      </c>
      <c r="E228" s="13" t="str">
        <f t="shared" si="16"/>
        <v>09</v>
      </c>
      <c r="F228" s="13" t="str">
        <f t="shared" si="17"/>
        <v>02</v>
      </c>
      <c r="G228" s="13" t="str">
        <f t="shared" si="18"/>
        <v>1991-09-02</v>
      </c>
      <c r="H228" s="6" t="s">
        <v>4330</v>
      </c>
      <c r="I228" s="6" t="s">
        <v>4331</v>
      </c>
      <c r="J228" s="6" t="s">
        <v>4332</v>
      </c>
      <c r="K228" s="6" t="s">
        <v>1173</v>
      </c>
      <c r="L228" t="s">
        <v>5123</v>
      </c>
      <c r="M228" t="s">
        <v>6070</v>
      </c>
      <c r="N228" t="str">
        <f t="shared" si="19"/>
        <v>var Dato227 =  {ID_Ciente: "C2944",Nombre_completo: "Calixta Villaverde Acosta",Fecha_Nacimiento: "1991-09-02",Direccion: "682 Glenwood Street",Telefono: "(641) 921-8831",Correo_Electronico: "bebing@optonline.net",Grupo_Cliente: "A"}</v>
      </c>
    </row>
    <row r="229" spans="1:14" x14ac:dyDescent="0.35">
      <c r="A229" s="6" t="s">
        <v>428</v>
      </c>
      <c r="B229" s="6" t="s">
        <v>2197</v>
      </c>
      <c r="C229" s="7">
        <v>32410</v>
      </c>
      <c r="D229" s="10" t="str">
        <f t="shared" si="15"/>
        <v>1988</v>
      </c>
      <c r="E229" s="13" t="str">
        <f t="shared" si="16"/>
        <v>09</v>
      </c>
      <c r="F229" s="13" t="str">
        <f t="shared" si="17"/>
        <v>24</v>
      </c>
      <c r="G229" s="13" t="str">
        <f t="shared" si="18"/>
        <v>1988-09-24</v>
      </c>
      <c r="H229" s="6" t="s">
        <v>2198</v>
      </c>
      <c r="I229" s="6" t="s">
        <v>2199</v>
      </c>
      <c r="J229" s="6" t="s">
        <v>2200</v>
      </c>
      <c r="K229" s="6" t="s">
        <v>1191</v>
      </c>
      <c r="L229" t="s">
        <v>5124</v>
      </c>
      <c r="M229" t="s">
        <v>6071</v>
      </c>
      <c r="N229" t="str">
        <f t="shared" si="19"/>
        <v>var Dato228 =  {ID_Ciente: "C2951",Nombre_completo: "Dafne Cerdán Pujol",Fecha_Nacimiento: "1988-09-24",Direccion: "Duvernay-Est, QC H7A 4A9",Telefono: "(611) 316-6464",Correo_Electronico: "dogdude@mac.com",Grupo_Cliente: "D"}</v>
      </c>
    </row>
    <row r="230" spans="1:14" x14ac:dyDescent="0.35">
      <c r="A230" s="6" t="s">
        <v>690</v>
      </c>
      <c r="B230" s="6" t="s">
        <v>3134</v>
      </c>
      <c r="C230" s="7">
        <v>31966</v>
      </c>
      <c r="D230" s="10" t="str">
        <f t="shared" si="15"/>
        <v>1987</v>
      </c>
      <c r="E230" s="13" t="str">
        <f t="shared" si="16"/>
        <v>07</v>
      </c>
      <c r="F230" s="13" t="str">
        <f t="shared" si="17"/>
        <v>08</v>
      </c>
      <c r="G230" s="13" t="str">
        <f t="shared" si="18"/>
        <v>1987-07-08</v>
      </c>
      <c r="H230" s="6" t="s">
        <v>3084</v>
      </c>
      <c r="I230" s="6" t="s">
        <v>3135</v>
      </c>
      <c r="J230" s="6" t="s">
        <v>3136</v>
      </c>
      <c r="K230" s="6" t="s">
        <v>1204</v>
      </c>
      <c r="L230" t="s">
        <v>5125</v>
      </c>
      <c r="M230" t="s">
        <v>6072</v>
      </c>
      <c r="N230" t="str">
        <f t="shared" si="19"/>
        <v>var Dato229 =  {ID_Ciente: "C2962",Nombre_completo: "Nadia Tormo",Fecha_Nacimiento: "1987-07-08",Direccion: "London",Telefono: "(852) 727-9985",Correo_Electronico: "evans@icloud.com",Grupo_Cliente: "C"}</v>
      </c>
    </row>
    <row r="231" spans="1:14" x14ac:dyDescent="0.35">
      <c r="A231" s="6" t="s">
        <v>201</v>
      </c>
      <c r="B231" s="6" t="s">
        <v>1564</v>
      </c>
      <c r="C231" s="7">
        <v>32148</v>
      </c>
      <c r="D231" s="10" t="str">
        <f t="shared" si="15"/>
        <v>1988</v>
      </c>
      <c r="E231" s="13" t="str">
        <f t="shared" si="16"/>
        <v>01</v>
      </c>
      <c r="F231" s="13" t="str">
        <f t="shared" si="17"/>
        <v>06</v>
      </c>
      <c r="G231" s="13" t="str">
        <f t="shared" si="18"/>
        <v>1988-01-06</v>
      </c>
      <c r="H231" s="6" t="s">
        <v>1565</v>
      </c>
      <c r="I231" s="6" t="s">
        <v>1566</v>
      </c>
      <c r="J231" s="6" t="s">
        <v>1567</v>
      </c>
      <c r="K231" s="6" t="s">
        <v>1173</v>
      </c>
      <c r="L231" t="s">
        <v>5126</v>
      </c>
      <c r="M231" t="s">
        <v>6073</v>
      </c>
      <c r="N231" t="str">
        <f t="shared" si="19"/>
        <v>var Dato230 =  {ID_Ciente: "C2971",Nombre_completo: "Fortunata Pascual Ribas",Fecha_Nacimiento: "1988-01-06",Direccion: "304 Springfield Road",Telefono: "(435) 239-5138",Correo_Electronico: "hoyer@hotmail.com",Grupo_Cliente: "A"}</v>
      </c>
    </row>
    <row r="232" spans="1:14" x14ac:dyDescent="0.35">
      <c r="A232" s="6" t="s">
        <v>624</v>
      </c>
      <c r="B232" s="6" t="s">
        <v>2890</v>
      </c>
      <c r="C232" s="7">
        <v>29298</v>
      </c>
      <c r="D232" s="10" t="str">
        <f t="shared" si="15"/>
        <v>1980</v>
      </c>
      <c r="E232" s="13" t="str">
        <f t="shared" si="16"/>
        <v>03</v>
      </c>
      <c r="F232" s="13" t="str">
        <f t="shared" si="17"/>
        <v>18</v>
      </c>
      <c r="G232" s="13" t="str">
        <f t="shared" si="18"/>
        <v>1980-03-18</v>
      </c>
      <c r="H232" s="6" t="s">
        <v>2891</v>
      </c>
      <c r="I232" s="6" t="s">
        <v>2892</v>
      </c>
      <c r="J232" s="6" t="s">
        <v>2893</v>
      </c>
      <c r="K232" s="6" t="s">
        <v>1173</v>
      </c>
      <c r="L232" t="s">
        <v>5127</v>
      </c>
      <c r="M232" t="s">
        <v>6074</v>
      </c>
      <c r="N232" t="str">
        <f t="shared" si="19"/>
        <v>var Dato231 =  {ID_Ciente: "C2992",Nombre_completo: "Nayara Fuster Cuesta",Fecha_Nacimiento: "1980-03-18",Direccion: "Tallahassee, FL 32308",Telefono: "(719) 644-3160",Correo_Electronico: "russotto@att.net",Grupo_Cliente: "A"}</v>
      </c>
    </row>
    <row r="233" spans="1:14" x14ac:dyDescent="0.35">
      <c r="A233" s="6" t="s">
        <v>1103</v>
      </c>
      <c r="B233" s="6" t="s">
        <v>4628</v>
      </c>
      <c r="C233" s="7">
        <v>26518</v>
      </c>
      <c r="D233" s="10" t="str">
        <f t="shared" si="15"/>
        <v>1972</v>
      </c>
      <c r="E233" s="13" t="str">
        <f t="shared" si="16"/>
        <v>08</v>
      </c>
      <c r="F233" s="13" t="str">
        <f t="shared" si="17"/>
        <v>07</v>
      </c>
      <c r="G233" s="13" t="str">
        <f t="shared" si="18"/>
        <v>1972-08-07</v>
      </c>
      <c r="H233" s="6" t="s">
        <v>4629</v>
      </c>
      <c r="I233" s="6" t="s">
        <v>4630</v>
      </c>
      <c r="J233" s="6" t="s">
        <v>4631</v>
      </c>
      <c r="K233" s="6" t="s">
        <v>1204</v>
      </c>
      <c r="L233" t="s">
        <v>5128</v>
      </c>
      <c r="M233" t="s">
        <v>6075</v>
      </c>
      <c r="N233" t="str">
        <f t="shared" si="19"/>
        <v>var Dato232 =  {ID_Ciente: "C3001",Nombre_completo: "Milagros Cabañas",Fecha_Nacimiento: "1972-08-07",Direccion: "8821 Rockville Lane",Telefono: "(770) 545-8863",Correo_Electronico: "hutton@me.com",Grupo_Cliente: "C"}</v>
      </c>
    </row>
    <row r="234" spans="1:14" x14ac:dyDescent="0.35">
      <c r="A234" s="6" t="s">
        <v>256</v>
      </c>
      <c r="B234" s="6" t="s">
        <v>1704</v>
      </c>
      <c r="C234" s="7">
        <v>31782</v>
      </c>
      <c r="D234" s="10" t="str">
        <f t="shared" si="15"/>
        <v>1987</v>
      </c>
      <c r="E234" s="13" t="str">
        <f t="shared" si="16"/>
        <v>01</v>
      </c>
      <c r="F234" s="13" t="str">
        <f t="shared" si="17"/>
        <v>05</v>
      </c>
      <c r="G234" s="13" t="str">
        <f t="shared" si="18"/>
        <v>1987-01-05</v>
      </c>
      <c r="H234" s="6" t="s">
        <v>1705</v>
      </c>
      <c r="I234" s="6" t="s">
        <v>1706</v>
      </c>
      <c r="J234" s="6" t="s">
        <v>1707</v>
      </c>
      <c r="K234" s="6" t="s">
        <v>1173</v>
      </c>
      <c r="L234" t="s">
        <v>5129</v>
      </c>
      <c r="M234" t="s">
        <v>6076</v>
      </c>
      <c r="N234" t="str">
        <f t="shared" si="19"/>
        <v>var Dato233 =  {ID_Ciente: "C3003",Nombre_completo: "Glauco Llorens Álvarez",Fecha_Nacimiento: "1987-01-05",Direccion: "834 Yukon Lane",Telefono: "(799) 691-3758",Correo_Electronico: "moonlapse@sbcglobal.net",Grupo_Cliente: "A"}</v>
      </c>
    </row>
    <row r="235" spans="1:14" x14ac:dyDescent="0.35">
      <c r="A235" s="6" t="s">
        <v>1019</v>
      </c>
      <c r="B235" s="6" t="s">
        <v>4293</v>
      </c>
      <c r="C235" s="7">
        <v>31304</v>
      </c>
      <c r="D235" s="10" t="str">
        <f t="shared" si="15"/>
        <v>1985</v>
      </c>
      <c r="E235" s="13" t="str">
        <f t="shared" si="16"/>
        <v>09</v>
      </c>
      <c r="F235" s="13" t="str">
        <f t="shared" si="17"/>
        <v>14</v>
      </c>
      <c r="G235" s="13" t="str">
        <f t="shared" si="18"/>
        <v>1985-09-14</v>
      </c>
      <c r="H235" s="6" t="s">
        <v>4294</v>
      </c>
      <c r="I235" s="6" t="s">
        <v>4295</v>
      </c>
      <c r="J235" s="6" t="s">
        <v>4296</v>
      </c>
      <c r="K235" s="6" t="s">
        <v>1209</v>
      </c>
      <c r="L235" t="s">
        <v>5130</v>
      </c>
      <c r="M235" t="s">
        <v>6077</v>
      </c>
      <c r="N235" t="str">
        <f t="shared" si="19"/>
        <v>var Dato234 =  {ID_Ciente: "C3027",Nombre_completo: "Cruz Tamayo-Carpio",Fecha_Nacimiento: "1985-09-14",Direccion: "8133 SE. Augusta Ave.",Telefono: "(372) 654-9387",Correo_Electronico: "clkao@outlook.com",Grupo_Cliente: "B"}</v>
      </c>
    </row>
    <row r="236" spans="1:14" x14ac:dyDescent="0.35">
      <c r="A236" s="6" t="s">
        <v>1014</v>
      </c>
      <c r="B236" s="6" t="s">
        <v>4273</v>
      </c>
      <c r="C236" s="7">
        <v>30654</v>
      </c>
      <c r="D236" s="10" t="str">
        <f t="shared" si="15"/>
        <v>1983</v>
      </c>
      <c r="E236" s="13" t="str">
        <f t="shared" si="16"/>
        <v>12</v>
      </c>
      <c r="F236" s="13" t="str">
        <f t="shared" si="17"/>
        <v>04</v>
      </c>
      <c r="G236" s="13" t="str">
        <f t="shared" si="18"/>
        <v>1983-12-04</v>
      </c>
      <c r="H236" s="6" t="s">
        <v>4274</v>
      </c>
      <c r="I236" s="6" t="s">
        <v>4275</v>
      </c>
      <c r="J236" s="6" t="s">
        <v>4276</v>
      </c>
      <c r="K236" s="6" t="s">
        <v>1173</v>
      </c>
      <c r="L236" t="s">
        <v>5131</v>
      </c>
      <c r="M236" t="s">
        <v>6078</v>
      </c>
      <c r="N236" t="str">
        <f t="shared" si="19"/>
        <v>var Dato235 =  {ID_Ciente: "C3033",Nombre_completo: "Joan Lobo-Haro",Fecha_Nacimiento: "1983-12-04",Direccion: "91 Annadale Road",Telefono: "(396) 942-3896",Correo_Electronico: "fudrucker@live.com",Grupo_Cliente: "A"}</v>
      </c>
    </row>
    <row r="237" spans="1:14" x14ac:dyDescent="0.35">
      <c r="A237" s="6" t="s">
        <v>247</v>
      </c>
      <c r="B237" s="6" t="s">
        <v>1680</v>
      </c>
      <c r="C237" s="7">
        <v>36448</v>
      </c>
      <c r="D237" s="10" t="str">
        <f t="shared" si="15"/>
        <v>1999</v>
      </c>
      <c r="E237" s="13" t="str">
        <f t="shared" si="16"/>
        <v>10</v>
      </c>
      <c r="F237" s="13" t="str">
        <f t="shared" si="17"/>
        <v>15</v>
      </c>
      <c r="G237" s="13" t="str">
        <f t="shared" si="18"/>
        <v>1999-10-15</v>
      </c>
      <c r="H237" s="6" t="s">
        <v>1681</v>
      </c>
      <c r="I237" s="6" t="s">
        <v>1682</v>
      </c>
      <c r="J237" s="6" t="s">
        <v>1683</v>
      </c>
      <c r="K237" s="6" t="s">
        <v>1204</v>
      </c>
      <c r="L237" t="s">
        <v>5132</v>
      </c>
      <c r="M237" t="s">
        <v>6079</v>
      </c>
      <c r="N237" t="str">
        <f t="shared" si="19"/>
        <v>var Dato236 =  {ID_Ciente: "C3059",Nombre_completo: "Maristela Mármol",Fecha_Nacimiento: "1999-10-15",Direccion: "8 Westminster Ave.",Telefono: "(562) 364-8454",Correo_Electronico: "dgatwood@live.com",Grupo_Cliente: "C"}</v>
      </c>
    </row>
    <row r="238" spans="1:14" x14ac:dyDescent="0.35">
      <c r="A238" s="6" t="s">
        <v>160</v>
      </c>
      <c r="B238" s="6" t="s">
        <v>1468</v>
      </c>
      <c r="C238" s="7">
        <v>26346</v>
      </c>
      <c r="D238" s="10" t="str">
        <f t="shared" si="15"/>
        <v>1972</v>
      </c>
      <c r="E238" s="13" t="str">
        <f t="shared" si="16"/>
        <v>02</v>
      </c>
      <c r="F238" s="13" t="str">
        <f t="shared" si="17"/>
        <v>17</v>
      </c>
      <c r="G238" s="13" t="str">
        <f t="shared" si="18"/>
        <v>1972-02-17</v>
      </c>
      <c r="H238" s="6" t="s">
        <v>4880</v>
      </c>
      <c r="I238" s="6" t="s">
        <v>1470</v>
      </c>
      <c r="J238" s="6" t="s">
        <v>1471</v>
      </c>
      <c r="K238" s="6" t="s">
        <v>1204</v>
      </c>
      <c r="L238" t="s">
        <v>5133</v>
      </c>
      <c r="M238" t="s">
        <v>6080</v>
      </c>
      <c r="N238" t="str">
        <f t="shared" si="19"/>
        <v>var Dato237 =  {ID_Ciente: "C3061",Nombre_completo: "Pía Huertas Manzanares",Fecha_Nacimiento: "1972-02-17",Direccion: "9112 St. Johns Road",Telefono: "(804) 655-0207",Correo_Electronico: "empathy@att.net",Grupo_Cliente: "C"}</v>
      </c>
    </row>
    <row r="239" spans="1:14" x14ac:dyDescent="0.35">
      <c r="A239" s="6" t="s">
        <v>596</v>
      </c>
      <c r="B239" s="6" t="s">
        <v>2807</v>
      </c>
      <c r="C239" s="7">
        <v>30429</v>
      </c>
      <c r="D239" s="10" t="str">
        <f t="shared" si="15"/>
        <v>1983</v>
      </c>
      <c r="E239" s="13" t="str">
        <f t="shared" si="16"/>
        <v>04</v>
      </c>
      <c r="F239" s="13" t="str">
        <f t="shared" si="17"/>
        <v>23</v>
      </c>
      <c r="G239" s="13" t="str">
        <f t="shared" si="18"/>
        <v>1983-04-23</v>
      </c>
      <c r="H239" s="6" t="s">
        <v>2808</v>
      </c>
      <c r="I239" s="6" t="s">
        <v>2809</v>
      </c>
      <c r="J239" s="6" t="s">
        <v>2810</v>
      </c>
      <c r="K239" s="6" t="s">
        <v>1204</v>
      </c>
      <c r="L239" t="s">
        <v>5134</v>
      </c>
      <c r="M239" t="s">
        <v>6081</v>
      </c>
      <c r="N239" t="str">
        <f t="shared" si="19"/>
        <v>var Dato238 =  {ID_Ciente: "C3096",Nombre_completo: "María Teresa Llamas Mariño",Fecha_Nacimiento: "1983-04-23",Direccion: "Altamonte Springs, FL 32714",Telefono: "(226) 474-1021",Correo_Electronico: "gboss@icloud.com",Grupo_Cliente: "C"}</v>
      </c>
    </row>
    <row r="240" spans="1:14" x14ac:dyDescent="0.35">
      <c r="A240" s="6" t="s">
        <v>102</v>
      </c>
      <c r="B240" s="6" t="s">
        <v>1331</v>
      </c>
      <c r="C240" s="7">
        <v>36289</v>
      </c>
      <c r="D240" s="10" t="str">
        <f t="shared" si="15"/>
        <v>1999</v>
      </c>
      <c r="E240" s="13" t="str">
        <f t="shared" si="16"/>
        <v>05</v>
      </c>
      <c r="F240" s="13" t="str">
        <f t="shared" si="17"/>
        <v>09</v>
      </c>
      <c r="G240" s="13" t="str">
        <f t="shared" si="18"/>
        <v>1999-05-09</v>
      </c>
      <c r="H240" s="6" t="s">
        <v>1332</v>
      </c>
      <c r="I240" s="6" t="s">
        <v>1333</v>
      </c>
      <c r="J240" s="6" t="s">
        <v>1334</v>
      </c>
      <c r="K240" s="6" t="s">
        <v>1204</v>
      </c>
      <c r="L240" t="s">
        <v>5135</v>
      </c>
      <c r="M240" t="s">
        <v>6082</v>
      </c>
      <c r="N240" t="str">
        <f t="shared" si="19"/>
        <v>var Dato239 =  {ID_Ciente: "C3105",Nombre_completo: "Eutimio Barreda Cobos",Fecha_Nacimiento: "1999-05-09",Direccion: "59 Atlantic Ave.",Telefono: "(669) 791-3350",Correo_Electronico: "majordick@yahoo.com",Grupo_Cliente: "C"}</v>
      </c>
    </row>
    <row r="241" spans="1:14" x14ac:dyDescent="0.35">
      <c r="A241" s="6" t="s">
        <v>808</v>
      </c>
      <c r="B241" s="6" t="s">
        <v>3530</v>
      </c>
      <c r="C241" s="7">
        <v>36421</v>
      </c>
      <c r="D241" s="10" t="str">
        <f t="shared" si="15"/>
        <v>1999</v>
      </c>
      <c r="E241" s="13" t="str">
        <f t="shared" si="16"/>
        <v>09</v>
      </c>
      <c r="F241" s="13" t="str">
        <f t="shared" si="17"/>
        <v>18</v>
      </c>
      <c r="G241" s="13" t="str">
        <f t="shared" si="18"/>
        <v>1999-09-18</v>
      </c>
      <c r="H241" s="6" t="s">
        <v>3531</v>
      </c>
      <c r="I241" s="6" t="s">
        <v>3532</v>
      </c>
      <c r="J241" s="6" t="s">
        <v>3533</v>
      </c>
      <c r="K241" s="6" t="s">
        <v>1173</v>
      </c>
      <c r="L241" t="s">
        <v>5136</v>
      </c>
      <c r="M241" t="s">
        <v>6083</v>
      </c>
      <c r="N241" t="str">
        <f t="shared" si="19"/>
        <v>var Dato240 =  {ID_Ciente: "C3106",Nombre_completo: "Clemente Nevado",Fecha_Nacimiento: "1999-09-18",Direccion: "319 The Grove",Telefono: "(466) 210-7434",Correo_Electronico: "petersko@sbcglobal.net",Grupo_Cliente: "A"}</v>
      </c>
    </row>
    <row r="242" spans="1:14" x14ac:dyDescent="0.35">
      <c r="A242" s="6" t="s">
        <v>336</v>
      </c>
      <c r="B242" s="6" t="s">
        <v>1922</v>
      </c>
      <c r="C242" s="7">
        <v>32429</v>
      </c>
      <c r="D242" s="10" t="str">
        <f t="shared" si="15"/>
        <v>1988</v>
      </c>
      <c r="E242" s="13" t="str">
        <f t="shared" si="16"/>
        <v>10</v>
      </c>
      <c r="F242" s="13" t="str">
        <f t="shared" si="17"/>
        <v>13</v>
      </c>
      <c r="G242" s="13" t="str">
        <f t="shared" si="18"/>
        <v>1988-10-13</v>
      </c>
      <c r="H242" s="6" t="s">
        <v>1923</v>
      </c>
      <c r="I242" s="6" t="s">
        <v>1924</v>
      </c>
      <c r="J242" s="6" t="s">
        <v>1925</v>
      </c>
      <c r="K242" s="6" t="s">
        <v>1178</v>
      </c>
      <c r="L242" t="s">
        <v>5137</v>
      </c>
      <c r="M242" t="s">
        <v>6084</v>
      </c>
      <c r="N242" t="str">
        <f t="shared" si="19"/>
        <v>var Dato241 =  {ID_Ciente: "C3108",Nombre_completo: "Miguel Mur Cruz",Fecha_Nacimiento: "1988-10-13",Direccion: "Los Angeles, CA 90066",Telefono: "(829) 721-4200",Correo_Electronico: "zavadsky@verizon.net",Grupo_Cliente: "E"}</v>
      </c>
    </row>
    <row r="243" spans="1:14" x14ac:dyDescent="0.35">
      <c r="A243" s="6" t="s">
        <v>605</v>
      </c>
      <c r="B243" s="6" t="s">
        <v>2835</v>
      </c>
      <c r="C243" s="7">
        <v>31628</v>
      </c>
      <c r="D243" s="10" t="str">
        <f t="shared" si="15"/>
        <v>1986</v>
      </c>
      <c r="E243" s="13" t="str">
        <f t="shared" si="16"/>
        <v>08</v>
      </c>
      <c r="F243" s="13" t="str">
        <f t="shared" si="17"/>
        <v>04</v>
      </c>
      <c r="G243" s="13" t="str">
        <f t="shared" si="18"/>
        <v>1986-08-04</v>
      </c>
      <c r="H243" s="6" t="s">
        <v>2836</v>
      </c>
      <c r="I243" s="6" t="s">
        <v>2837</v>
      </c>
      <c r="J243" s="6" t="s">
        <v>2838</v>
      </c>
      <c r="K243" s="6" t="s">
        <v>1209</v>
      </c>
      <c r="L243" t="s">
        <v>5138</v>
      </c>
      <c r="M243" t="s">
        <v>6085</v>
      </c>
      <c r="N243" t="str">
        <f t="shared" si="19"/>
        <v>var Dato242 =  {ID_Ciente: "C3109",Nombre_completo: "Anselma Valentín Malo",Fecha_Nacimiento: "1986-08-04",Direccion: "Tampa, FL 33604",Telefono: "(942) 377-8831",Correo_Electronico: "barjam@mac.com",Grupo_Cliente: "B"}</v>
      </c>
    </row>
    <row r="244" spans="1:14" x14ac:dyDescent="0.35">
      <c r="A244" s="6" t="s">
        <v>440</v>
      </c>
      <c r="B244" s="6" t="s">
        <v>2241</v>
      </c>
      <c r="C244" s="7">
        <v>34240</v>
      </c>
      <c r="D244" s="10" t="str">
        <f t="shared" si="15"/>
        <v>1993</v>
      </c>
      <c r="E244" s="13" t="str">
        <f t="shared" si="16"/>
        <v>09</v>
      </c>
      <c r="F244" s="13" t="str">
        <f t="shared" si="17"/>
        <v>28</v>
      </c>
      <c r="G244" s="13" t="str">
        <f t="shared" si="18"/>
        <v>1993-09-28</v>
      </c>
      <c r="H244" s="6" t="s">
        <v>2242</v>
      </c>
      <c r="I244" s="6" t="s">
        <v>2243</v>
      </c>
      <c r="J244" s="6" t="s">
        <v>2244</v>
      </c>
      <c r="K244" s="6" t="s">
        <v>1178</v>
      </c>
      <c r="L244" t="s">
        <v>5139</v>
      </c>
      <c r="M244" t="s">
        <v>6086</v>
      </c>
      <c r="N244" t="str">
        <f t="shared" si="19"/>
        <v>var Dato243 =  {ID_Ciente: "C3115",Nombre_completo: "Edmundo de Marco",Fecha_Nacimiento: "1993-09-28",Direccion: "Okotoks, AB T1S 0P8",Telefono: "(374) 637-9848",Correo_Electronico: "frosal@msn.com",Grupo_Cliente: "E"}</v>
      </c>
    </row>
    <row r="245" spans="1:14" x14ac:dyDescent="0.35">
      <c r="A245" s="6" t="s">
        <v>1131</v>
      </c>
      <c r="B245" s="6" t="s">
        <v>4739</v>
      </c>
      <c r="C245" s="7">
        <v>34091</v>
      </c>
      <c r="D245" s="10" t="str">
        <f t="shared" si="15"/>
        <v>1993</v>
      </c>
      <c r="E245" s="13" t="str">
        <f t="shared" si="16"/>
        <v>05</v>
      </c>
      <c r="F245" s="13" t="str">
        <f t="shared" si="17"/>
        <v>02</v>
      </c>
      <c r="G245" s="13" t="str">
        <f t="shared" si="18"/>
        <v>1993-05-02</v>
      </c>
      <c r="H245" s="6" t="s">
        <v>4740</v>
      </c>
      <c r="I245" s="6" t="s">
        <v>4741</v>
      </c>
      <c r="J245" s="6" t="s">
        <v>4742</v>
      </c>
      <c r="K245" s="6" t="s">
        <v>1173</v>
      </c>
      <c r="L245" t="s">
        <v>5140</v>
      </c>
      <c r="M245" t="s">
        <v>6087</v>
      </c>
      <c r="N245" t="str">
        <f t="shared" si="19"/>
        <v>var Dato244 =  {ID_Ciente: "C3116",Nombre_completo: "Manuela Benavides Gálvez",Fecha_Nacimiento: "1993-05-02",Direccion: "7690 Glenridge Street",Telefono: "(671) 220-0042",Correo_Electronico: "gknauss@outlook.com",Grupo_Cliente: "A"}</v>
      </c>
    </row>
    <row r="246" spans="1:14" x14ac:dyDescent="0.35">
      <c r="A246" s="6" t="s">
        <v>1032</v>
      </c>
      <c r="B246" s="6" t="s">
        <v>4345</v>
      </c>
      <c r="C246" s="7">
        <v>35186</v>
      </c>
      <c r="D246" s="10" t="str">
        <f t="shared" si="15"/>
        <v>1996</v>
      </c>
      <c r="E246" s="13" t="str">
        <f t="shared" si="16"/>
        <v>05</v>
      </c>
      <c r="F246" s="13" t="str">
        <f t="shared" si="17"/>
        <v>01</v>
      </c>
      <c r="G246" s="13" t="str">
        <f t="shared" si="18"/>
        <v>1996-05-01</v>
      </c>
      <c r="H246" s="6" t="s">
        <v>4346</v>
      </c>
      <c r="I246" s="6" t="s">
        <v>4347</v>
      </c>
      <c r="J246" s="6" t="s">
        <v>4348</v>
      </c>
      <c r="K246" s="6" t="s">
        <v>1204</v>
      </c>
      <c r="L246" t="s">
        <v>5141</v>
      </c>
      <c r="M246" t="s">
        <v>6088</v>
      </c>
      <c r="N246" t="str">
        <f t="shared" si="19"/>
        <v>var Dato245 =  {ID_Ciente: "C3120",Nombre_completo: "Rolando Caballero Niño",Fecha_Nacimiento: "1996-05-01",Direccion: "497 Maiden Street",Telefono: "(253) 483-2574",Correo_Electronico: "parrt@yahoo.ca",Grupo_Cliente: "C"}</v>
      </c>
    </row>
    <row r="247" spans="1:14" x14ac:dyDescent="0.35">
      <c r="A247" s="6" t="s">
        <v>850</v>
      </c>
      <c r="B247" s="6" t="s">
        <v>3676</v>
      </c>
      <c r="C247" s="7">
        <v>27565</v>
      </c>
      <c r="D247" s="10" t="str">
        <f t="shared" si="15"/>
        <v>1975</v>
      </c>
      <c r="E247" s="13" t="str">
        <f t="shared" si="16"/>
        <v>06</v>
      </c>
      <c r="F247" s="13" t="str">
        <f t="shared" si="17"/>
        <v>20</v>
      </c>
      <c r="G247" s="13" t="str">
        <f t="shared" si="18"/>
        <v>1975-06-20</v>
      </c>
      <c r="H247" s="6" t="s">
        <v>3677</v>
      </c>
      <c r="I247" s="6" t="s">
        <v>3678</v>
      </c>
      <c r="J247" s="6" t="s">
        <v>3679</v>
      </c>
      <c r="K247" s="6" t="s">
        <v>1204</v>
      </c>
      <c r="L247" t="s">
        <v>5142</v>
      </c>
      <c r="M247" t="s">
        <v>6089</v>
      </c>
      <c r="N247" t="str">
        <f t="shared" si="19"/>
        <v>var Dato246 =  {ID_Ciente: "C3133",Nombre_completo: "Belen Zoraida Baró Lozano",Fecha_Nacimiento: "1975-06-20",Direccion: "N85 7LD",Telefono: "(787) 598-7416",Correo_Electronico: "library@outlook.com",Grupo_Cliente: "C"}</v>
      </c>
    </row>
    <row r="248" spans="1:14" x14ac:dyDescent="0.35">
      <c r="A248" s="6" t="s">
        <v>555</v>
      </c>
      <c r="B248" s="6" t="s">
        <v>2652</v>
      </c>
      <c r="C248" s="7">
        <v>27876</v>
      </c>
      <c r="D248" s="10" t="str">
        <f t="shared" si="15"/>
        <v>1976</v>
      </c>
      <c r="E248" s="13" t="str">
        <f t="shared" si="16"/>
        <v>04</v>
      </c>
      <c r="F248" s="13" t="str">
        <f t="shared" si="17"/>
        <v>26</v>
      </c>
      <c r="G248" s="13" t="str">
        <f t="shared" si="18"/>
        <v>1976-04-26</v>
      </c>
      <c r="H248" s="6" t="s">
        <v>2653</v>
      </c>
      <c r="I248" s="6" t="s">
        <v>2654</v>
      </c>
      <c r="J248" s="6" t="s">
        <v>2655</v>
      </c>
      <c r="K248" s="6" t="s">
        <v>1173</v>
      </c>
      <c r="L248" t="s">
        <v>5143</v>
      </c>
      <c r="M248" t="s">
        <v>6090</v>
      </c>
      <c r="N248" t="str">
        <f t="shared" si="19"/>
        <v>var Dato247 =  {ID_Ciente: "C3137",Nombre_completo: "Octavio Perelló-Losada",Fecha_Nacimiento: "1976-04-26",Direccion: "Fort Lauderdale, FL 33351",Telefono: "(659) 871-3879",Correo_Electronico: "loscar@sbcglobal.net",Grupo_Cliente: "A"}</v>
      </c>
    </row>
    <row r="249" spans="1:14" x14ac:dyDescent="0.35">
      <c r="A249" s="6" t="s">
        <v>979</v>
      </c>
      <c r="B249" s="6" t="s">
        <v>4134</v>
      </c>
      <c r="C249" s="7">
        <v>29707</v>
      </c>
      <c r="D249" s="10" t="str">
        <f t="shared" si="15"/>
        <v>1981</v>
      </c>
      <c r="E249" s="13" t="str">
        <f t="shared" si="16"/>
        <v>05</v>
      </c>
      <c r="F249" s="13" t="str">
        <f t="shared" si="17"/>
        <v>01</v>
      </c>
      <c r="G249" s="13" t="str">
        <f t="shared" si="18"/>
        <v>1981-05-01</v>
      </c>
      <c r="H249" s="6" t="s">
        <v>4135</v>
      </c>
      <c r="I249" s="6" t="s">
        <v>4136</v>
      </c>
      <c r="J249" s="6" t="s">
        <v>4137</v>
      </c>
      <c r="K249" s="6" t="s">
        <v>1191</v>
      </c>
      <c r="L249" t="s">
        <v>5144</v>
      </c>
      <c r="M249" t="s">
        <v>6091</v>
      </c>
      <c r="N249" t="str">
        <f t="shared" si="19"/>
        <v>var Dato248 =  {ID_Ciente: "C3142",Nombre_completo: "Damián Tomas Solís",Fecha_Nacimiento: "1981-05-01",Direccion: "770 Carson St.",Telefono: "(762) 419-8629",Correo_Electronico: "cliffordj@yahoo.ca",Grupo_Cliente: "D"}</v>
      </c>
    </row>
    <row r="250" spans="1:14" x14ac:dyDescent="0.35">
      <c r="A250" s="6" t="s">
        <v>877</v>
      </c>
      <c r="B250" s="6" t="s">
        <v>3774</v>
      </c>
      <c r="C250" s="7">
        <v>30631</v>
      </c>
      <c r="D250" s="10" t="str">
        <f t="shared" si="15"/>
        <v>1983</v>
      </c>
      <c r="E250" s="13" t="str">
        <f t="shared" si="16"/>
        <v>11</v>
      </c>
      <c r="F250" s="13" t="str">
        <f t="shared" si="17"/>
        <v>11</v>
      </c>
      <c r="G250" s="13" t="str">
        <f t="shared" si="18"/>
        <v>1983-11-11</v>
      </c>
      <c r="H250" s="6" t="s">
        <v>3775</v>
      </c>
      <c r="I250" s="6" t="s">
        <v>3776</v>
      </c>
      <c r="J250" s="6" t="s">
        <v>3777</v>
      </c>
      <c r="K250" s="6" t="s">
        <v>1204</v>
      </c>
      <c r="L250" t="s">
        <v>5145</v>
      </c>
      <c r="M250" t="s">
        <v>6092</v>
      </c>
      <c r="N250" t="str">
        <f t="shared" si="19"/>
        <v>var Dato249 =  {ID_Ciente: "C3155",Nombre_completo: "Magdalena Almansa Bayona",Fecha_Nacimiento: "1983-11-11",Direccion: "W62 7UD",Telefono: "(389) 210-4301",Correo_Electronico: "inico@yahoo.com",Grupo_Cliente: "C"}</v>
      </c>
    </row>
    <row r="251" spans="1:14" x14ac:dyDescent="0.35">
      <c r="A251" s="6" t="s">
        <v>694</v>
      </c>
      <c r="B251" s="6" t="s">
        <v>3148</v>
      </c>
      <c r="C251" s="7">
        <v>26430</v>
      </c>
      <c r="D251" s="10" t="str">
        <f t="shared" si="15"/>
        <v>1972</v>
      </c>
      <c r="E251" s="13" t="str">
        <f t="shared" si="16"/>
        <v>05</v>
      </c>
      <c r="F251" s="13" t="str">
        <f t="shared" si="17"/>
        <v>11</v>
      </c>
      <c r="G251" s="13" t="str">
        <f t="shared" si="18"/>
        <v>1972-05-11</v>
      </c>
      <c r="H251" s="6" t="s">
        <v>3149</v>
      </c>
      <c r="I251" s="6" t="s">
        <v>3150</v>
      </c>
      <c r="J251" s="6" t="s">
        <v>3151</v>
      </c>
      <c r="K251" s="6" t="s">
        <v>1204</v>
      </c>
      <c r="L251" t="s">
        <v>5146</v>
      </c>
      <c r="M251" t="s">
        <v>6093</v>
      </c>
      <c r="N251" t="str">
        <f t="shared" si="19"/>
        <v>var Dato250 =  {ID_Ciente: "C3188",Nombre_completo: "María Ángeles Infante-Cabanillas",Fecha_Nacimiento: "1972-05-11",Direccion: "64 South Street",Telefono: "(744) 335-2955",Correo_Electronico: "mwandel@gmail.com",Grupo_Cliente: "C"}</v>
      </c>
    </row>
    <row r="252" spans="1:14" x14ac:dyDescent="0.35">
      <c r="A252" s="6" t="s">
        <v>253</v>
      </c>
      <c r="B252" s="6" t="s">
        <v>1696</v>
      </c>
      <c r="C252" s="7">
        <v>35507</v>
      </c>
      <c r="D252" s="10" t="str">
        <f t="shared" si="15"/>
        <v>1997</v>
      </c>
      <c r="E252" s="13" t="str">
        <f t="shared" si="16"/>
        <v>03</v>
      </c>
      <c r="F252" s="13" t="str">
        <f t="shared" si="17"/>
        <v>18</v>
      </c>
      <c r="G252" s="13" t="str">
        <f t="shared" si="18"/>
        <v>1997-03-18</v>
      </c>
      <c r="H252" s="6" t="s">
        <v>1697</v>
      </c>
      <c r="I252" s="6" t="s">
        <v>1698</v>
      </c>
      <c r="J252" s="6" t="s">
        <v>1699</v>
      </c>
      <c r="K252" s="6" t="s">
        <v>1204</v>
      </c>
      <c r="L252" t="s">
        <v>5147</v>
      </c>
      <c r="M252" t="s">
        <v>6094</v>
      </c>
      <c r="N252" t="str">
        <f t="shared" si="19"/>
        <v>var Dato251 =  {ID_Ciente: "C3205",Nombre_completo: "Trinidad Exposito Abella",Fecha_Nacimiento: "1997-03-18",Direccion: "8388 Water St.",Telefono: "(874) 698-3563",Correo_Electronico: "kildjean@aol.com",Grupo_Cliente: "C"}</v>
      </c>
    </row>
    <row r="253" spans="1:14" x14ac:dyDescent="0.35">
      <c r="A253" s="6" t="s">
        <v>42</v>
      </c>
      <c r="B253" s="6" t="s">
        <v>1214</v>
      </c>
      <c r="C253" s="7">
        <v>33211</v>
      </c>
      <c r="D253" s="10" t="str">
        <f t="shared" si="15"/>
        <v>1990</v>
      </c>
      <c r="E253" s="13" t="str">
        <f t="shared" si="16"/>
        <v>12</v>
      </c>
      <c r="F253" s="13" t="str">
        <f t="shared" si="17"/>
        <v>04</v>
      </c>
      <c r="G253" s="13" t="str">
        <f t="shared" si="18"/>
        <v>1990-12-04</v>
      </c>
      <c r="H253" s="6" t="s">
        <v>1215</v>
      </c>
      <c r="I253" s="6" t="s">
        <v>1216</v>
      </c>
      <c r="J253" s="6" t="s">
        <v>1217</v>
      </c>
      <c r="K253" s="6" t="s">
        <v>1209</v>
      </c>
      <c r="L253" t="s">
        <v>5148</v>
      </c>
      <c r="M253" t="s">
        <v>6095</v>
      </c>
      <c r="N253" t="str">
        <f t="shared" si="19"/>
        <v>var Dato252 =  {ID_Ciente: "C3212",Nombre_completo: "Trini de Alberdi",Fecha_Nacimiento: "1990-12-04",Direccion: "45 Heritage Ave.",Telefono: "(561) 649-7485",Correo_Electronico: "uncle@hotmail.com",Grupo_Cliente: "B"}</v>
      </c>
    </row>
    <row r="254" spans="1:14" x14ac:dyDescent="0.35">
      <c r="A254" s="6" t="s">
        <v>830</v>
      </c>
      <c r="B254" s="6" t="s">
        <v>3603</v>
      </c>
      <c r="C254" s="7">
        <v>32771</v>
      </c>
      <c r="D254" s="10" t="str">
        <f t="shared" si="15"/>
        <v>1989</v>
      </c>
      <c r="E254" s="13" t="str">
        <f t="shared" si="16"/>
        <v>09</v>
      </c>
      <c r="F254" s="13" t="str">
        <f t="shared" si="17"/>
        <v>20</v>
      </c>
      <c r="G254" s="13" t="str">
        <f t="shared" si="18"/>
        <v>1989-09-20</v>
      </c>
      <c r="H254" s="6" t="s">
        <v>3084</v>
      </c>
      <c r="I254" s="6" t="s">
        <v>3604</v>
      </c>
      <c r="J254" s="6" t="s">
        <v>3605</v>
      </c>
      <c r="K254" s="6" t="s">
        <v>1209</v>
      </c>
      <c r="L254" t="s">
        <v>5149</v>
      </c>
      <c r="M254" t="s">
        <v>6096</v>
      </c>
      <c r="N254" t="str">
        <f t="shared" si="19"/>
        <v>var Dato253 =  {ID_Ciente: "C3214",Nombre_completo: "Edelmiro Expósito Colomer",Fecha_Nacimiento: "1989-09-20",Direccion: "London",Telefono: "(300) 685-3494",Correo_Electronico: "gastown@me.com",Grupo_Cliente: "B"}</v>
      </c>
    </row>
    <row r="255" spans="1:14" x14ac:dyDescent="0.35">
      <c r="A255" s="6" t="s">
        <v>911</v>
      </c>
      <c r="B255" s="6" t="s">
        <v>3894</v>
      </c>
      <c r="C255" s="7">
        <v>31034</v>
      </c>
      <c r="D255" s="10" t="str">
        <f t="shared" si="15"/>
        <v>1984</v>
      </c>
      <c r="E255" s="13" t="str">
        <f t="shared" si="16"/>
        <v>12</v>
      </c>
      <c r="F255" s="13" t="str">
        <f t="shared" si="17"/>
        <v>18</v>
      </c>
      <c r="G255" s="13" t="str">
        <f t="shared" si="18"/>
        <v>1984-12-18</v>
      </c>
      <c r="H255" s="6" t="s">
        <v>3895</v>
      </c>
      <c r="I255" s="6" t="s">
        <v>3896</v>
      </c>
      <c r="J255" s="6" t="s">
        <v>1555</v>
      </c>
      <c r="K255" s="6" t="s">
        <v>1204</v>
      </c>
      <c r="L255" t="s">
        <v>5150</v>
      </c>
      <c r="M255" t="s">
        <v>6097</v>
      </c>
      <c r="N255" t="str">
        <f t="shared" si="19"/>
        <v>var Dato254 =  {ID_Ciente: "C3225",Nombre_completo: "Luisina Gonzalez Ferrán",Fecha_Nacimiento: "1984-12-18",Direccion: "SW74 5VB",Telefono: "(305) 415-3051",Correo_Electronico: "lishoy@gmail.com",Grupo_Cliente: "C"}</v>
      </c>
    </row>
    <row r="256" spans="1:14" x14ac:dyDescent="0.35">
      <c r="A256" s="6" t="s">
        <v>677</v>
      </c>
      <c r="B256" s="6" t="s">
        <v>3087</v>
      </c>
      <c r="C256" s="7">
        <v>35915</v>
      </c>
      <c r="D256" s="10" t="str">
        <f t="shared" si="15"/>
        <v>1998</v>
      </c>
      <c r="E256" s="13" t="str">
        <f t="shared" si="16"/>
        <v>04</v>
      </c>
      <c r="F256" s="13" t="str">
        <f t="shared" si="17"/>
        <v>30</v>
      </c>
      <c r="G256" s="13" t="str">
        <f t="shared" si="18"/>
        <v>1998-04-30</v>
      </c>
      <c r="H256" s="6" t="s">
        <v>3088</v>
      </c>
      <c r="I256" s="6" t="s">
        <v>3089</v>
      </c>
      <c r="J256" s="6" t="s">
        <v>3090</v>
      </c>
      <c r="K256" s="6" t="s">
        <v>1178</v>
      </c>
      <c r="L256" t="s">
        <v>5151</v>
      </c>
      <c r="M256" t="s">
        <v>6098</v>
      </c>
      <c r="N256" t="str">
        <f t="shared" si="19"/>
        <v>var Dato255 =  {ID_Ciente: "C3246",Nombre_completo: "Norberto Cortés Coca",Fecha_Nacimiento: "1998-04-30",Direccion: "NW48 5MP",Telefono: "(468) 449-7481",Correo_Electronico: "tmaek@verizon.net",Grupo_Cliente: "E"}</v>
      </c>
    </row>
    <row r="257" spans="1:14" x14ac:dyDescent="0.35">
      <c r="A257" s="6" t="s">
        <v>829</v>
      </c>
      <c r="B257" s="6" t="s">
        <v>3599</v>
      </c>
      <c r="C257" s="7">
        <v>30777</v>
      </c>
      <c r="D257" s="10" t="str">
        <f t="shared" si="15"/>
        <v>1984</v>
      </c>
      <c r="E257" s="13" t="str">
        <f t="shared" si="16"/>
        <v>04</v>
      </c>
      <c r="F257" s="13" t="str">
        <f t="shared" si="17"/>
        <v>05</v>
      </c>
      <c r="G257" s="13" t="str">
        <f t="shared" si="18"/>
        <v>1984-04-05</v>
      </c>
      <c r="H257" s="6" t="s">
        <v>3600</v>
      </c>
      <c r="I257" s="6" t="s">
        <v>3601</v>
      </c>
      <c r="J257" s="6" t="s">
        <v>3602</v>
      </c>
      <c r="K257" s="6" t="s">
        <v>1178</v>
      </c>
      <c r="L257" t="s">
        <v>5152</v>
      </c>
      <c r="M257" t="s">
        <v>6099</v>
      </c>
      <c r="N257" t="str">
        <f t="shared" si="19"/>
        <v>var Dato256 =  {ID_Ciente: "C3248",Nombre_completo: "Eli Montero",Fecha_Nacimiento: "1984-04-05",Direccion: "E61 2JK",Telefono: "(786) 235-4329",Correo_Electronico: "gamma@live.com",Grupo_Cliente: "E"}</v>
      </c>
    </row>
    <row r="258" spans="1:14" x14ac:dyDescent="0.35">
      <c r="A258" s="6" t="s">
        <v>905</v>
      </c>
      <c r="B258" s="6" t="s">
        <v>3876</v>
      </c>
      <c r="C258" s="7">
        <v>34350</v>
      </c>
      <c r="D258" s="10" t="str">
        <f t="shared" ref="D258:D321" si="20">TEXT(C258,"aaaa")</f>
        <v>1994</v>
      </c>
      <c r="E258" s="13" t="str">
        <f t="shared" ref="E258:E321" si="21">TEXT(C258,"mm")</f>
        <v>01</v>
      </c>
      <c r="F258" s="13" t="str">
        <f t="shared" si="17"/>
        <v>16</v>
      </c>
      <c r="G258" s="13" t="str">
        <f t="shared" si="18"/>
        <v>1994-01-16</v>
      </c>
      <c r="H258" s="6" t="s">
        <v>3084</v>
      </c>
      <c r="I258" s="6" t="s">
        <v>3877</v>
      </c>
      <c r="J258" s="6" t="s">
        <v>3878</v>
      </c>
      <c r="K258" s="6" t="s">
        <v>1191</v>
      </c>
      <c r="L258" t="s">
        <v>5153</v>
      </c>
      <c r="M258" t="s">
        <v>6100</v>
      </c>
      <c r="N258" t="str">
        <f t="shared" si="19"/>
        <v>var Dato257 =  {ID_Ciente: "C3261",Nombre_completo: "Ciríaco del Ruano",Fecha_Nacimiento: "1994-01-16",Direccion: "London",Telefono: "(744) 403-9916",Correo_Electronico: "bmidd@aol.com",Grupo_Cliente: "D"}</v>
      </c>
    </row>
    <row r="259" spans="1:14" x14ac:dyDescent="0.35">
      <c r="A259" s="6" t="s">
        <v>805</v>
      </c>
      <c r="B259" s="6" t="s">
        <v>3519</v>
      </c>
      <c r="C259" s="7">
        <v>33708</v>
      </c>
      <c r="D259" s="10" t="str">
        <f t="shared" si="20"/>
        <v>1992</v>
      </c>
      <c r="E259" s="13" t="str">
        <f t="shared" si="21"/>
        <v>04</v>
      </c>
      <c r="F259" s="13" t="str">
        <f t="shared" ref="F259:F322" si="22">TEXT(C259,"dd")</f>
        <v>14</v>
      </c>
      <c r="G259" s="13" t="str">
        <f t="shared" ref="G259:G322" si="23">_xlfn.CONCAT(D259,"-",E259,"-",F259)</f>
        <v>1992-04-14</v>
      </c>
      <c r="H259" s="6" t="s">
        <v>3520</v>
      </c>
      <c r="I259" s="6" t="s">
        <v>3521</v>
      </c>
      <c r="J259" s="6" t="s">
        <v>3522</v>
      </c>
      <c r="K259" s="6" t="s">
        <v>1173</v>
      </c>
      <c r="L259" t="s">
        <v>5154</v>
      </c>
      <c r="M259" t="s">
        <v>6101</v>
      </c>
      <c r="N259" t="str">
        <f t="shared" ref="N259:N322" si="24">_xlfn.CONCAT("var ",L259," =  {ID_Ciente: ",CHAR(34),A259,CHAR(34),",Nombre_completo: ",CHAR(34),B259,CHAR(34),",Fecha_Nacimiento: ",CHAR(34),G259,CHAR(34),",Direccion: ",CHAR(34),H259,CHAR(34),",Telefono: ",CHAR(34),I259,CHAR(34),",Correo_Electronico: ",CHAR(34),J259,CHAR(34),",Grupo_Cliente: ",CHAR(34),K259,CHAR(34),"}")</f>
        <v>var Dato258 =  {ID_Ciente: "C3277",Nombre_completo: "Horacio Cuéllar Escobar",Fecha_Nacimiento: "1992-04-14",Direccion: "7 Stanley Road",Telefono: "(336) 533-6650",Correo_Electronico: "mxiao@icloud.com",Grupo_Cliente: "A"}</v>
      </c>
    </row>
    <row r="260" spans="1:14" x14ac:dyDescent="0.35">
      <c r="A260" s="6" t="s">
        <v>831</v>
      </c>
      <c r="B260" s="6" t="s">
        <v>3606</v>
      </c>
      <c r="C260" s="7">
        <v>35951</v>
      </c>
      <c r="D260" s="10" t="str">
        <f t="shared" si="20"/>
        <v>1998</v>
      </c>
      <c r="E260" s="13" t="str">
        <f t="shared" si="21"/>
        <v>06</v>
      </c>
      <c r="F260" s="13" t="str">
        <f t="shared" si="22"/>
        <v>05</v>
      </c>
      <c r="G260" s="13" t="str">
        <f t="shared" si="23"/>
        <v>1998-06-05</v>
      </c>
      <c r="H260" s="6" t="s">
        <v>3607</v>
      </c>
      <c r="I260" s="6" t="s">
        <v>3608</v>
      </c>
      <c r="J260" s="6" t="s">
        <v>3609</v>
      </c>
      <c r="K260" s="6" t="s">
        <v>1209</v>
      </c>
      <c r="L260" t="s">
        <v>5155</v>
      </c>
      <c r="M260" t="s">
        <v>6102</v>
      </c>
      <c r="N260" t="str">
        <f t="shared" si="24"/>
        <v>var Dato259 =  {ID_Ciente: "C3281",Nombre_completo: "Encarnacion Calderón-Olmedo",Fecha_Nacimiento: "1998-06-05",Direccion: "319 Alexander Road",Telefono: "(226) 599-5111",Correo_Electronico: "earmstro@optonline.net",Grupo_Cliente: "B"}</v>
      </c>
    </row>
    <row r="261" spans="1:14" x14ac:dyDescent="0.35">
      <c r="A261" s="6" t="s">
        <v>419</v>
      </c>
      <c r="B261" s="6" t="s">
        <v>2177</v>
      </c>
      <c r="C261" s="7">
        <v>28352</v>
      </c>
      <c r="D261" s="10" t="str">
        <f t="shared" si="20"/>
        <v>1977</v>
      </c>
      <c r="E261" s="13" t="str">
        <f t="shared" si="21"/>
        <v>08</v>
      </c>
      <c r="F261" s="13" t="str">
        <f t="shared" si="22"/>
        <v>15</v>
      </c>
      <c r="G261" s="13" t="str">
        <f t="shared" si="23"/>
        <v>1977-08-15</v>
      </c>
      <c r="H261" s="6" t="s">
        <v>2178</v>
      </c>
      <c r="I261" s="6" t="s">
        <v>2179</v>
      </c>
      <c r="J261" s="6" t="s">
        <v>2180</v>
      </c>
      <c r="K261" s="6" t="s">
        <v>1173</v>
      </c>
      <c r="L261" t="s">
        <v>5156</v>
      </c>
      <c r="M261" t="s">
        <v>6103</v>
      </c>
      <c r="N261" t="str">
        <f t="shared" si="24"/>
        <v>var Dato260 =  {ID_Ciente: "C3324",Nombre_completo: "Malena Roma Barrena",Fecha_Nacimiento: "1977-08-15",Direccion: "Ottawa, ON K1G 0J7",Telefono: "(653) 247-2528",Correo_Electronico: "natepuri@gmail.com",Grupo_Cliente: "A"}</v>
      </c>
    </row>
    <row r="262" spans="1:14" x14ac:dyDescent="0.35">
      <c r="A262" s="6" t="s">
        <v>663</v>
      </c>
      <c r="B262" s="6" t="s">
        <v>3034</v>
      </c>
      <c r="C262" s="7">
        <v>34274</v>
      </c>
      <c r="D262" s="10" t="str">
        <f t="shared" si="20"/>
        <v>1993</v>
      </c>
      <c r="E262" s="13" t="str">
        <f t="shared" si="21"/>
        <v>11</v>
      </c>
      <c r="F262" s="13" t="str">
        <f t="shared" si="22"/>
        <v>01</v>
      </c>
      <c r="G262" s="13" t="str">
        <f t="shared" si="23"/>
        <v>1993-11-01</v>
      </c>
      <c r="H262" s="6" t="s">
        <v>3035</v>
      </c>
      <c r="I262" s="6" t="s">
        <v>3036</v>
      </c>
      <c r="J262" s="6" t="s">
        <v>3037</v>
      </c>
      <c r="K262" s="6" t="s">
        <v>1209</v>
      </c>
      <c r="L262" t="s">
        <v>5157</v>
      </c>
      <c r="M262" t="s">
        <v>6104</v>
      </c>
      <c r="N262" t="str">
        <f t="shared" si="24"/>
        <v>var Dato261 =  {ID_Ciente: "C3344",Nombre_completo: "Adelardo Chico-Cuesta",Fecha_Nacimiento: "1993-11-01",Direccion: "735 E. Newbridge St.",Telefono: "(272) 549-4608",Correo_Electronico: "niknejad@me.com",Grupo_Cliente: "B"}</v>
      </c>
    </row>
    <row r="263" spans="1:14" x14ac:dyDescent="0.35">
      <c r="A263" s="6" t="s">
        <v>612</v>
      </c>
      <c r="B263" s="6" t="s">
        <v>2858</v>
      </c>
      <c r="C263" s="7">
        <v>29042</v>
      </c>
      <c r="D263" s="10" t="str">
        <f t="shared" si="20"/>
        <v>1979</v>
      </c>
      <c r="E263" s="13" t="str">
        <f t="shared" si="21"/>
        <v>07</v>
      </c>
      <c r="F263" s="13" t="str">
        <f t="shared" si="22"/>
        <v>06</v>
      </c>
      <c r="G263" s="13" t="str">
        <f t="shared" si="23"/>
        <v>1979-07-06</v>
      </c>
      <c r="H263" s="6" t="s">
        <v>2859</v>
      </c>
      <c r="I263" s="6" t="s">
        <v>2860</v>
      </c>
      <c r="J263" s="6" t="s">
        <v>2861</v>
      </c>
      <c r="K263" s="6" t="s">
        <v>1204</v>
      </c>
      <c r="L263" t="s">
        <v>5158</v>
      </c>
      <c r="M263" t="s">
        <v>6105</v>
      </c>
      <c r="N263" t="str">
        <f t="shared" si="24"/>
        <v>var Dato262 =  {ID_Ciente: "C3353",Nombre_completo: "Roque Bejarano",Fecha_Nacimiento: "1979-07-06",Direccion: "Jacksonville, FL 32246",Telefono: "(969) 824-6307",Correo_Electronico: "jonathan@att.net",Grupo_Cliente: "C"}</v>
      </c>
    </row>
    <row r="264" spans="1:14" x14ac:dyDescent="0.35">
      <c r="A264" s="6" t="s">
        <v>521</v>
      </c>
      <c r="B264" s="6" t="s">
        <v>2524</v>
      </c>
      <c r="C264" s="7">
        <v>30670</v>
      </c>
      <c r="D264" s="10" t="str">
        <f t="shared" si="20"/>
        <v>1983</v>
      </c>
      <c r="E264" s="13" t="str">
        <f t="shared" si="21"/>
        <v>12</v>
      </c>
      <c r="F264" s="13" t="str">
        <f t="shared" si="22"/>
        <v>20</v>
      </c>
      <c r="G264" s="13" t="str">
        <f t="shared" si="23"/>
        <v>1983-12-20</v>
      </c>
      <c r="H264" s="6" t="s">
        <v>2525</v>
      </c>
      <c r="I264" s="6" t="s">
        <v>2526</v>
      </c>
      <c r="J264" s="6" t="s">
        <v>2527</v>
      </c>
      <c r="K264" s="6" t="s">
        <v>1191</v>
      </c>
      <c r="L264" t="s">
        <v>5159</v>
      </c>
      <c r="M264" t="s">
        <v>6106</v>
      </c>
      <c r="N264" t="str">
        <f t="shared" si="24"/>
        <v>var Dato263 =  {ID_Ciente: "C3361",Nombre_completo: "Rodolfo Duilio Terrón Serrano",Fecha_Nacimiento: "1983-12-20",Direccion: "Lakeland, FL 33801",Telefono: "(267) 864-5928",Correo_Electronico: "gfxguy@hotmail.com",Grupo_Cliente: "D"}</v>
      </c>
    </row>
    <row r="265" spans="1:14" x14ac:dyDescent="0.35">
      <c r="A265" s="6" t="s">
        <v>700</v>
      </c>
      <c r="B265" s="6" t="s">
        <v>3170</v>
      </c>
      <c r="C265" s="7">
        <v>36210</v>
      </c>
      <c r="D265" s="10" t="str">
        <f t="shared" si="20"/>
        <v>1999</v>
      </c>
      <c r="E265" s="13" t="str">
        <f t="shared" si="21"/>
        <v>02</v>
      </c>
      <c r="F265" s="13" t="str">
        <f t="shared" si="22"/>
        <v>19</v>
      </c>
      <c r="G265" s="13" t="str">
        <f t="shared" si="23"/>
        <v>1999-02-19</v>
      </c>
      <c r="H265" s="6" t="s">
        <v>3171</v>
      </c>
      <c r="I265" s="6" t="s">
        <v>3172</v>
      </c>
      <c r="J265" s="6" t="s">
        <v>3173</v>
      </c>
      <c r="K265" s="6" t="s">
        <v>1191</v>
      </c>
      <c r="L265" t="s">
        <v>5160</v>
      </c>
      <c r="M265" t="s">
        <v>6107</v>
      </c>
      <c r="N265" t="str">
        <f t="shared" si="24"/>
        <v>var Dato264 =  {ID_Ciente: "C3365",Nombre_completo: "Eligia Javiera Lladó Pla",Fecha_Nacimiento: "1999-02-19",Direccion: "46 Victoria Street",Telefono: "(388) 723-4833",Correo_Electronico: "gtewari@gmail.com",Grupo_Cliente: "D"}</v>
      </c>
    </row>
    <row r="266" spans="1:14" x14ac:dyDescent="0.35">
      <c r="A266" s="6" t="s">
        <v>476</v>
      </c>
      <c r="B266" s="6" t="s">
        <v>2360</v>
      </c>
      <c r="C266" s="7">
        <v>29465</v>
      </c>
      <c r="D266" s="10" t="str">
        <f t="shared" si="20"/>
        <v>1980</v>
      </c>
      <c r="E266" s="13" t="str">
        <f t="shared" si="21"/>
        <v>09</v>
      </c>
      <c r="F266" s="13" t="str">
        <f t="shared" si="22"/>
        <v>01</v>
      </c>
      <c r="G266" s="13" t="str">
        <f t="shared" si="23"/>
        <v>1980-09-01</v>
      </c>
      <c r="H266" s="6" t="s">
        <v>2361</v>
      </c>
      <c r="I266" s="6" t="s">
        <v>2362</v>
      </c>
      <c r="J266" s="6" t="s">
        <v>2363</v>
      </c>
      <c r="K266" s="6" t="s">
        <v>1178</v>
      </c>
      <c r="L266" t="s">
        <v>5161</v>
      </c>
      <c r="M266" t="s">
        <v>6108</v>
      </c>
      <c r="N266" t="str">
        <f t="shared" si="24"/>
        <v>var Dato265 =  {ID_Ciente: "C3370",Nombre_completo: "Vito del Abad",Fecha_Nacimiento: "1980-09-01",Direccion: "Îles-Laval, QC H7Y 1X2",Telefono: "(571) 271-7420",Correo_Electronico: "sherzodr@att.net",Grupo_Cliente: "E"}</v>
      </c>
    </row>
    <row r="267" spans="1:14" x14ac:dyDescent="0.35">
      <c r="A267" s="6" t="s">
        <v>1090</v>
      </c>
      <c r="B267" s="6" t="s">
        <v>4576</v>
      </c>
      <c r="C267" s="7">
        <v>31703</v>
      </c>
      <c r="D267" s="10" t="str">
        <f t="shared" si="20"/>
        <v>1986</v>
      </c>
      <c r="E267" s="13" t="str">
        <f t="shared" si="21"/>
        <v>10</v>
      </c>
      <c r="F267" s="13" t="str">
        <f t="shared" si="22"/>
        <v>18</v>
      </c>
      <c r="G267" s="13" t="str">
        <f t="shared" si="23"/>
        <v>1986-10-18</v>
      </c>
      <c r="H267" s="6" t="s">
        <v>4577</v>
      </c>
      <c r="I267" s="6" t="s">
        <v>4578</v>
      </c>
      <c r="J267" s="6" t="s">
        <v>4579</v>
      </c>
      <c r="K267" s="6" t="s">
        <v>1178</v>
      </c>
      <c r="L267" t="s">
        <v>5162</v>
      </c>
      <c r="M267" t="s">
        <v>6109</v>
      </c>
      <c r="N267" t="str">
        <f t="shared" si="24"/>
        <v>var Dato266 =  {ID_Ciente: "C3380",Nombre_completo: "Cayetano Coello Fernandez",Fecha_Nacimiento: "1986-10-18",Direccion: "922 West Leeton Ridge St.",Telefono: "(763) 952-1502",Correo_Electronico: "benits@optonline.net",Grupo_Cliente: "E"}</v>
      </c>
    </row>
    <row r="268" spans="1:14" x14ac:dyDescent="0.35">
      <c r="A268" s="6" t="s">
        <v>739</v>
      </c>
      <c r="B268" s="6" t="s">
        <v>3295</v>
      </c>
      <c r="C268" s="7">
        <v>29214</v>
      </c>
      <c r="D268" s="10" t="str">
        <f t="shared" si="20"/>
        <v>1979</v>
      </c>
      <c r="E268" s="13" t="str">
        <f t="shared" si="21"/>
        <v>12</v>
      </c>
      <c r="F268" s="13" t="str">
        <f t="shared" si="22"/>
        <v>25</v>
      </c>
      <c r="G268" s="13" t="str">
        <f t="shared" si="23"/>
        <v>1979-12-25</v>
      </c>
      <c r="H268" s="6" t="s">
        <v>3296</v>
      </c>
      <c r="I268" s="6" t="s">
        <v>3297</v>
      </c>
      <c r="J268" s="6" t="s">
        <v>3298</v>
      </c>
      <c r="K268" s="6" t="s">
        <v>1209</v>
      </c>
      <c r="L268" t="s">
        <v>5163</v>
      </c>
      <c r="M268" t="s">
        <v>6110</v>
      </c>
      <c r="N268" t="str">
        <f t="shared" si="24"/>
        <v>var Dato267 =  {ID_Ciente: "C3388",Nombre_completo: "Lucila del Coronado",Fecha_Nacimiento: "1979-12-25",Direccion: "EC01 3ZX",Telefono: "(496) 593-3991",Correo_Electronico: "gordonjcp@gmail.com",Grupo_Cliente: "B"}</v>
      </c>
    </row>
    <row r="269" spans="1:14" x14ac:dyDescent="0.35">
      <c r="A269" s="6" t="s">
        <v>714</v>
      </c>
      <c r="B269" s="6" t="s">
        <v>3214</v>
      </c>
      <c r="C269" s="7">
        <v>35706</v>
      </c>
      <c r="D269" s="10" t="str">
        <f t="shared" si="20"/>
        <v>1997</v>
      </c>
      <c r="E269" s="13" t="str">
        <f t="shared" si="21"/>
        <v>10</v>
      </c>
      <c r="F269" s="13" t="str">
        <f t="shared" si="22"/>
        <v>03</v>
      </c>
      <c r="G269" s="13" t="str">
        <f t="shared" si="23"/>
        <v>1997-10-03</v>
      </c>
      <c r="H269" s="6" t="s">
        <v>3215</v>
      </c>
      <c r="I269" s="6" t="s">
        <v>3216</v>
      </c>
      <c r="J269" s="6" t="s">
        <v>3217</v>
      </c>
      <c r="K269" s="6" t="s">
        <v>1178</v>
      </c>
      <c r="L269" t="s">
        <v>5164</v>
      </c>
      <c r="M269" t="s">
        <v>6111</v>
      </c>
      <c r="N269" t="str">
        <f t="shared" si="24"/>
        <v>var Dato268 =  {ID_Ciente: "C3411",Nombre_completo: "Lupe Pellicer Marco",Fecha_Nacimiento: "1997-10-03",Direccion: "468 Springfield Road",Telefono: "(454) 648-4285",Correo_Electronico: "bryanw@yahoo.com",Grupo_Cliente: "E"}</v>
      </c>
    </row>
    <row r="270" spans="1:14" x14ac:dyDescent="0.35">
      <c r="A270" s="6" t="s">
        <v>79</v>
      </c>
      <c r="B270" s="6" t="s">
        <v>1282</v>
      </c>
      <c r="C270" s="7">
        <v>28575</v>
      </c>
      <c r="D270" s="10" t="str">
        <f t="shared" si="20"/>
        <v>1978</v>
      </c>
      <c r="E270" s="13" t="str">
        <f t="shared" si="21"/>
        <v>03</v>
      </c>
      <c r="F270" s="13" t="str">
        <f t="shared" si="22"/>
        <v>26</v>
      </c>
      <c r="G270" s="13" t="str">
        <f t="shared" si="23"/>
        <v>1978-03-26</v>
      </c>
      <c r="H270" s="6" t="s">
        <v>1283</v>
      </c>
      <c r="I270" s="6" t="s">
        <v>1284</v>
      </c>
      <c r="J270" s="6" t="s">
        <v>1285</v>
      </c>
      <c r="K270" s="6" t="s">
        <v>1204</v>
      </c>
      <c r="L270" t="s">
        <v>5165</v>
      </c>
      <c r="M270" t="s">
        <v>6112</v>
      </c>
      <c r="N270" t="str">
        <f t="shared" si="24"/>
        <v>var Dato269 =  {ID_Ciente: "C3420",Nombre_completo: "Evangelina Font Lago",Fecha_Nacimiento: "1978-03-26",Direccion: "176 Henry Smith Ave.",Telefono: "(483) 388-3044",Correo_Electronico: "themer@icloud.com",Grupo_Cliente: "C"}</v>
      </c>
    </row>
    <row r="271" spans="1:14" x14ac:dyDescent="0.35">
      <c r="A271" s="6" t="s">
        <v>884</v>
      </c>
      <c r="B271" s="6" t="s">
        <v>3800</v>
      </c>
      <c r="C271" s="7">
        <v>28092</v>
      </c>
      <c r="D271" s="10" t="str">
        <f t="shared" si="20"/>
        <v>1976</v>
      </c>
      <c r="E271" s="13" t="str">
        <f t="shared" si="21"/>
        <v>11</v>
      </c>
      <c r="F271" s="13" t="str">
        <f t="shared" si="22"/>
        <v>28</v>
      </c>
      <c r="G271" s="13" t="str">
        <f t="shared" si="23"/>
        <v>1976-11-28</v>
      </c>
      <c r="H271" s="6" t="s">
        <v>3084</v>
      </c>
      <c r="I271" s="6" t="s">
        <v>3801</v>
      </c>
      <c r="J271" s="6" t="s">
        <v>3802</v>
      </c>
      <c r="K271" s="6" t="s">
        <v>1204</v>
      </c>
      <c r="L271" t="s">
        <v>5166</v>
      </c>
      <c r="M271" t="s">
        <v>6113</v>
      </c>
      <c r="N271" t="str">
        <f t="shared" si="24"/>
        <v>var Dato270 =  {ID_Ciente: "C3428",Nombre_completo: "José Mas Diaz",Fecha_Nacimiento: "1976-11-28",Direccion: "London",Telefono: "(236) 758-1959",Correo_Electronico: "eurohack@optonline.net",Grupo_Cliente: "C"}</v>
      </c>
    </row>
    <row r="272" spans="1:14" x14ac:dyDescent="0.35">
      <c r="A272" s="6" t="s">
        <v>899</v>
      </c>
      <c r="B272" s="6" t="s">
        <v>3855</v>
      </c>
      <c r="C272" s="7">
        <v>30465</v>
      </c>
      <c r="D272" s="10" t="str">
        <f t="shared" si="20"/>
        <v>1983</v>
      </c>
      <c r="E272" s="13" t="str">
        <f t="shared" si="21"/>
        <v>05</v>
      </c>
      <c r="F272" s="13" t="str">
        <f t="shared" si="22"/>
        <v>29</v>
      </c>
      <c r="G272" s="13" t="str">
        <f t="shared" si="23"/>
        <v>1983-05-29</v>
      </c>
      <c r="H272" s="6" t="s">
        <v>3084</v>
      </c>
      <c r="I272" s="6" t="s">
        <v>3856</v>
      </c>
      <c r="J272" s="6" t="s">
        <v>3857</v>
      </c>
      <c r="K272" s="6" t="s">
        <v>1178</v>
      </c>
      <c r="L272" t="s">
        <v>5167</v>
      </c>
      <c r="M272" t="s">
        <v>6114</v>
      </c>
      <c r="N272" t="str">
        <f t="shared" si="24"/>
        <v>var Dato271 =  {ID_Ciente: "C3451",Nombre_completo: "Casemiro Aliaga Arce",Fecha_Nacimiento: "1983-05-29",Direccion: "London",Telefono: "(541) 380-9655",Correo_Electronico: "jmmuller@hotmail.com",Grupo_Cliente: "E"}</v>
      </c>
    </row>
    <row r="273" spans="1:14" x14ac:dyDescent="0.35">
      <c r="A273" s="6" t="s">
        <v>902</v>
      </c>
      <c r="B273" s="6" t="s">
        <v>3865</v>
      </c>
      <c r="C273" s="7">
        <v>33286</v>
      </c>
      <c r="D273" s="10" t="str">
        <f t="shared" si="20"/>
        <v>1991</v>
      </c>
      <c r="E273" s="13" t="str">
        <f t="shared" si="21"/>
        <v>02</v>
      </c>
      <c r="F273" s="13" t="str">
        <f t="shared" si="22"/>
        <v>17</v>
      </c>
      <c r="G273" s="13" t="str">
        <f t="shared" si="23"/>
        <v>1991-02-17</v>
      </c>
      <c r="H273" s="6" t="s">
        <v>3084</v>
      </c>
      <c r="I273" s="6" t="s">
        <v>3866</v>
      </c>
      <c r="J273" s="6" t="s">
        <v>3867</v>
      </c>
      <c r="K273" s="6" t="s">
        <v>1204</v>
      </c>
      <c r="L273" t="s">
        <v>5168</v>
      </c>
      <c r="M273" t="s">
        <v>6115</v>
      </c>
      <c r="N273" t="str">
        <f t="shared" si="24"/>
        <v>var Dato272 =  {ID_Ciente: "C3455",Nombre_completo: "Gerardo Bernat Barros",Fecha_Nacimiento: "1991-02-17",Direccion: "London",Telefono: "(899) 319-0739",Correo_Electronico: "eurohack@yahoo.ca",Grupo_Cliente: "C"}</v>
      </c>
    </row>
    <row r="274" spans="1:14" x14ac:dyDescent="0.35">
      <c r="A274" s="6" t="s">
        <v>607</v>
      </c>
      <c r="B274" s="6" t="s">
        <v>2839</v>
      </c>
      <c r="C274" s="7">
        <v>26854</v>
      </c>
      <c r="D274" s="10" t="str">
        <f t="shared" si="20"/>
        <v>1973</v>
      </c>
      <c r="E274" s="13" t="str">
        <f t="shared" si="21"/>
        <v>07</v>
      </c>
      <c r="F274" s="13" t="str">
        <f t="shared" si="22"/>
        <v>09</v>
      </c>
      <c r="G274" s="13" t="str">
        <f t="shared" si="23"/>
        <v>1973-07-09</v>
      </c>
      <c r="H274" s="6" t="s">
        <v>2840</v>
      </c>
      <c r="I274" s="6" t="s">
        <v>2841</v>
      </c>
      <c r="J274" s="6" t="s">
        <v>2842</v>
      </c>
      <c r="K274" s="6" t="s">
        <v>1191</v>
      </c>
      <c r="L274" t="s">
        <v>5169</v>
      </c>
      <c r="M274" t="s">
        <v>6116</v>
      </c>
      <c r="N274" t="str">
        <f t="shared" si="24"/>
        <v>var Dato273 =  {ID_Ciente: "C3458",Nombre_completo: "Lino de Busquets",Fecha_Nacimiento: "1973-07-09",Direccion: "Jacksonville, FL 32224",Telefono: "(209) 879-7336",Correo_Electronico: "parents@outlook.com",Grupo_Cliente: "D"}</v>
      </c>
    </row>
    <row r="275" spans="1:14" x14ac:dyDescent="0.35">
      <c r="A275" s="6" t="s">
        <v>1113</v>
      </c>
      <c r="B275" s="6" t="s">
        <v>4668</v>
      </c>
      <c r="C275" s="7">
        <v>28609</v>
      </c>
      <c r="D275" s="10" t="str">
        <f t="shared" si="20"/>
        <v>1978</v>
      </c>
      <c r="E275" s="13" t="str">
        <f t="shared" si="21"/>
        <v>04</v>
      </c>
      <c r="F275" s="13" t="str">
        <f t="shared" si="22"/>
        <v>29</v>
      </c>
      <c r="G275" s="13" t="str">
        <f t="shared" si="23"/>
        <v>1978-04-29</v>
      </c>
      <c r="H275" s="6" t="s">
        <v>4669</v>
      </c>
      <c r="I275" s="6" t="s">
        <v>4670</v>
      </c>
      <c r="J275" s="6" t="s">
        <v>4671</v>
      </c>
      <c r="K275" s="6" t="s">
        <v>1178</v>
      </c>
      <c r="L275" t="s">
        <v>5170</v>
      </c>
      <c r="M275" t="s">
        <v>6117</v>
      </c>
      <c r="N275" t="str">
        <f t="shared" si="24"/>
        <v>var Dato274 =  {ID_Ciente: "C3492",Nombre_completo: "Calixto Palacio Casas",Fecha_Nacimiento: "1978-04-29",Direccion: "39 Goldfield Rd.",Telefono: "(705) 444-0556",Correo_Electronico: "knorr@comcast.net",Grupo_Cliente: "E"}</v>
      </c>
    </row>
    <row r="276" spans="1:14" x14ac:dyDescent="0.35">
      <c r="A276" s="6" t="s">
        <v>471</v>
      </c>
      <c r="B276" s="6" t="s">
        <v>2340</v>
      </c>
      <c r="C276" s="7">
        <v>35710</v>
      </c>
      <c r="D276" s="10" t="str">
        <f t="shared" si="20"/>
        <v>1997</v>
      </c>
      <c r="E276" s="13" t="str">
        <f t="shared" si="21"/>
        <v>10</v>
      </c>
      <c r="F276" s="13" t="str">
        <f t="shared" si="22"/>
        <v>07</v>
      </c>
      <c r="G276" s="13" t="str">
        <f t="shared" si="23"/>
        <v>1997-10-07</v>
      </c>
      <c r="H276" s="6" t="s">
        <v>2341</v>
      </c>
      <c r="I276" s="6" t="s">
        <v>2342</v>
      </c>
      <c r="J276" s="6" t="s">
        <v>2343</v>
      </c>
      <c r="K276" s="6" t="s">
        <v>1178</v>
      </c>
      <c r="L276" t="s">
        <v>5171</v>
      </c>
      <c r="M276" t="s">
        <v>6118</v>
      </c>
      <c r="N276" t="str">
        <f t="shared" si="24"/>
        <v>var Dato275 =  {ID_Ciente: "C3493",Nombre_completo: "Máximo Téllez Ferrera",Fecha_Nacimiento: "1997-10-07",Direccion: "Lanaudière-Nord, QC J0K 8T8",Telefono: "(848) 559-5729",Correo_Electronico: "sakusha@yahoo.com",Grupo_Cliente: "E"}</v>
      </c>
    </row>
    <row r="277" spans="1:14" x14ac:dyDescent="0.35">
      <c r="A277" s="6" t="s">
        <v>726</v>
      </c>
      <c r="B277" s="6" t="s">
        <v>3247</v>
      </c>
      <c r="C277" s="7">
        <v>32052</v>
      </c>
      <c r="D277" s="10" t="str">
        <f t="shared" si="20"/>
        <v>1987</v>
      </c>
      <c r="E277" s="13" t="str">
        <f t="shared" si="21"/>
        <v>10</v>
      </c>
      <c r="F277" s="13" t="str">
        <f t="shared" si="22"/>
        <v>02</v>
      </c>
      <c r="G277" s="13" t="str">
        <f t="shared" si="23"/>
        <v>1987-10-02</v>
      </c>
      <c r="H277" s="6" t="s">
        <v>3248</v>
      </c>
      <c r="I277" s="6" t="s">
        <v>3249</v>
      </c>
      <c r="J277" s="6" t="s">
        <v>3250</v>
      </c>
      <c r="K277" s="6" t="s">
        <v>1178</v>
      </c>
      <c r="L277" t="s">
        <v>5172</v>
      </c>
      <c r="M277" t="s">
        <v>6119</v>
      </c>
      <c r="N277" t="str">
        <f t="shared" si="24"/>
        <v>var Dato276 =  {ID_Ciente: "C3516",Nombre_completo: "Carlos Flores Nevado",Fecha_Nacimiento: "1987-10-02",Direccion: "953 School Lane",Telefono: "(426) 616-7643",Correo_Electronico: "tkrotchko@icloud.com",Grupo_Cliente: "E"}</v>
      </c>
    </row>
    <row r="278" spans="1:14" x14ac:dyDescent="0.35">
      <c r="A278" s="6" t="s">
        <v>334</v>
      </c>
      <c r="B278" s="6" t="s">
        <v>1918</v>
      </c>
      <c r="C278" s="7">
        <v>28373</v>
      </c>
      <c r="D278" s="10" t="str">
        <f t="shared" si="20"/>
        <v>1977</v>
      </c>
      <c r="E278" s="13" t="str">
        <f t="shared" si="21"/>
        <v>09</v>
      </c>
      <c r="F278" s="13" t="str">
        <f t="shared" si="22"/>
        <v>05</v>
      </c>
      <c r="G278" s="13" t="str">
        <f t="shared" si="23"/>
        <v>1977-09-05</v>
      </c>
      <c r="H278" s="6" t="s">
        <v>1919</v>
      </c>
      <c r="I278" s="6" t="s">
        <v>1920</v>
      </c>
      <c r="J278" s="6" t="s">
        <v>1921</v>
      </c>
      <c r="K278" s="6" t="s">
        <v>1178</v>
      </c>
      <c r="L278" t="s">
        <v>5173</v>
      </c>
      <c r="M278" t="s">
        <v>6120</v>
      </c>
      <c r="N278" t="str">
        <f t="shared" si="24"/>
        <v>var Dato277 =  {ID_Ciente: "C3526",Nombre_completo: "Noa Dominguez-Llorente",Fecha_Nacimiento: "1977-09-05",Direccion: "Tracy, CA 95376",Telefono: "(514) 904-4726",Correo_Electronico: "stevelim@gmail.com",Grupo_Cliente: "E"}</v>
      </c>
    </row>
    <row r="279" spans="1:14" x14ac:dyDescent="0.35">
      <c r="A279" s="6" t="s">
        <v>249</v>
      </c>
      <c r="B279" s="6" t="s">
        <v>1684</v>
      </c>
      <c r="C279" s="7">
        <v>36425</v>
      </c>
      <c r="D279" s="10" t="str">
        <f t="shared" si="20"/>
        <v>1999</v>
      </c>
      <c r="E279" s="13" t="str">
        <f t="shared" si="21"/>
        <v>09</v>
      </c>
      <c r="F279" s="13" t="str">
        <f t="shared" si="22"/>
        <v>22</v>
      </c>
      <c r="G279" s="13" t="str">
        <f t="shared" si="23"/>
        <v>1999-09-22</v>
      </c>
      <c r="H279" s="6" t="s">
        <v>1685</v>
      </c>
      <c r="I279" s="6" t="s">
        <v>1686</v>
      </c>
      <c r="J279" s="6" t="s">
        <v>1687</v>
      </c>
      <c r="K279" s="6" t="s">
        <v>1191</v>
      </c>
      <c r="L279" t="s">
        <v>5174</v>
      </c>
      <c r="M279" t="s">
        <v>6121</v>
      </c>
      <c r="N279" t="str">
        <f t="shared" si="24"/>
        <v>var Dato278 =  {ID_Ciente: "C3527",Nombre_completo: "Leticia Azorin Cortina",Fecha_Nacimiento: "1999-09-22",Direccion: "92 Brickell Drive",Telefono: "(332) 349-8146",Correo_Electronico: "augusto@outlook.com",Grupo_Cliente: "D"}</v>
      </c>
    </row>
    <row r="280" spans="1:14" x14ac:dyDescent="0.35">
      <c r="A280" s="6" t="s">
        <v>621</v>
      </c>
      <c r="B280" s="6" t="s">
        <v>2882</v>
      </c>
      <c r="C280" s="7">
        <v>30050</v>
      </c>
      <c r="D280" s="10" t="str">
        <f t="shared" si="20"/>
        <v>1982</v>
      </c>
      <c r="E280" s="13" t="str">
        <f t="shared" si="21"/>
        <v>04</v>
      </c>
      <c r="F280" s="13" t="str">
        <f t="shared" si="22"/>
        <v>09</v>
      </c>
      <c r="G280" s="13" t="str">
        <f t="shared" si="23"/>
        <v>1982-04-09</v>
      </c>
      <c r="H280" s="6" t="s">
        <v>2883</v>
      </c>
      <c r="I280" s="6" t="s">
        <v>2884</v>
      </c>
      <c r="J280" s="6" t="s">
        <v>2885</v>
      </c>
      <c r="K280" s="6" t="s">
        <v>1173</v>
      </c>
      <c r="L280" t="s">
        <v>5175</v>
      </c>
      <c r="M280" t="s">
        <v>6122</v>
      </c>
      <c r="N280" t="str">
        <f t="shared" si="24"/>
        <v>var Dato279 =  {ID_Ciente: "C3531",Nombre_completo: "Benito Aranda Olivera",Fecha_Nacimiento: "1982-04-09",Direccion: "Miami, FL 33125",Telefono: "(516) 505-2111",Correo_Electronico: "symbolic@live.com",Grupo_Cliente: "A"}</v>
      </c>
    </row>
    <row r="281" spans="1:14" x14ac:dyDescent="0.35">
      <c r="A281" s="6" t="s">
        <v>586</v>
      </c>
      <c r="B281" s="6" t="s">
        <v>2768</v>
      </c>
      <c r="C281" s="7">
        <v>27742</v>
      </c>
      <c r="D281" s="10" t="str">
        <f t="shared" si="20"/>
        <v>1975</v>
      </c>
      <c r="E281" s="13" t="str">
        <f t="shared" si="21"/>
        <v>12</v>
      </c>
      <c r="F281" s="13" t="str">
        <f t="shared" si="22"/>
        <v>14</v>
      </c>
      <c r="G281" s="13" t="str">
        <f t="shared" si="23"/>
        <v>1975-12-14</v>
      </c>
      <c r="H281" s="6" t="s">
        <v>2769</v>
      </c>
      <c r="I281" s="6" t="s">
        <v>2770</v>
      </c>
      <c r="J281" s="6" t="s">
        <v>2771</v>
      </c>
      <c r="K281" s="6" t="s">
        <v>1209</v>
      </c>
      <c r="L281" t="s">
        <v>5176</v>
      </c>
      <c r="M281" t="s">
        <v>6123</v>
      </c>
      <c r="N281" t="str">
        <f t="shared" si="24"/>
        <v>var Dato280 =  {ID_Ciente: "C3537",Nombre_completo: "Primitivo Melero Daza",Fecha_Nacimiento: "1975-12-14",Direccion: "Pompano Beach, FL 33068",Telefono: "(994) 832-9514",Correo_Electronico: "budinger@gmail.com",Grupo_Cliente: "B"}</v>
      </c>
    </row>
    <row r="282" spans="1:14" x14ac:dyDescent="0.35">
      <c r="A282" s="6" t="s">
        <v>1112</v>
      </c>
      <c r="B282" s="6" t="s">
        <v>4664</v>
      </c>
      <c r="C282" s="7">
        <v>25914</v>
      </c>
      <c r="D282" s="10" t="str">
        <f t="shared" si="20"/>
        <v>1970</v>
      </c>
      <c r="E282" s="13" t="str">
        <f t="shared" si="21"/>
        <v>12</v>
      </c>
      <c r="F282" s="13" t="str">
        <f t="shared" si="22"/>
        <v>12</v>
      </c>
      <c r="G282" s="13" t="str">
        <f t="shared" si="23"/>
        <v>1970-12-12</v>
      </c>
      <c r="H282" s="6" t="s">
        <v>4665</v>
      </c>
      <c r="I282" s="6" t="s">
        <v>4666</v>
      </c>
      <c r="J282" s="6" t="s">
        <v>4667</v>
      </c>
      <c r="K282" s="6" t="s">
        <v>1178</v>
      </c>
      <c r="L282" t="s">
        <v>5177</v>
      </c>
      <c r="M282" t="s">
        <v>6124</v>
      </c>
      <c r="N282" t="str">
        <f t="shared" si="24"/>
        <v>var Dato281 =  {ID_Ciente: "C3539",Nombre_completo: "Leonel Sierra Fajardo",Fecha_Nacimiento: "1970-12-12",Direccion: "21 Creek Drive",Telefono: "(403) 429-9891",Correo_Electronico: "staikos@gmail.com",Grupo_Cliente: "E"}</v>
      </c>
    </row>
    <row r="283" spans="1:14" x14ac:dyDescent="0.35">
      <c r="A283" s="6" t="s">
        <v>822</v>
      </c>
      <c r="B283" s="6" t="s">
        <v>3574</v>
      </c>
      <c r="C283" s="7">
        <v>29382</v>
      </c>
      <c r="D283" s="10" t="str">
        <f t="shared" si="20"/>
        <v>1980</v>
      </c>
      <c r="E283" s="13" t="str">
        <f t="shared" si="21"/>
        <v>06</v>
      </c>
      <c r="F283" s="13" t="str">
        <f t="shared" si="22"/>
        <v>10</v>
      </c>
      <c r="G283" s="13" t="str">
        <f t="shared" si="23"/>
        <v>1980-06-10</v>
      </c>
      <c r="H283" s="6" t="s">
        <v>3575</v>
      </c>
      <c r="I283" s="6" t="s">
        <v>3576</v>
      </c>
      <c r="J283" s="6" t="s">
        <v>3577</v>
      </c>
      <c r="K283" s="6" t="s">
        <v>1173</v>
      </c>
      <c r="L283" t="s">
        <v>5178</v>
      </c>
      <c r="M283" t="s">
        <v>6125</v>
      </c>
      <c r="N283" t="str">
        <f t="shared" si="24"/>
        <v>var Dato282 =  {ID_Ciente: "C3543",Nombre_completo: "Manu Vega Girona",Fecha_Nacimiento: "1980-06-10",Direccion: "69 High Street",Telefono: "(385) 830-3297",Correo_Electronico: "thowell@me.com",Grupo_Cliente: "A"}</v>
      </c>
    </row>
    <row r="284" spans="1:14" x14ac:dyDescent="0.35">
      <c r="A284" s="6" t="s">
        <v>855</v>
      </c>
      <c r="B284" s="6" t="s">
        <v>3694</v>
      </c>
      <c r="C284" s="7">
        <v>31902</v>
      </c>
      <c r="D284" s="10" t="str">
        <f t="shared" si="20"/>
        <v>1987</v>
      </c>
      <c r="E284" s="13" t="str">
        <f t="shared" si="21"/>
        <v>05</v>
      </c>
      <c r="F284" s="13" t="str">
        <f t="shared" si="22"/>
        <v>05</v>
      </c>
      <c r="G284" s="13" t="str">
        <f t="shared" si="23"/>
        <v>1987-05-05</v>
      </c>
      <c r="H284" s="6" t="s">
        <v>3695</v>
      </c>
      <c r="I284" s="6" t="s">
        <v>3696</v>
      </c>
      <c r="J284" s="6" t="s">
        <v>3697</v>
      </c>
      <c r="K284" s="6" t="s">
        <v>1204</v>
      </c>
      <c r="L284" t="s">
        <v>5179</v>
      </c>
      <c r="M284" t="s">
        <v>6126</v>
      </c>
      <c r="N284" t="str">
        <f t="shared" si="24"/>
        <v>var Dato283 =  {ID_Ciente: "C3564",Nombre_completo: "Sofía Mulet Benet",Fecha_Nacimiento: "1987-05-05",Direccion: "567 Albert Road",Telefono: "(556) 902-0359",Correo_Electronico: "naoya@aol.com",Grupo_Cliente: "C"}</v>
      </c>
    </row>
    <row r="285" spans="1:14" x14ac:dyDescent="0.35">
      <c r="A285" s="6" t="s">
        <v>317</v>
      </c>
      <c r="B285" s="6" t="s">
        <v>1870</v>
      </c>
      <c r="C285" s="7">
        <v>33334</v>
      </c>
      <c r="D285" s="10" t="str">
        <f t="shared" si="20"/>
        <v>1991</v>
      </c>
      <c r="E285" s="13" t="str">
        <f t="shared" si="21"/>
        <v>04</v>
      </c>
      <c r="F285" s="13" t="str">
        <f t="shared" si="22"/>
        <v>06</v>
      </c>
      <c r="G285" s="13" t="str">
        <f t="shared" si="23"/>
        <v>1991-04-06</v>
      </c>
      <c r="H285" s="6" t="s">
        <v>1871</v>
      </c>
      <c r="I285" s="6" t="s">
        <v>1872</v>
      </c>
      <c r="J285" s="6" t="s">
        <v>1873</v>
      </c>
      <c r="K285" s="6" t="s">
        <v>1178</v>
      </c>
      <c r="L285" t="s">
        <v>5180</v>
      </c>
      <c r="M285" t="s">
        <v>6127</v>
      </c>
      <c r="N285" t="str">
        <f t="shared" si="24"/>
        <v>var Dato284 =  {ID_Ciente: "C3589",Nombre_completo: "Jose Ignacio Vila-Rios",Fecha_Nacimiento: "1991-04-06",Direccion: "8882 Old Smith Ave.",Telefono: "(674) 440-0703",Correo_Electronico: "daveed@optonline.net",Grupo_Cliente: "E"}</v>
      </c>
    </row>
    <row r="286" spans="1:14" x14ac:dyDescent="0.35">
      <c r="A286" s="6" t="s">
        <v>1045</v>
      </c>
      <c r="B286" s="6" t="s">
        <v>4397</v>
      </c>
      <c r="C286" s="7">
        <v>28732</v>
      </c>
      <c r="D286" s="10" t="str">
        <f t="shared" si="20"/>
        <v>1978</v>
      </c>
      <c r="E286" s="13" t="str">
        <f t="shared" si="21"/>
        <v>08</v>
      </c>
      <c r="F286" s="13" t="str">
        <f t="shared" si="22"/>
        <v>30</v>
      </c>
      <c r="G286" s="13" t="str">
        <f t="shared" si="23"/>
        <v>1978-08-30</v>
      </c>
      <c r="H286" s="6" t="s">
        <v>4398</v>
      </c>
      <c r="I286" s="6" t="s">
        <v>4399</v>
      </c>
      <c r="J286" s="6" t="s">
        <v>4400</v>
      </c>
      <c r="K286" s="6" t="s">
        <v>1178</v>
      </c>
      <c r="L286" t="s">
        <v>5181</v>
      </c>
      <c r="M286" t="s">
        <v>6128</v>
      </c>
      <c r="N286" t="str">
        <f t="shared" si="24"/>
        <v>var Dato285 =  {ID_Ciente: "C3595",Nombre_completo: "Ruperta Casanova Bermúdez",Fecha_Nacimiento: "1978-08-30",Direccion: "505 Evergreen Dr.",Telefono: "(819) 878-4303",Correo_Electronico: "jmmuller@yahoo.com",Grupo_Cliente: "E"}</v>
      </c>
    </row>
    <row r="287" spans="1:14" x14ac:dyDescent="0.35">
      <c r="A287" s="6" t="s">
        <v>894</v>
      </c>
      <c r="B287" s="6" t="s">
        <v>3836</v>
      </c>
      <c r="C287" s="7">
        <v>26418</v>
      </c>
      <c r="D287" s="10" t="str">
        <f t="shared" si="20"/>
        <v>1972</v>
      </c>
      <c r="E287" s="13" t="str">
        <f t="shared" si="21"/>
        <v>04</v>
      </c>
      <c r="F287" s="13" t="str">
        <f t="shared" si="22"/>
        <v>29</v>
      </c>
      <c r="G287" s="13" t="str">
        <f t="shared" si="23"/>
        <v>1972-04-29</v>
      </c>
      <c r="H287" s="6" t="s">
        <v>3837</v>
      </c>
      <c r="I287" s="6" t="s">
        <v>3838</v>
      </c>
      <c r="J287" s="6" t="s">
        <v>3839</v>
      </c>
      <c r="K287" s="6" t="s">
        <v>1209</v>
      </c>
      <c r="L287" t="s">
        <v>5182</v>
      </c>
      <c r="M287" t="s">
        <v>6129</v>
      </c>
      <c r="N287" t="str">
        <f t="shared" si="24"/>
        <v>var Dato286 =  {ID_Ciente: "C3612",Nombre_completo: "Fabián Ojeda Duran",Fecha_Nacimiento: "1972-04-29",Direccion: "75 The Drive",Telefono: "(285) 569-3815",Correo_Electronico: "shrapnull@mac.com",Grupo_Cliente: "B"}</v>
      </c>
    </row>
    <row r="288" spans="1:14" x14ac:dyDescent="0.35">
      <c r="A288" s="6" t="s">
        <v>354</v>
      </c>
      <c r="B288" s="6" t="s">
        <v>1982</v>
      </c>
      <c r="C288" s="7">
        <v>25871</v>
      </c>
      <c r="D288" s="10" t="str">
        <f t="shared" si="20"/>
        <v>1970</v>
      </c>
      <c r="E288" s="13" t="str">
        <f t="shared" si="21"/>
        <v>10</v>
      </c>
      <c r="F288" s="13" t="str">
        <f t="shared" si="22"/>
        <v>30</v>
      </c>
      <c r="G288" s="13" t="str">
        <f t="shared" si="23"/>
        <v>1970-10-30</v>
      </c>
      <c r="H288" s="6" t="s">
        <v>1983</v>
      </c>
      <c r="I288" s="6" t="s">
        <v>1984</v>
      </c>
      <c r="J288" s="6" t="s">
        <v>1985</v>
      </c>
      <c r="K288" s="6" t="s">
        <v>1173</v>
      </c>
      <c r="L288" t="s">
        <v>5183</v>
      </c>
      <c r="M288" t="s">
        <v>6130</v>
      </c>
      <c r="N288" t="str">
        <f t="shared" si="24"/>
        <v>var Dato287 =  {ID_Ciente: "C3632",Nombre_completo: "Samu Paulino Fabra Galvez",Fecha_Nacimiento: "1970-10-30",Direccion: "Long Beach, CA 90813",Telefono: "(314) 254-1244",Correo_Electronico: "openldap@mac.com",Grupo_Cliente: "A"}</v>
      </c>
    </row>
    <row r="289" spans="1:14" x14ac:dyDescent="0.35">
      <c r="A289" s="6" t="s">
        <v>409</v>
      </c>
      <c r="B289" s="6" t="s">
        <v>2145</v>
      </c>
      <c r="C289" s="7">
        <v>27987</v>
      </c>
      <c r="D289" s="10" t="str">
        <f t="shared" si="20"/>
        <v>1976</v>
      </c>
      <c r="E289" s="13" t="str">
        <f t="shared" si="21"/>
        <v>08</v>
      </c>
      <c r="F289" s="13" t="str">
        <f t="shared" si="22"/>
        <v>15</v>
      </c>
      <c r="G289" s="13" t="str">
        <f t="shared" si="23"/>
        <v>1976-08-15</v>
      </c>
      <c r="H289" s="6" t="s">
        <v>2146</v>
      </c>
      <c r="I289" s="6" t="s">
        <v>2147</v>
      </c>
      <c r="J289" s="6" t="s">
        <v>2148</v>
      </c>
      <c r="K289" s="6" t="s">
        <v>1178</v>
      </c>
      <c r="L289" t="s">
        <v>5184</v>
      </c>
      <c r="M289" t="s">
        <v>6131</v>
      </c>
      <c r="N289" t="str">
        <f t="shared" si="24"/>
        <v>var Dato288 =  {ID_Ciente: "C3646",Nombre_completo: "Elisa de Chaparro",Fecha_Nacimiento: "1976-08-15",Direccion: "Leduc, AB T9E 6E1",Telefono: "(689) 369-1765",Correo_Electronico: "gavinls@msn.com",Grupo_Cliente: "E"}</v>
      </c>
    </row>
    <row r="290" spans="1:14" x14ac:dyDescent="0.35">
      <c r="A290" s="6" t="s">
        <v>653</v>
      </c>
      <c r="B290" s="6" t="s">
        <v>2998</v>
      </c>
      <c r="C290" s="7">
        <v>35941</v>
      </c>
      <c r="D290" s="10" t="str">
        <f t="shared" si="20"/>
        <v>1998</v>
      </c>
      <c r="E290" s="13" t="str">
        <f t="shared" si="21"/>
        <v>05</v>
      </c>
      <c r="F290" s="13" t="str">
        <f t="shared" si="22"/>
        <v>26</v>
      </c>
      <c r="G290" s="13" t="str">
        <f t="shared" si="23"/>
        <v>1998-05-26</v>
      </c>
      <c r="H290" s="6" t="s">
        <v>2999</v>
      </c>
      <c r="I290" s="6" t="s">
        <v>3000</v>
      </c>
      <c r="J290" s="6" t="s">
        <v>3001</v>
      </c>
      <c r="K290" s="6" t="s">
        <v>1204</v>
      </c>
      <c r="L290" t="s">
        <v>5185</v>
      </c>
      <c r="M290" t="s">
        <v>6132</v>
      </c>
      <c r="N290" t="str">
        <f t="shared" si="24"/>
        <v>var Dato289 =  {ID_Ciente: "C3657",Nombre_completo: "Águeda Giménez Serna",Fecha_Nacimiento: "1998-05-26",Direccion: "8546 Ketch Harbour Ave.",Telefono: "(787) 302-4699",Correo_Electronico: "sinkou@me.com",Grupo_Cliente: "C"}</v>
      </c>
    </row>
    <row r="291" spans="1:14" x14ac:dyDescent="0.35">
      <c r="A291" s="6" t="s">
        <v>553</v>
      </c>
      <c r="B291" s="6" t="s">
        <v>2644</v>
      </c>
      <c r="C291" s="7">
        <v>31524</v>
      </c>
      <c r="D291" s="10" t="str">
        <f t="shared" si="20"/>
        <v>1986</v>
      </c>
      <c r="E291" s="13" t="str">
        <f t="shared" si="21"/>
        <v>04</v>
      </c>
      <c r="F291" s="13" t="str">
        <f t="shared" si="22"/>
        <v>22</v>
      </c>
      <c r="G291" s="13" t="str">
        <f t="shared" si="23"/>
        <v>1986-04-22</v>
      </c>
      <c r="H291" s="6" t="s">
        <v>2645</v>
      </c>
      <c r="I291" s="6" t="s">
        <v>2646</v>
      </c>
      <c r="J291" s="6" t="s">
        <v>2647</v>
      </c>
      <c r="K291" s="6" t="s">
        <v>1191</v>
      </c>
      <c r="L291" t="s">
        <v>5186</v>
      </c>
      <c r="M291" t="s">
        <v>6133</v>
      </c>
      <c r="N291" t="str">
        <f t="shared" si="24"/>
        <v>var Dato290 =  {ID_Ciente: "C3660",Nombre_completo: "Francisco Javier Coloma",Fecha_Nacimiento: "1986-04-22",Direccion: "Deltona, FL 32738",Telefono: "(437) 405-6290",Correo_Electronico: "jaarnial@att.net",Grupo_Cliente: "D"}</v>
      </c>
    </row>
    <row r="292" spans="1:14" x14ac:dyDescent="0.35">
      <c r="A292" s="6" t="s">
        <v>942</v>
      </c>
      <c r="B292" s="6" t="s">
        <v>4003</v>
      </c>
      <c r="C292" s="7">
        <v>35099</v>
      </c>
      <c r="D292" s="10" t="str">
        <f t="shared" si="20"/>
        <v>1996</v>
      </c>
      <c r="E292" s="13" t="str">
        <f t="shared" si="21"/>
        <v>02</v>
      </c>
      <c r="F292" s="13" t="str">
        <f t="shared" si="22"/>
        <v>04</v>
      </c>
      <c r="G292" s="13" t="str">
        <f t="shared" si="23"/>
        <v>1996-02-04</v>
      </c>
      <c r="H292" s="6" t="s">
        <v>4004</v>
      </c>
      <c r="I292" s="6" t="s">
        <v>4005</v>
      </c>
      <c r="J292" s="6" t="s">
        <v>4006</v>
      </c>
      <c r="K292" s="6" t="s">
        <v>1178</v>
      </c>
      <c r="L292" t="s">
        <v>5187</v>
      </c>
      <c r="M292" t="s">
        <v>6134</v>
      </c>
      <c r="N292" t="str">
        <f t="shared" si="24"/>
        <v>var Dato291 =  {ID_Ciente: "C3680",Nombre_completo: "Bernardino Patiño Aguado",Fecha_Nacimiento: "1996-02-04",Direccion: "WC58 1WY",Telefono: "(849) 782-9869",Correo_Electronico: "temmink@optonline.net",Grupo_Cliente: "E"}</v>
      </c>
    </row>
    <row r="293" spans="1:14" x14ac:dyDescent="0.35">
      <c r="A293" s="6" t="s">
        <v>639</v>
      </c>
      <c r="B293" s="6" t="s">
        <v>2950</v>
      </c>
      <c r="C293" s="7">
        <v>30877</v>
      </c>
      <c r="D293" s="10" t="str">
        <f t="shared" si="20"/>
        <v>1984</v>
      </c>
      <c r="E293" s="13" t="str">
        <f t="shared" si="21"/>
        <v>07</v>
      </c>
      <c r="F293" s="13" t="str">
        <f t="shared" si="22"/>
        <v>14</v>
      </c>
      <c r="G293" s="13" t="str">
        <f t="shared" si="23"/>
        <v>1984-07-14</v>
      </c>
      <c r="H293" s="6" t="s">
        <v>2951</v>
      </c>
      <c r="I293" s="6" t="s">
        <v>2952</v>
      </c>
      <c r="J293" s="6" t="s">
        <v>2953</v>
      </c>
      <c r="K293" s="6" t="s">
        <v>1173</v>
      </c>
      <c r="L293" t="s">
        <v>5188</v>
      </c>
      <c r="M293" t="s">
        <v>6135</v>
      </c>
      <c r="N293" t="str">
        <f t="shared" si="24"/>
        <v>var Dato292 =  {ID_Ciente: "C3687",Nombre_completo: "Jose Valenciano Osuna",Fecha_Nacimiento: "1984-07-14",Direccion: "Jacksonville, FL 32207",Telefono: "(688) 689-4456",Correo_Electronico: "cgcra@yahoo.ca",Grupo_Cliente: "A"}</v>
      </c>
    </row>
    <row r="294" spans="1:14" x14ac:dyDescent="0.35">
      <c r="A294" s="6" t="s">
        <v>400</v>
      </c>
      <c r="B294" s="6" t="s">
        <v>2121</v>
      </c>
      <c r="C294" s="7">
        <v>32221</v>
      </c>
      <c r="D294" s="10" t="str">
        <f t="shared" si="20"/>
        <v>1988</v>
      </c>
      <c r="E294" s="13" t="str">
        <f t="shared" si="21"/>
        <v>03</v>
      </c>
      <c r="F294" s="13" t="str">
        <f t="shared" si="22"/>
        <v>19</v>
      </c>
      <c r="G294" s="13" t="str">
        <f t="shared" si="23"/>
        <v>1988-03-19</v>
      </c>
      <c r="H294" s="6" t="s">
        <v>2122</v>
      </c>
      <c r="I294" s="6" t="s">
        <v>2123</v>
      </c>
      <c r="J294" s="6" t="s">
        <v>2124</v>
      </c>
      <c r="K294" s="6" t="s">
        <v>1173</v>
      </c>
      <c r="L294" t="s">
        <v>5189</v>
      </c>
      <c r="M294" t="s">
        <v>6136</v>
      </c>
      <c r="N294" t="str">
        <f t="shared" si="24"/>
        <v>var Dato293 =  {ID_Ciente: "C3695",Nombre_completo: "Manuelita Gilabert Manjón",Fecha_Nacimiento: "1988-03-19",Direccion: "La Sarre, QC J9Z 2V9",Telefono: "(711) 535-5569",Correo_Electronico: "barlow@yahoo.com",Grupo_Cliente: "A"}</v>
      </c>
    </row>
    <row r="295" spans="1:14" x14ac:dyDescent="0.35">
      <c r="A295" s="6" t="s">
        <v>484</v>
      </c>
      <c r="B295" s="6" t="s">
        <v>2392</v>
      </c>
      <c r="C295" s="7">
        <v>34770</v>
      </c>
      <c r="D295" s="10" t="str">
        <f t="shared" si="20"/>
        <v>1995</v>
      </c>
      <c r="E295" s="13" t="str">
        <f t="shared" si="21"/>
        <v>03</v>
      </c>
      <c r="F295" s="13" t="str">
        <f t="shared" si="22"/>
        <v>12</v>
      </c>
      <c r="G295" s="13" t="str">
        <f t="shared" si="23"/>
        <v>1995-03-12</v>
      </c>
      <c r="H295" s="6" t="s">
        <v>2393</v>
      </c>
      <c r="I295" s="6" t="s">
        <v>2394</v>
      </c>
      <c r="J295" s="6" t="s">
        <v>2395</v>
      </c>
      <c r="K295" s="6" t="s">
        <v>1191</v>
      </c>
      <c r="L295" t="s">
        <v>5190</v>
      </c>
      <c r="M295" t="s">
        <v>6137</v>
      </c>
      <c r="N295" t="str">
        <f t="shared" si="24"/>
        <v>var Dato294 =  {ID_Ciente: "C3707",Nombre_completo: "Marisela Sanmiguel Pedraza",Fecha_Nacimiento: "1995-03-12",Direccion: "Lacombe, AB T4L 0S1",Telefono: "(800) 687-3027",Correo_Electronico: "marcs@outlook.com",Grupo_Cliente: "D"}</v>
      </c>
    </row>
    <row r="296" spans="1:14" x14ac:dyDescent="0.35">
      <c r="A296" s="6" t="s">
        <v>228</v>
      </c>
      <c r="B296" s="6" t="s">
        <v>1636</v>
      </c>
      <c r="C296" s="7">
        <v>33094</v>
      </c>
      <c r="D296" s="10" t="str">
        <f t="shared" si="20"/>
        <v>1990</v>
      </c>
      <c r="E296" s="13" t="str">
        <f t="shared" si="21"/>
        <v>08</v>
      </c>
      <c r="F296" s="13" t="str">
        <f t="shared" si="22"/>
        <v>09</v>
      </c>
      <c r="G296" s="13" t="str">
        <f t="shared" si="23"/>
        <v>1990-08-09</v>
      </c>
      <c r="H296" s="6" t="s">
        <v>1637</v>
      </c>
      <c r="I296" s="6" t="s">
        <v>1638</v>
      </c>
      <c r="J296" s="6" t="s">
        <v>1639</v>
      </c>
      <c r="K296" s="6" t="s">
        <v>1191</v>
      </c>
      <c r="L296" t="s">
        <v>5191</v>
      </c>
      <c r="M296" t="s">
        <v>6138</v>
      </c>
      <c r="N296" t="str">
        <f t="shared" si="24"/>
        <v>var Dato295 =  {ID_Ciente: "C3715",Nombre_completo: "Celia Verdú",Fecha_Nacimiento: "1990-08-09",Direccion: "24 Rock Maple Lane",Telefono: "(701) 212-8508",Correo_Electronico: "hauma@gmail.com",Grupo_Cliente: "D"}</v>
      </c>
    </row>
    <row r="297" spans="1:14" x14ac:dyDescent="0.35">
      <c r="A297" s="6" t="s">
        <v>481</v>
      </c>
      <c r="B297" s="6" t="s">
        <v>2380</v>
      </c>
      <c r="C297" s="7">
        <v>36503</v>
      </c>
      <c r="D297" s="10" t="str">
        <f t="shared" si="20"/>
        <v>1999</v>
      </c>
      <c r="E297" s="13" t="str">
        <f t="shared" si="21"/>
        <v>12</v>
      </c>
      <c r="F297" s="13" t="str">
        <f t="shared" si="22"/>
        <v>09</v>
      </c>
      <c r="G297" s="13" t="str">
        <f t="shared" si="23"/>
        <v>1999-12-09</v>
      </c>
      <c r="H297" s="6" t="s">
        <v>2381</v>
      </c>
      <c r="I297" s="6" t="s">
        <v>2382</v>
      </c>
      <c r="J297" s="6" t="s">
        <v>2383</v>
      </c>
      <c r="K297" s="6" t="s">
        <v>1209</v>
      </c>
      <c r="L297" t="s">
        <v>5192</v>
      </c>
      <c r="M297" t="s">
        <v>6139</v>
      </c>
      <c r="N297" t="str">
        <f t="shared" si="24"/>
        <v>var Dato296 =  {ID_Ciente: "C3716",Nombre_completo: "Elodia Pinto",Fecha_Nacimiento: "1999-12-09",Direccion: "Dorchester, NB E4K 6V5",Telefono: "(317) 232-9358",Correo_Electronico: "gastown@comcast.net",Grupo_Cliente: "B"}</v>
      </c>
    </row>
    <row r="298" spans="1:14" x14ac:dyDescent="0.35">
      <c r="A298" s="6" t="s">
        <v>1155</v>
      </c>
      <c r="B298" s="6" t="s">
        <v>4835</v>
      </c>
      <c r="C298" s="7">
        <v>29151</v>
      </c>
      <c r="D298" s="10" t="str">
        <f t="shared" si="20"/>
        <v>1979</v>
      </c>
      <c r="E298" s="13" t="str">
        <f t="shared" si="21"/>
        <v>10</v>
      </c>
      <c r="F298" s="13" t="str">
        <f t="shared" si="22"/>
        <v>23</v>
      </c>
      <c r="G298" s="13" t="str">
        <f t="shared" si="23"/>
        <v>1979-10-23</v>
      </c>
      <c r="H298" s="6" t="s">
        <v>4836</v>
      </c>
      <c r="I298" s="6" t="s">
        <v>4837</v>
      </c>
      <c r="J298" s="6" t="s">
        <v>4838</v>
      </c>
      <c r="K298" s="6" t="s">
        <v>1173</v>
      </c>
      <c r="L298" t="s">
        <v>5193</v>
      </c>
      <c r="M298" t="s">
        <v>6140</v>
      </c>
      <c r="N298" t="str">
        <f t="shared" si="24"/>
        <v>var Dato297 =  {ID_Ciente: "C3721",Nombre_completo: "Amancio Bermúdez Flor",Fecha_Nacimiento: "1979-10-23",Direccion: "906 North Marshall Drive",Telefono: "(707) 398-6865",Correo_Electronico: "mhassel@outlook.com",Grupo_Cliente: "A"}</v>
      </c>
    </row>
    <row r="299" spans="1:14" x14ac:dyDescent="0.35">
      <c r="A299" s="6" t="s">
        <v>1146</v>
      </c>
      <c r="B299" s="6" t="s">
        <v>4799</v>
      </c>
      <c r="C299" s="7">
        <v>26311</v>
      </c>
      <c r="D299" s="10" t="str">
        <f t="shared" si="20"/>
        <v>1972</v>
      </c>
      <c r="E299" s="13" t="str">
        <f t="shared" si="21"/>
        <v>01</v>
      </c>
      <c r="F299" s="13" t="str">
        <f t="shared" si="22"/>
        <v>13</v>
      </c>
      <c r="G299" s="13" t="str">
        <f t="shared" si="23"/>
        <v>1972-01-13</v>
      </c>
      <c r="H299" s="6" t="s">
        <v>4800</v>
      </c>
      <c r="I299" s="6" t="s">
        <v>4801</v>
      </c>
      <c r="J299" s="6" t="s">
        <v>4802</v>
      </c>
      <c r="K299" s="6" t="s">
        <v>1178</v>
      </c>
      <c r="L299" t="s">
        <v>5194</v>
      </c>
      <c r="M299" t="s">
        <v>6141</v>
      </c>
      <c r="N299" t="str">
        <f t="shared" si="24"/>
        <v>var Dato298 =  {ID_Ciente: "C3723",Nombre_completo: "Lucho Aznar",Fecha_Nacimiento: "1972-01-13",Direccion: "85 Brewery Lane",Telefono: "(691) 840-0840",Correo_Electronico: "facet@gmail.com",Grupo_Cliente: "E"}</v>
      </c>
    </row>
    <row r="300" spans="1:14" x14ac:dyDescent="0.35">
      <c r="A300" s="6" t="s">
        <v>662</v>
      </c>
      <c r="B300" s="6" t="s">
        <v>3030</v>
      </c>
      <c r="C300" s="7">
        <v>28557</v>
      </c>
      <c r="D300" s="10" t="str">
        <f t="shared" si="20"/>
        <v>1978</v>
      </c>
      <c r="E300" s="13" t="str">
        <f t="shared" si="21"/>
        <v>03</v>
      </c>
      <c r="F300" s="13" t="str">
        <f t="shared" si="22"/>
        <v>08</v>
      </c>
      <c r="G300" s="13" t="str">
        <f t="shared" si="23"/>
        <v>1978-03-08</v>
      </c>
      <c r="H300" s="6" t="s">
        <v>3031</v>
      </c>
      <c r="I300" s="6" t="s">
        <v>3032</v>
      </c>
      <c r="J300" s="6" t="s">
        <v>3033</v>
      </c>
      <c r="K300" s="6" t="s">
        <v>1173</v>
      </c>
      <c r="L300" t="s">
        <v>5195</v>
      </c>
      <c r="M300" t="s">
        <v>6142</v>
      </c>
      <c r="N300" t="str">
        <f t="shared" si="24"/>
        <v>var Dato299 =  {ID_Ciente: "C3728",Nombre_completo: "Nicodemo Alegre-Izquierdo",Fecha_Nacimiento: "1978-03-08",Direccion: "654 S. Jones Street",Telefono: "(699) 407-0837",Correo_Electronico: "jshirley@outlook.com",Grupo_Cliente: "A"}</v>
      </c>
    </row>
    <row r="301" spans="1:14" x14ac:dyDescent="0.35">
      <c r="A301" s="6" t="s">
        <v>1074</v>
      </c>
      <c r="B301" s="6" t="s">
        <v>4512</v>
      </c>
      <c r="C301" s="7">
        <v>34505</v>
      </c>
      <c r="D301" s="10" t="str">
        <f t="shared" si="20"/>
        <v>1994</v>
      </c>
      <c r="E301" s="13" t="str">
        <f t="shared" si="21"/>
        <v>06</v>
      </c>
      <c r="F301" s="13" t="str">
        <f t="shared" si="22"/>
        <v>20</v>
      </c>
      <c r="G301" s="13" t="str">
        <f t="shared" si="23"/>
        <v>1994-06-20</v>
      </c>
      <c r="H301" s="6" t="s">
        <v>4513</v>
      </c>
      <c r="I301" s="6" t="s">
        <v>4514</v>
      </c>
      <c r="J301" s="6" t="s">
        <v>4515</v>
      </c>
      <c r="K301" s="6" t="s">
        <v>1173</v>
      </c>
      <c r="L301" t="s">
        <v>5196</v>
      </c>
      <c r="M301" t="s">
        <v>6143</v>
      </c>
      <c r="N301" t="str">
        <f t="shared" si="24"/>
        <v>var Dato300 =  {ID_Ciente: "C3736",Nombre_completo: "Lina Porcel Bustamante",Fecha_Nacimiento: "1994-06-20",Direccion: "8788 Birchpond Circle",Telefono: "(301) 446-4931",Correo_Electronico: "bogjobber@outlook.com",Grupo_Cliente: "A"}</v>
      </c>
    </row>
    <row r="302" spans="1:14" x14ac:dyDescent="0.35">
      <c r="A302" s="6" t="s">
        <v>994</v>
      </c>
      <c r="B302" s="6" t="s">
        <v>4193</v>
      </c>
      <c r="C302" s="7">
        <v>30703</v>
      </c>
      <c r="D302" s="10" t="str">
        <f t="shared" si="20"/>
        <v>1984</v>
      </c>
      <c r="E302" s="13" t="str">
        <f t="shared" si="21"/>
        <v>01</v>
      </c>
      <c r="F302" s="13" t="str">
        <f t="shared" si="22"/>
        <v>22</v>
      </c>
      <c r="G302" s="13" t="str">
        <f t="shared" si="23"/>
        <v>1984-01-22</v>
      </c>
      <c r="H302" s="6" t="s">
        <v>4194</v>
      </c>
      <c r="I302" s="6" t="s">
        <v>4195</v>
      </c>
      <c r="J302" s="6" t="s">
        <v>4196</v>
      </c>
      <c r="K302" s="6" t="s">
        <v>1178</v>
      </c>
      <c r="L302" t="s">
        <v>5197</v>
      </c>
      <c r="M302" t="s">
        <v>6144</v>
      </c>
      <c r="N302" t="str">
        <f t="shared" si="24"/>
        <v>var Dato301 =  {ID_Ciente: "C3740",Nombre_completo: "Espiridión Abril Marti",Fecha_Nacimiento: "1984-01-22",Direccion: "36 NW. Pierce St.",Telefono: "(654) 407-4012",Correo_Electronico: "pfitza@comcast.net",Grupo_Cliente: "E"}</v>
      </c>
    </row>
    <row r="303" spans="1:14" x14ac:dyDescent="0.35">
      <c r="A303" s="6" t="s">
        <v>184</v>
      </c>
      <c r="B303" s="6" t="s">
        <v>1524</v>
      </c>
      <c r="C303" s="7">
        <v>27148</v>
      </c>
      <c r="D303" s="10" t="str">
        <f t="shared" si="20"/>
        <v>1974</v>
      </c>
      <c r="E303" s="13" t="str">
        <f t="shared" si="21"/>
        <v>04</v>
      </c>
      <c r="F303" s="13" t="str">
        <f t="shared" si="22"/>
        <v>29</v>
      </c>
      <c r="G303" s="13" t="str">
        <f t="shared" si="23"/>
        <v>1974-04-29</v>
      </c>
      <c r="H303" s="6" t="s">
        <v>1525</v>
      </c>
      <c r="I303" s="6" t="s">
        <v>1526</v>
      </c>
      <c r="J303" s="6" t="s">
        <v>1527</v>
      </c>
      <c r="K303" s="6" t="s">
        <v>1204</v>
      </c>
      <c r="L303" t="s">
        <v>5198</v>
      </c>
      <c r="M303" t="s">
        <v>6145</v>
      </c>
      <c r="N303" t="str">
        <f t="shared" si="24"/>
        <v>var Dato302 =  {ID_Ciente: "C3782",Nombre_completo: "Asunción Ágata Gutierrez Morera",Fecha_Nacimiento: "1974-04-29",Direccion: "WESTERN CENTRAL LONDON",Telefono: "(442) 997-2681",Correo_Electronico: "lahvak@optonline.net",Grupo_Cliente: "C"}</v>
      </c>
    </row>
    <row r="304" spans="1:14" x14ac:dyDescent="0.35">
      <c r="A304" s="6" t="s">
        <v>231</v>
      </c>
      <c r="B304" s="6" t="s">
        <v>1644</v>
      </c>
      <c r="C304" s="7">
        <v>30407</v>
      </c>
      <c r="D304" s="10" t="str">
        <f t="shared" si="20"/>
        <v>1983</v>
      </c>
      <c r="E304" s="13" t="str">
        <f t="shared" si="21"/>
        <v>04</v>
      </c>
      <c r="F304" s="13" t="str">
        <f t="shared" si="22"/>
        <v>01</v>
      </c>
      <c r="G304" s="13" t="str">
        <f t="shared" si="23"/>
        <v>1983-04-01</v>
      </c>
      <c r="H304" s="6" t="s">
        <v>1645</v>
      </c>
      <c r="I304" s="6" t="s">
        <v>1646</v>
      </c>
      <c r="J304" s="6" t="s">
        <v>1647</v>
      </c>
      <c r="K304" s="6" t="s">
        <v>1191</v>
      </c>
      <c r="L304" t="s">
        <v>5199</v>
      </c>
      <c r="M304" t="s">
        <v>6146</v>
      </c>
      <c r="N304" t="str">
        <f t="shared" si="24"/>
        <v>var Dato303 =  {ID_Ciente: "C3793",Nombre_completo: "Melania Lobato-Mena",Fecha_Nacimiento: "1983-04-01",Direccion: "7172 Halifax St.",Telefono: "(523) 677-7026",Correo_Electronico: "jdhedden@mac.com",Grupo_Cliente: "D"}</v>
      </c>
    </row>
    <row r="305" spans="1:14" x14ac:dyDescent="0.35">
      <c r="A305" s="6" t="s">
        <v>617</v>
      </c>
      <c r="B305" s="6" t="s">
        <v>2870</v>
      </c>
      <c r="C305" s="7">
        <v>28370</v>
      </c>
      <c r="D305" s="10" t="str">
        <f t="shared" si="20"/>
        <v>1977</v>
      </c>
      <c r="E305" s="13" t="str">
        <f t="shared" si="21"/>
        <v>09</v>
      </c>
      <c r="F305" s="13" t="str">
        <f t="shared" si="22"/>
        <v>02</v>
      </c>
      <c r="G305" s="13" t="str">
        <f t="shared" si="23"/>
        <v>1977-09-02</v>
      </c>
      <c r="H305" s="6" t="s">
        <v>2871</v>
      </c>
      <c r="I305" s="6" t="s">
        <v>2872</v>
      </c>
      <c r="J305" s="6" t="s">
        <v>2873</v>
      </c>
      <c r="K305" s="6" t="s">
        <v>1173</v>
      </c>
      <c r="L305" t="s">
        <v>5200</v>
      </c>
      <c r="M305" t="s">
        <v>6147</v>
      </c>
      <c r="N305" t="str">
        <f t="shared" si="24"/>
        <v>var Dato304 =  {ID_Ciente: "C3795",Nombre_completo: "Eusebia Torre Dalmau",Fecha_Nacimiento: "1977-09-02",Direccion: "Opa Locka, FL 33056",Telefono: "(360) 395-0174",Correo_Electronico: "chronos@msn.com",Grupo_Cliente: "A"}</v>
      </c>
    </row>
    <row r="306" spans="1:14" x14ac:dyDescent="0.35">
      <c r="A306" s="6" t="s">
        <v>345</v>
      </c>
      <c r="B306" s="6" t="s">
        <v>1954</v>
      </c>
      <c r="C306" s="7">
        <v>35916</v>
      </c>
      <c r="D306" s="10" t="str">
        <f t="shared" si="20"/>
        <v>1998</v>
      </c>
      <c r="E306" s="13" t="str">
        <f t="shared" si="21"/>
        <v>05</v>
      </c>
      <c r="F306" s="13" t="str">
        <f t="shared" si="22"/>
        <v>01</v>
      </c>
      <c r="G306" s="13" t="str">
        <f t="shared" si="23"/>
        <v>1998-05-01</v>
      </c>
      <c r="H306" s="6" t="s">
        <v>1955</v>
      </c>
      <c r="I306" s="6" t="s">
        <v>1956</v>
      </c>
      <c r="J306" s="6" t="s">
        <v>1957</v>
      </c>
      <c r="K306" s="6" t="s">
        <v>1191</v>
      </c>
      <c r="L306" t="s">
        <v>5201</v>
      </c>
      <c r="M306" t="s">
        <v>6148</v>
      </c>
      <c r="N306" t="str">
        <f t="shared" si="24"/>
        <v>var Dato305 =  {ID_Ciente: "C3821",Nombre_completo: "Emelina Melisa Palau Seco",Fecha_Nacimiento: "1998-05-01",Direccion: "San Pedro, CA 90731",Telefono: "(935) 960-4873",Correo_Electronico: "jipsen@sbcglobal.net",Grupo_Cliente: "D"}</v>
      </c>
    </row>
    <row r="307" spans="1:14" x14ac:dyDescent="0.35">
      <c r="A307" s="6" t="s">
        <v>219</v>
      </c>
      <c r="B307" s="6" t="s">
        <v>1612</v>
      </c>
      <c r="C307" s="7">
        <v>36328</v>
      </c>
      <c r="D307" s="10" t="str">
        <f t="shared" si="20"/>
        <v>1999</v>
      </c>
      <c r="E307" s="13" t="str">
        <f t="shared" si="21"/>
        <v>06</v>
      </c>
      <c r="F307" s="13" t="str">
        <f t="shared" si="22"/>
        <v>17</v>
      </c>
      <c r="G307" s="13" t="str">
        <f t="shared" si="23"/>
        <v>1999-06-17</v>
      </c>
      <c r="H307" s="6" t="s">
        <v>1613</v>
      </c>
      <c r="I307" s="6" t="s">
        <v>1614</v>
      </c>
      <c r="J307" s="6" t="s">
        <v>1615</v>
      </c>
      <c r="K307" s="6" t="s">
        <v>1178</v>
      </c>
      <c r="L307" t="s">
        <v>5202</v>
      </c>
      <c r="M307" t="s">
        <v>6149</v>
      </c>
      <c r="N307" t="str">
        <f t="shared" si="24"/>
        <v>var Dato306 =  {ID_Ciente: "C3822",Nombre_completo: "Jose Francisco Alvarado Pombo",Fecha_Nacimiento: "1999-06-17",Direccion: "48 Manor Road",Telefono: "(462) 566-8729",Correo_Electronico: "fukuchi@yahoo.com",Grupo_Cliente: "E"}</v>
      </c>
    </row>
    <row r="308" spans="1:14" x14ac:dyDescent="0.35">
      <c r="A308" s="6" t="s">
        <v>358</v>
      </c>
      <c r="B308" s="6" t="s">
        <v>1998</v>
      </c>
      <c r="C308" s="7">
        <v>32866</v>
      </c>
      <c r="D308" s="10" t="str">
        <f t="shared" si="20"/>
        <v>1989</v>
      </c>
      <c r="E308" s="13" t="str">
        <f t="shared" si="21"/>
        <v>12</v>
      </c>
      <c r="F308" s="13" t="str">
        <f t="shared" si="22"/>
        <v>24</v>
      </c>
      <c r="G308" s="13" t="str">
        <f t="shared" si="23"/>
        <v>1989-12-24</v>
      </c>
      <c r="H308" s="6" t="s">
        <v>1999</v>
      </c>
      <c r="I308" s="6" t="s">
        <v>2000</v>
      </c>
      <c r="J308" s="6" t="s">
        <v>2001</v>
      </c>
      <c r="K308" s="6" t="s">
        <v>1178</v>
      </c>
      <c r="L308" t="s">
        <v>5203</v>
      </c>
      <c r="M308" t="s">
        <v>6150</v>
      </c>
      <c r="N308" t="str">
        <f t="shared" si="24"/>
        <v>var Dato307 =  {ID_Ciente: "C3853",Nombre_completo: "Toribio Herranz Jurado",Fecha_Nacimiento: "1989-12-24",Direccion: "Long Beach, CA 90805",Telefono: "(587) 626-3175",Correo_Electronico: "gilmoure@live.com",Grupo_Cliente: "E"}</v>
      </c>
    </row>
    <row r="309" spans="1:14" x14ac:dyDescent="0.35">
      <c r="A309" s="6" t="s">
        <v>139</v>
      </c>
      <c r="B309" s="6" t="s">
        <v>1416</v>
      </c>
      <c r="C309" s="7">
        <v>27835</v>
      </c>
      <c r="D309" s="10" t="str">
        <f t="shared" si="20"/>
        <v>1976</v>
      </c>
      <c r="E309" s="13" t="str">
        <f t="shared" si="21"/>
        <v>03</v>
      </c>
      <c r="F309" s="13" t="str">
        <f t="shared" si="22"/>
        <v>16</v>
      </c>
      <c r="G309" s="13" t="str">
        <f t="shared" si="23"/>
        <v>1976-03-16</v>
      </c>
      <c r="H309" s="6" t="s">
        <v>1417</v>
      </c>
      <c r="I309" s="6" t="s">
        <v>1418</v>
      </c>
      <c r="J309" s="6" t="s">
        <v>1419</v>
      </c>
      <c r="K309" s="6" t="s">
        <v>1178</v>
      </c>
      <c r="L309" t="s">
        <v>5204</v>
      </c>
      <c r="M309" t="s">
        <v>6151</v>
      </c>
      <c r="N309" t="str">
        <f t="shared" si="24"/>
        <v>var Dato308 =  {ID_Ciente: "C3863",Nombre_completo: "Gilberto Cárdenas-Esparza",Fecha_Nacimiento: "1976-03-16",Direccion: "LLANDRINDOD WELLS",Telefono: "(306) 906-7975",Correo_Electronico: "wsnyder@live.com",Grupo_Cliente: "E"}</v>
      </c>
    </row>
    <row r="310" spans="1:14" x14ac:dyDescent="0.35">
      <c r="A310" s="6" t="s">
        <v>162</v>
      </c>
      <c r="B310" s="6" t="s">
        <v>1472</v>
      </c>
      <c r="C310" s="7">
        <v>33469</v>
      </c>
      <c r="D310" s="10" t="str">
        <f t="shared" si="20"/>
        <v>1991</v>
      </c>
      <c r="E310" s="13" t="str">
        <f t="shared" si="21"/>
        <v>08</v>
      </c>
      <c r="F310" s="13" t="str">
        <f t="shared" si="22"/>
        <v>19</v>
      </c>
      <c r="G310" s="13" t="str">
        <f t="shared" si="23"/>
        <v>1991-08-19</v>
      </c>
      <c r="H310" s="6" t="s">
        <v>1473</v>
      </c>
      <c r="I310" s="6" t="s">
        <v>1474</v>
      </c>
      <c r="J310" s="6" t="s">
        <v>1475</v>
      </c>
      <c r="K310" s="6" t="s">
        <v>1204</v>
      </c>
      <c r="L310" t="s">
        <v>5205</v>
      </c>
      <c r="M310" t="s">
        <v>6152</v>
      </c>
      <c r="N310" t="str">
        <f t="shared" si="24"/>
        <v>var Dato309 =  {ID_Ciente: "C3872",Nombre_completo: "Alberto Salas Báez",Fecha_Nacimiento: "1991-08-19",Direccion: "WS53 7IY",Telefono: "(554) 800-9842",Correo_Electronico: "jrifkin@mac.com",Grupo_Cliente: "C"}</v>
      </c>
    </row>
    <row r="311" spans="1:14" x14ac:dyDescent="0.35">
      <c r="A311" s="6" t="s">
        <v>1050</v>
      </c>
      <c r="B311" s="6" t="s">
        <v>4417</v>
      </c>
      <c r="C311" s="7">
        <v>27727</v>
      </c>
      <c r="D311" s="10" t="str">
        <f t="shared" si="20"/>
        <v>1975</v>
      </c>
      <c r="E311" s="13" t="str">
        <f t="shared" si="21"/>
        <v>11</v>
      </c>
      <c r="F311" s="13" t="str">
        <f t="shared" si="22"/>
        <v>29</v>
      </c>
      <c r="G311" s="13" t="str">
        <f t="shared" si="23"/>
        <v>1975-11-29</v>
      </c>
      <c r="H311" s="6" t="s">
        <v>4418</v>
      </c>
      <c r="I311" s="6" t="s">
        <v>4419</v>
      </c>
      <c r="J311" s="6" t="s">
        <v>4420</v>
      </c>
      <c r="K311" s="6" t="s">
        <v>1209</v>
      </c>
      <c r="L311" t="s">
        <v>5206</v>
      </c>
      <c r="M311" t="s">
        <v>6153</v>
      </c>
      <c r="N311" t="str">
        <f t="shared" si="24"/>
        <v>var Dato310 =  {ID_Ciente: "C3876",Nombre_completo: "Jenny Manuel Llorens",Fecha_Nacimiento: "1975-11-29",Direccion: "8459 Wagon Road",Telefono: "(616) 501-9475",Correo_Electronico: "avalon@att.net",Grupo_Cliente: "B"}</v>
      </c>
    </row>
    <row r="312" spans="1:14" x14ac:dyDescent="0.35">
      <c r="A312" s="6" t="s">
        <v>995</v>
      </c>
      <c r="B312" s="6" t="s">
        <v>4197</v>
      </c>
      <c r="C312" s="7">
        <v>30673</v>
      </c>
      <c r="D312" s="10" t="str">
        <f t="shared" si="20"/>
        <v>1983</v>
      </c>
      <c r="E312" s="13" t="str">
        <f t="shared" si="21"/>
        <v>12</v>
      </c>
      <c r="F312" s="13" t="str">
        <f t="shared" si="22"/>
        <v>23</v>
      </c>
      <c r="G312" s="13" t="str">
        <f t="shared" si="23"/>
        <v>1983-12-23</v>
      </c>
      <c r="H312" s="6" t="s">
        <v>4198</v>
      </c>
      <c r="I312" s="6" t="s">
        <v>4199</v>
      </c>
      <c r="J312" s="6" t="s">
        <v>4200</v>
      </c>
      <c r="K312" s="6" t="s">
        <v>1178</v>
      </c>
      <c r="L312" t="s">
        <v>5207</v>
      </c>
      <c r="M312" t="s">
        <v>6154</v>
      </c>
      <c r="N312" t="str">
        <f t="shared" si="24"/>
        <v>var Dato311 =  {ID_Ciente: "C3878",Nombre_completo: "Porfirio Cal Bru",Fecha_Nacimiento: "1983-12-23",Direccion: "832 Lake Forest Rd.",Telefono: "(599) 743-9003",Correo_Electronico: "staffelb@mac.com",Grupo_Cliente: "E"}</v>
      </c>
    </row>
    <row r="313" spans="1:14" x14ac:dyDescent="0.35">
      <c r="A313" s="6" t="s">
        <v>845</v>
      </c>
      <c r="B313" s="6" t="s">
        <v>3658</v>
      </c>
      <c r="C313" s="7">
        <v>30919</v>
      </c>
      <c r="D313" s="10" t="str">
        <f t="shared" si="20"/>
        <v>1984</v>
      </c>
      <c r="E313" s="13" t="str">
        <f t="shared" si="21"/>
        <v>08</v>
      </c>
      <c r="F313" s="13" t="str">
        <f t="shared" si="22"/>
        <v>25</v>
      </c>
      <c r="G313" s="13" t="str">
        <f t="shared" si="23"/>
        <v>1984-08-25</v>
      </c>
      <c r="H313" s="6" t="s">
        <v>3084</v>
      </c>
      <c r="I313" s="6" t="s">
        <v>3659</v>
      </c>
      <c r="J313" s="6" t="s">
        <v>3660</v>
      </c>
      <c r="K313" s="6" t="s">
        <v>1209</v>
      </c>
      <c r="L313" t="s">
        <v>5208</v>
      </c>
      <c r="M313" t="s">
        <v>6155</v>
      </c>
      <c r="N313" t="str">
        <f t="shared" si="24"/>
        <v>var Dato312 =  {ID_Ciente: "C3885",Nombre_completo: "Mónica Colom Larrea",Fecha_Nacimiento: "1984-08-25",Direccion: "London",Telefono: "(258) 814-1284",Correo_Electronico: "zeitlin@msn.com",Grupo_Cliente: "B"}</v>
      </c>
    </row>
    <row r="314" spans="1:14" x14ac:dyDescent="0.35">
      <c r="A314" s="6" t="s">
        <v>784</v>
      </c>
      <c r="B314" s="6" t="s">
        <v>3450</v>
      </c>
      <c r="C314" s="7">
        <v>29482</v>
      </c>
      <c r="D314" s="10" t="str">
        <f t="shared" si="20"/>
        <v>1980</v>
      </c>
      <c r="E314" s="13" t="str">
        <f t="shared" si="21"/>
        <v>09</v>
      </c>
      <c r="F314" s="13" t="str">
        <f t="shared" si="22"/>
        <v>18</v>
      </c>
      <c r="G314" s="13" t="str">
        <f t="shared" si="23"/>
        <v>1980-09-18</v>
      </c>
      <c r="H314" s="6" t="s">
        <v>3084</v>
      </c>
      <c r="I314" s="6" t="s">
        <v>3451</v>
      </c>
      <c r="J314" s="6" t="s">
        <v>3452</v>
      </c>
      <c r="K314" s="6" t="s">
        <v>1178</v>
      </c>
      <c r="L314" t="s">
        <v>5209</v>
      </c>
      <c r="M314" t="s">
        <v>6156</v>
      </c>
      <c r="N314" t="str">
        <f t="shared" si="24"/>
        <v>var Dato313 =  {ID_Ciente: "C3886",Nombre_completo: "Feliciana Gutierrez Mora",Fecha_Nacimiento: "1980-09-18",Direccion: "London",Telefono: "(371) 781-3986",Correo_Electronico: "tbmaddux@comcast.net",Grupo_Cliente: "E"}</v>
      </c>
    </row>
    <row r="315" spans="1:14" x14ac:dyDescent="0.35">
      <c r="A315" s="6" t="s">
        <v>1133</v>
      </c>
      <c r="B315" s="6" t="s">
        <v>4747</v>
      </c>
      <c r="C315" s="7">
        <v>34930</v>
      </c>
      <c r="D315" s="10" t="str">
        <f t="shared" si="20"/>
        <v>1995</v>
      </c>
      <c r="E315" s="13" t="str">
        <f t="shared" si="21"/>
        <v>08</v>
      </c>
      <c r="F315" s="13" t="str">
        <f t="shared" si="22"/>
        <v>19</v>
      </c>
      <c r="G315" s="13" t="str">
        <f t="shared" si="23"/>
        <v>1995-08-19</v>
      </c>
      <c r="H315" s="6" t="s">
        <v>4748</v>
      </c>
      <c r="I315" s="6" t="s">
        <v>4749</v>
      </c>
      <c r="J315" s="6" t="s">
        <v>4750</v>
      </c>
      <c r="K315" s="6" t="s">
        <v>1173</v>
      </c>
      <c r="L315" t="s">
        <v>5210</v>
      </c>
      <c r="M315" t="s">
        <v>6157</v>
      </c>
      <c r="N315" t="str">
        <f t="shared" si="24"/>
        <v>var Dato314 =  {ID_Ciente: "C3889",Nombre_completo: "Marianela Jover Carballo",Fecha_Nacimiento: "1995-08-19",Direccion: "8489 Colonial St.",Telefono: "(623) 913-9558",Correo_Electronico: "marioph@mac.com",Grupo_Cliente: "A"}</v>
      </c>
    </row>
    <row r="316" spans="1:14" x14ac:dyDescent="0.35">
      <c r="A316" s="6" t="s">
        <v>378</v>
      </c>
      <c r="B316" s="6" t="s">
        <v>2057</v>
      </c>
      <c r="C316" s="7">
        <v>35851</v>
      </c>
      <c r="D316" s="10" t="str">
        <f t="shared" si="20"/>
        <v>1998</v>
      </c>
      <c r="E316" s="13" t="str">
        <f t="shared" si="21"/>
        <v>02</v>
      </c>
      <c r="F316" s="13" t="str">
        <f t="shared" si="22"/>
        <v>25</v>
      </c>
      <c r="G316" s="13" t="str">
        <f t="shared" si="23"/>
        <v>1998-02-25</v>
      </c>
      <c r="H316" s="6" t="s">
        <v>2058</v>
      </c>
      <c r="I316" s="6" t="s">
        <v>2059</v>
      </c>
      <c r="J316" s="6" t="s">
        <v>2060</v>
      </c>
      <c r="K316" s="6" t="s">
        <v>1178</v>
      </c>
      <c r="L316" t="s">
        <v>5211</v>
      </c>
      <c r="M316" t="s">
        <v>6158</v>
      </c>
      <c r="N316" t="str">
        <f t="shared" si="24"/>
        <v>var Dato315 =  {ID_Ciente: "C3890",Nombre_completo: "Isaac Pujol-Yáñez",Fecha_Nacimiento: "1998-02-25",Direccion: "Petit-Rocher, NB E8J 4K5",Telefono: "(965) 911-5076",Correo_Electronico: "adhere@icloud.com",Grupo_Cliente: "E"}</v>
      </c>
    </row>
    <row r="317" spans="1:14" x14ac:dyDescent="0.35">
      <c r="A317" s="6" t="s">
        <v>381</v>
      </c>
      <c r="B317" s="6" t="s">
        <v>2065</v>
      </c>
      <c r="C317" s="7">
        <v>34983</v>
      </c>
      <c r="D317" s="10" t="str">
        <f t="shared" si="20"/>
        <v>1995</v>
      </c>
      <c r="E317" s="13" t="str">
        <f t="shared" si="21"/>
        <v>10</v>
      </c>
      <c r="F317" s="13" t="str">
        <f t="shared" si="22"/>
        <v>11</v>
      </c>
      <c r="G317" s="13" t="str">
        <f t="shared" si="23"/>
        <v>1995-10-11</v>
      </c>
      <c r="H317" s="6" t="s">
        <v>2066</v>
      </c>
      <c r="I317" s="6" t="s">
        <v>2067</v>
      </c>
      <c r="J317" s="6" t="s">
        <v>2068</v>
      </c>
      <c r="K317" s="6" t="s">
        <v>1209</v>
      </c>
      <c r="L317" t="s">
        <v>5212</v>
      </c>
      <c r="M317" t="s">
        <v>6159</v>
      </c>
      <c r="N317" t="str">
        <f t="shared" si="24"/>
        <v>var Dato316 =  {ID_Ciente: "C3894",Nombre_completo: "Cleto Benito Mendizábal",Fecha_Nacimiento: "1995-10-11",Direccion: "Winnipeg, MB R2C 4A3",Telefono: "(656) 470-6146",Correo_Electronico: "plover@live.com",Grupo_Cliente: "B"}</v>
      </c>
    </row>
    <row r="318" spans="1:14" x14ac:dyDescent="0.35">
      <c r="A318" s="6" t="s">
        <v>916</v>
      </c>
      <c r="B318" s="6" t="s">
        <v>3911</v>
      </c>
      <c r="C318" s="7">
        <v>29624</v>
      </c>
      <c r="D318" s="10" t="str">
        <f t="shared" si="20"/>
        <v>1981</v>
      </c>
      <c r="E318" s="13" t="str">
        <f t="shared" si="21"/>
        <v>02</v>
      </c>
      <c r="F318" s="13" t="str">
        <f t="shared" si="22"/>
        <v>07</v>
      </c>
      <c r="G318" s="13" t="str">
        <f t="shared" si="23"/>
        <v>1981-02-07</v>
      </c>
      <c r="H318" s="6" t="s">
        <v>3912</v>
      </c>
      <c r="I318" s="6" t="s">
        <v>3913</v>
      </c>
      <c r="J318" s="6" t="s">
        <v>3914</v>
      </c>
      <c r="K318" s="6" t="s">
        <v>1209</v>
      </c>
      <c r="L318" t="s">
        <v>5213</v>
      </c>
      <c r="M318" t="s">
        <v>6160</v>
      </c>
      <c r="N318" t="str">
        <f t="shared" si="24"/>
        <v>var Dato317 =  {ID_Ciente: "C3899",Nombre_completo: "Santiago Garmendia Doménech",Fecha_Nacimiento: "1981-02-07",Direccion: "9518 Mill Road",Telefono: "(493) 751-7562",Correo_Electronico: "brainless@msn.com",Grupo_Cliente: "B"}</v>
      </c>
    </row>
    <row r="319" spans="1:14" x14ac:dyDescent="0.35">
      <c r="A319" s="6" t="s">
        <v>462</v>
      </c>
      <c r="B319" s="6" t="s">
        <v>2313</v>
      </c>
      <c r="C319" s="7">
        <v>29814</v>
      </c>
      <c r="D319" s="10" t="str">
        <f t="shared" si="20"/>
        <v>1981</v>
      </c>
      <c r="E319" s="13" t="str">
        <f t="shared" si="21"/>
        <v>08</v>
      </c>
      <c r="F319" s="13" t="str">
        <f t="shared" si="22"/>
        <v>16</v>
      </c>
      <c r="G319" s="13" t="str">
        <f t="shared" si="23"/>
        <v>1981-08-16</v>
      </c>
      <c r="H319" s="6" t="s">
        <v>2314</v>
      </c>
      <c r="I319" s="6" t="s">
        <v>2315</v>
      </c>
      <c r="J319" s="6" t="s">
        <v>2316</v>
      </c>
      <c r="K319" s="6" t="s">
        <v>1178</v>
      </c>
      <c r="L319" t="s">
        <v>5214</v>
      </c>
      <c r="M319" t="s">
        <v>6161</v>
      </c>
      <c r="N319" t="str">
        <f t="shared" si="24"/>
        <v>var Dato318 =  {ID_Ciente: "C3904",Nombre_completo: "Ariel Gallego Diego",Fecha_Nacimiento: "1981-08-16",Direccion: "La Plaine, QC J7M 5N3",Telefono: "(260) 372-4164",Correo_Electronico: "slaff@aol.com",Grupo_Cliente: "E"}</v>
      </c>
    </row>
    <row r="320" spans="1:14" x14ac:dyDescent="0.35">
      <c r="A320" s="6" t="s">
        <v>532</v>
      </c>
      <c r="B320" s="6" t="s">
        <v>2568</v>
      </c>
      <c r="C320" s="7">
        <v>29992</v>
      </c>
      <c r="D320" s="10" t="str">
        <f t="shared" si="20"/>
        <v>1982</v>
      </c>
      <c r="E320" s="13" t="str">
        <f t="shared" si="21"/>
        <v>02</v>
      </c>
      <c r="F320" s="13" t="str">
        <f t="shared" si="22"/>
        <v>10</v>
      </c>
      <c r="G320" s="13" t="str">
        <f t="shared" si="23"/>
        <v>1982-02-10</v>
      </c>
      <c r="H320" s="6" t="s">
        <v>2569</v>
      </c>
      <c r="I320" s="6" t="s">
        <v>2570</v>
      </c>
      <c r="J320" s="6" t="s">
        <v>2571</v>
      </c>
      <c r="K320" s="6" t="s">
        <v>1173</v>
      </c>
      <c r="L320" t="s">
        <v>5215</v>
      </c>
      <c r="M320" t="s">
        <v>6162</v>
      </c>
      <c r="N320" t="str">
        <f t="shared" si="24"/>
        <v>var Dato319 =  {ID_Ciente: "C3931",Nombre_completo: "Maximiliano Ferrer Solé",Fecha_Nacimiento: "1982-02-10",Direccion: "Winter Springs, FL 32708",Telefono: "(557) 382-0708",Correo_Electronico: "symbolic@optonline.net",Grupo_Cliente: "A"}</v>
      </c>
    </row>
    <row r="321" spans="1:14" x14ac:dyDescent="0.35">
      <c r="A321" s="6" t="s">
        <v>310</v>
      </c>
      <c r="B321" s="6" t="s">
        <v>1851</v>
      </c>
      <c r="C321" s="7">
        <v>29942</v>
      </c>
      <c r="D321" s="10" t="str">
        <f t="shared" si="20"/>
        <v>1981</v>
      </c>
      <c r="E321" s="13" t="str">
        <f t="shared" si="21"/>
        <v>12</v>
      </c>
      <c r="F321" s="13" t="str">
        <f t="shared" si="22"/>
        <v>22</v>
      </c>
      <c r="G321" s="13" t="str">
        <f t="shared" si="23"/>
        <v>1981-12-22</v>
      </c>
      <c r="H321" s="6" t="s">
        <v>1852</v>
      </c>
      <c r="I321" s="6" t="s">
        <v>1853</v>
      </c>
      <c r="J321" s="6" t="s">
        <v>1854</v>
      </c>
      <c r="K321" s="6" t="s">
        <v>1191</v>
      </c>
      <c r="L321" t="s">
        <v>5216</v>
      </c>
      <c r="M321" t="s">
        <v>6163</v>
      </c>
      <c r="N321" t="str">
        <f t="shared" si="24"/>
        <v>var Dato320 =  {ID_Ciente: "C3947",Nombre_completo: "Jonatan Fonseca Quevedo",Fecha_Nacimiento: "1981-12-22",Direccion: "51 Coffee St.",Telefono: "(671) 615-3675",Correo_Electronico: "dgriffith@aol.com",Grupo_Cliente: "D"}</v>
      </c>
    </row>
    <row r="322" spans="1:14" x14ac:dyDescent="0.35">
      <c r="A322" s="6" t="s">
        <v>758</v>
      </c>
      <c r="B322" s="6" t="s">
        <v>3364</v>
      </c>
      <c r="C322" s="7">
        <v>32918</v>
      </c>
      <c r="D322" s="10" t="str">
        <f t="shared" ref="D322:D385" si="25">TEXT(C322,"aaaa")</f>
        <v>1990</v>
      </c>
      <c r="E322" s="13" t="str">
        <f t="shared" ref="E322:E385" si="26">TEXT(C322,"mm")</f>
        <v>02</v>
      </c>
      <c r="F322" s="13" t="str">
        <f t="shared" si="22"/>
        <v>14</v>
      </c>
      <c r="G322" s="13" t="str">
        <f t="shared" si="23"/>
        <v>1990-02-14</v>
      </c>
      <c r="H322" s="6" t="s">
        <v>3084</v>
      </c>
      <c r="I322" s="6" t="s">
        <v>3365</v>
      </c>
      <c r="J322" s="6" t="s">
        <v>3366</v>
      </c>
      <c r="K322" s="6" t="s">
        <v>1178</v>
      </c>
      <c r="L322" t="s">
        <v>5217</v>
      </c>
      <c r="M322" t="s">
        <v>6164</v>
      </c>
      <c r="N322" t="str">
        <f t="shared" si="24"/>
        <v>var Dato321 =  {ID_Ciente: "C3950",Nombre_completo: "Juana Losa Villar",Fecha_Nacimiento: "1990-02-14",Direccion: "London",Telefono: "(772) 705-5952",Correo_Electronico: "pontipak@live.com",Grupo_Cliente: "E"}</v>
      </c>
    </row>
    <row r="323" spans="1:14" x14ac:dyDescent="0.35">
      <c r="A323" s="6" t="s">
        <v>814</v>
      </c>
      <c r="B323" s="6" t="s">
        <v>3549</v>
      </c>
      <c r="C323" s="7">
        <v>29463</v>
      </c>
      <c r="D323" s="10" t="str">
        <f t="shared" si="25"/>
        <v>1980</v>
      </c>
      <c r="E323" s="13" t="str">
        <f t="shared" si="26"/>
        <v>08</v>
      </c>
      <c r="F323" s="13" t="str">
        <f t="shared" ref="F323:F386" si="27">TEXT(C323,"dd")</f>
        <v>30</v>
      </c>
      <c r="G323" s="13" t="str">
        <f t="shared" ref="G323:G386" si="28">_xlfn.CONCAT(D323,"-",E323,"-",F323)</f>
        <v>1980-08-30</v>
      </c>
      <c r="H323" s="6" t="s">
        <v>3084</v>
      </c>
      <c r="I323" s="6" t="s">
        <v>3550</v>
      </c>
      <c r="J323" s="6" t="s">
        <v>3551</v>
      </c>
      <c r="K323" s="6" t="s">
        <v>1191</v>
      </c>
      <c r="L323" t="s">
        <v>5218</v>
      </c>
      <c r="M323" t="s">
        <v>6165</v>
      </c>
      <c r="N323" t="str">
        <f t="shared" ref="N323:N386" si="29">_xlfn.CONCAT("var ",L323," =  {ID_Ciente: ",CHAR(34),A323,CHAR(34),",Nombre_completo: ",CHAR(34),B323,CHAR(34),",Fecha_Nacimiento: ",CHAR(34),G323,CHAR(34),",Direccion: ",CHAR(34),H323,CHAR(34),",Telefono: ",CHAR(34),I323,CHAR(34),",Correo_Electronico: ",CHAR(34),J323,CHAR(34),",Grupo_Cliente: ",CHAR(34),K323,CHAR(34),"}")</f>
        <v>var Dato322 =  {ID_Ciente: "C3954",Nombre_completo: "Nazaret Morán Escamilla",Fecha_Nacimiento: "1980-08-30",Direccion: "London",Telefono: "(400) 658-1904",Correo_Electronico: "themer@hotmail.com",Grupo_Cliente: "D"}</v>
      </c>
    </row>
    <row r="324" spans="1:14" x14ac:dyDescent="0.35">
      <c r="A324" s="6" t="s">
        <v>511</v>
      </c>
      <c r="B324" s="6" t="s">
        <v>2488</v>
      </c>
      <c r="C324" s="7">
        <v>29498</v>
      </c>
      <c r="D324" s="10" t="str">
        <f t="shared" si="25"/>
        <v>1980</v>
      </c>
      <c r="E324" s="13" t="str">
        <f t="shared" si="26"/>
        <v>10</v>
      </c>
      <c r="F324" s="13" t="str">
        <f t="shared" si="27"/>
        <v>04</v>
      </c>
      <c r="G324" s="13" t="str">
        <f t="shared" si="28"/>
        <v>1980-10-04</v>
      </c>
      <c r="H324" s="6" t="s">
        <v>2489</v>
      </c>
      <c r="I324" s="6" t="s">
        <v>2490</v>
      </c>
      <c r="J324" s="6" t="s">
        <v>2491</v>
      </c>
      <c r="K324" s="6" t="s">
        <v>1209</v>
      </c>
      <c r="L324" t="s">
        <v>5219</v>
      </c>
      <c r="M324" t="s">
        <v>6166</v>
      </c>
      <c r="N324" t="str">
        <f t="shared" si="29"/>
        <v>var Dato323 =  {ID_Ciente: "C3999",Nombre_completo: "Lola Vanesa Roda Verdejo",Fecha_Nacimiento: "1980-10-04",Direccion: "Fort Lauderdale, FL 33322",Telefono: "(691) 320-1793",Correo_Electronico: "cumarana@live.com",Grupo_Cliente: "B"}</v>
      </c>
    </row>
    <row r="325" spans="1:14" x14ac:dyDescent="0.35">
      <c r="A325" s="6" t="s">
        <v>1039</v>
      </c>
      <c r="B325" s="6" t="s">
        <v>4373</v>
      </c>
      <c r="C325" s="7">
        <v>33904</v>
      </c>
      <c r="D325" s="10" t="str">
        <f t="shared" si="25"/>
        <v>1992</v>
      </c>
      <c r="E325" s="13" t="str">
        <f t="shared" si="26"/>
        <v>10</v>
      </c>
      <c r="F325" s="13" t="str">
        <f t="shared" si="27"/>
        <v>27</v>
      </c>
      <c r="G325" s="13" t="str">
        <f t="shared" si="28"/>
        <v>1992-10-27</v>
      </c>
      <c r="H325" s="6" t="s">
        <v>4374</v>
      </c>
      <c r="I325" s="6" t="s">
        <v>4375</v>
      </c>
      <c r="J325" s="6" t="s">
        <v>4376</v>
      </c>
      <c r="K325" s="6" t="s">
        <v>1191</v>
      </c>
      <c r="L325" t="s">
        <v>5220</v>
      </c>
      <c r="M325" t="s">
        <v>6167</v>
      </c>
      <c r="N325" t="str">
        <f t="shared" si="29"/>
        <v>var Dato324 =  {ID_Ciente: "C4014",Nombre_completo: "Araceli Borrell-Armas",Fecha_Nacimiento: "1992-10-27",Direccion: "534 Clinton Street",Telefono: "(700) 831-5400",Correo_Electronico: "okroeger@gmail.com",Grupo_Cliente: "D"}</v>
      </c>
    </row>
    <row r="326" spans="1:14" x14ac:dyDescent="0.35">
      <c r="A326" s="6" t="s">
        <v>111</v>
      </c>
      <c r="B326" s="6" t="s">
        <v>1351</v>
      </c>
      <c r="C326" s="7">
        <v>28423</v>
      </c>
      <c r="D326" s="10" t="str">
        <f t="shared" si="25"/>
        <v>1977</v>
      </c>
      <c r="E326" s="13" t="str">
        <f t="shared" si="26"/>
        <v>10</v>
      </c>
      <c r="F326" s="13" t="str">
        <f t="shared" si="27"/>
        <v>25</v>
      </c>
      <c r="G326" s="13" t="str">
        <f t="shared" si="28"/>
        <v>1977-10-25</v>
      </c>
      <c r="H326" s="6" t="s">
        <v>1352</v>
      </c>
      <c r="I326" s="6" t="s">
        <v>1353</v>
      </c>
      <c r="J326" s="6" t="s">
        <v>1354</v>
      </c>
      <c r="K326" s="6" t="s">
        <v>1191</v>
      </c>
      <c r="L326" t="s">
        <v>5221</v>
      </c>
      <c r="M326" t="s">
        <v>6168</v>
      </c>
      <c r="N326" t="str">
        <f t="shared" si="29"/>
        <v>var Dato325 =  {ID_Ciente: "C4045",Nombre_completo: "Adoración Rovira Zabala",Fecha_Nacimiento: "1977-10-25",Direccion: "CT76 6OB",Telefono: "(731) 945-6687",Correo_Electronico: "keutzer@sbcglobal.net",Grupo_Cliente: "D"}</v>
      </c>
    </row>
    <row r="327" spans="1:14" x14ac:dyDescent="0.35">
      <c r="A327" s="6" t="s">
        <v>706</v>
      </c>
      <c r="B327" s="6" t="s">
        <v>3185</v>
      </c>
      <c r="C327" s="7">
        <v>32576</v>
      </c>
      <c r="D327" s="10" t="str">
        <f t="shared" si="25"/>
        <v>1989</v>
      </c>
      <c r="E327" s="13" t="str">
        <f t="shared" si="26"/>
        <v>03</v>
      </c>
      <c r="F327" s="13" t="str">
        <f t="shared" si="27"/>
        <v>09</v>
      </c>
      <c r="G327" s="13" t="str">
        <f t="shared" si="28"/>
        <v>1989-03-09</v>
      </c>
      <c r="H327" s="6" t="s">
        <v>3186</v>
      </c>
      <c r="I327" s="6" t="s">
        <v>3187</v>
      </c>
      <c r="J327" s="6" t="s">
        <v>3188</v>
      </c>
      <c r="K327" s="6" t="s">
        <v>1191</v>
      </c>
      <c r="L327" t="s">
        <v>5222</v>
      </c>
      <c r="M327" t="s">
        <v>6169</v>
      </c>
      <c r="N327" t="str">
        <f t="shared" si="29"/>
        <v>var Dato326 =  {ID_Ciente: "C4066",Nombre_completo: "Roldán Guardia",Fecha_Nacimiento: "1989-03-09",Direccion: "EC65 7IP",Telefono: "(898) 602-2321",Correo_Electronico: "jgmyers@gmail.com",Grupo_Cliente: "D"}</v>
      </c>
    </row>
    <row r="328" spans="1:14" x14ac:dyDescent="0.35">
      <c r="A328" s="6" t="s">
        <v>1035</v>
      </c>
      <c r="B328" s="6" t="s">
        <v>4357</v>
      </c>
      <c r="C328" s="7">
        <v>28431</v>
      </c>
      <c r="D328" s="10" t="str">
        <f t="shared" si="25"/>
        <v>1977</v>
      </c>
      <c r="E328" s="13" t="str">
        <f t="shared" si="26"/>
        <v>11</v>
      </c>
      <c r="F328" s="13" t="str">
        <f t="shared" si="27"/>
        <v>02</v>
      </c>
      <c r="G328" s="13" t="str">
        <f t="shared" si="28"/>
        <v>1977-11-02</v>
      </c>
      <c r="H328" s="6" t="s">
        <v>4358</v>
      </c>
      <c r="I328" s="6" t="s">
        <v>4359</v>
      </c>
      <c r="J328" s="6" t="s">
        <v>4360</v>
      </c>
      <c r="K328" s="6" t="s">
        <v>1204</v>
      </c>
      <c r="L328" t="s">
        <v>5223</v>
      </c>
      <c r="M328" t="s">
        <v>6170</v>
      </c>
      <c r="N328" t="str">
        <f t="shared" si="29"/>
        <v>var Dato327 =  {ID_Ciente: "C4067",Nombre_completo: "Modesto Franco Hervia",Fecha_Nacimiento: "1977-11-02",Direccion: "4 Fairground Avenue",Telefono: "(890) 780-5763",Correo_Electronico: "dwsauder@yahoo.com",Grupo_Cliente: "C"}</v>
      </c>
    </row>
    <row r="329" spans="1:14" x14ac:dyDescent="0.35">
      <c r="A329" s="6" t="s">
        <v>1142</v>
      </c>
      <c r="B329" s="6" t="s">
        <v>4783</v>
      </c>
      <c r="C329" s="7">
        <v>29287</v>
      </c>
      <c r="D329" s="10" t="str">
        <f t="shared" si="25"/>
        <v>1980</v>
      </c>
      <c r="E329" s="13" t="str">
        <f t="shared" si="26"/>
        <v>03</v>
      </c>
      <c r="F329" s="13" t="str">
        <f t="shared" si="27"/>
        <v>07</v>
      </c>
      <c r="G329" s="13" t="str">
        <f t="shared" si="28"/>
        <v>1980-03-07</v>
      </c>
      <c r="H329" s="6" t="s">
        <v>4784</v>
      </c>
      <c r="I329" s="6" t="s">
        <v>4785</v>
      </c>
      <c r="J329" s="6" t="s">
        <v>4786</v>
      </c>
      <c r="K329" s="6" t="s">
        <v>1191</v>
      </c>
      <c r="L329" t="s">
        <v>5224</v>
      </c>
      <c r="M329" t="s">
        <v>6171</v>
      </c>
      <c r="N329" t="str">
        <f t="shared" si="29"/>
        <v>var Dato328 =  {ID_Ciente: "C4068",Nombre_completo: "Eloísa Rosalina Pont Madrigal",Fecha_Nacimiento: "1980-03-07",Direccion: "15 East Richardson Drive",Telefono: "(696) 763-2316",Correo_Electronico: "kourai@me.com",Grupo_Cliente: "D"}</v>
      </c>
    </row>
    <row r="330" spans="1:14" x14ac:dyDescent="0.35">
      <c r="A330" s="6" t="s">
        <v>505</v>
      </c>
      <c r="B330" s="6" t="s">
        <v>2464</v>
      </c>
      <c r="C330" s="7">
        <v>31120</v>
      </c>
      <c r="D330" s="10" t="str">
        <f t="shared" si="25"/>
        <v>1985</v>
      </c>
      <c r="E330" s="13" t="str">
        <f t="shared" si="26"/>
        <v>03</v>
      </c>
      <c r="F330" s="13" t="str">
        <f t="shared" si="27"/>
        <v>14</v>
      </c>
      <c r="G330" s="13" t="str">
        <f t="shared" si="28"/>
        <v>1985-03-14</v>
      </c>
      <c r="H330" s="6" t="s">
        <v>2465</v>
      </c>
      <c r="I330" s="6" t="s">
        <v>2466</v>
      </c>
      <c r="J330" s="6" t="s">
        <v>2467</v>
      </c>
      <c r="K330" s="6" t="s">
        <v>1209</v>
      </c>
      <c r="L330" t="s">
        <v>5225</v>
      </c>
      <c r="M330" t="s">
        <v>6172</v>
      </c>
      <c r="N330" t="str">
        <f t="shared" si="29"/>
        <v>var Dato329 =  {ID_Ciente: "C4080",Nombre_completo: "Gisela Cámara Duarte",Fecha_Nacimiento: "1985-03-14",Direccion: "Tampa, FL 33624",Telefono: "(231) 936-5897",Correo_Electronico: "parasite@optonline.net",Grupo_Cliente: "B"}</v>
      </c>
    </row>
    <row r="331" spans="1:14" x14ac:dyDescent="0.35">
      <c r="A331" s="6" t="s">
        <v>1147</v>
      </c>
      <c r="B331" s="6" t="s">
        <v>4803</v>
      </c>
      <c r="C331" s="7">
        <v>28283</v>
      </c>
      <c r="D331" s="10" t="str">
        <f t="shared" si="25"/>
        <v>1977</v>
      </c>
      <c r="E331" s="13" t="str">
        <f t="shared" si="26"/>
        <v>06</v>
      </c>
      <c r="F331" s="13" t="str">
        <f t="shared" si="27"/>
        <v>07</v>
      </c>
      <c r="G331" s="13" t="str">
        <f t="shared" si="28"/>
        <v>1977-06-07</v>
      </c>
      <c r="H331" s="6" t="s">
        <v>4804</v>
      </c>
      <c r="I331" s="6" t="s">
        <v>4805</v>
      </c>
      <c r="J331" s="6" t="s">
        <v>4806</v>
      </c>
      <c r="K331" s="6" t="s">
        <v>1178</v>
      </c>
      <c r="L331" t="s">
        <v>5226</v>
      </c>
      <c r="M331" t="s">
        <v>6173</v>
      </c>
      <c r="N331" t="str">
        <f t="shared" si="29"/>
        <v>var Dato330 =  {ID_Ciente: "C4085",Nombre_completo: "Encarnacion del Aguiló",Fecha_Nacimiento: "1977-06-07",Direccion: "8987 Tunnel Court",Telefono: "(810) 733-6823",Correo_Electronico: "lstaf@me.com",Grupo_Cliente: "E"}</v>
      </c>
    </row>
    <row r="332" spans="1:14" x14ac:dyDescent="0.35">
      <c r="A332" s="6" t="s">
        <v>755</v>
      </c>
      <c r="B332" s="6" t="s">
        <v>3353</v>
      </c>
      <c r="C332" s="7">
        <v>33994</v>
      </c>
      <c r="D332" s="10" t="str">
        <f t="shared" si="25"/>
        <v>1993</v>
      </c>
      <c r="E332" s="13" t="str">
        <f t="shared" si="26"/>
        <v>01</v>
      </c>
      <c r="F332" s="13" t="str">
        <f t="shared" si="27"/>
        <v>25</v>
      </c>
      <c r="G332" s="13" t="str">
        <f t="shared" si="28"/>
        <v>1993-01-25</v>
      </c>
      <c r="H332" s="6" t="s">
        <v>3084</v>
      </c>
      <c r="I332" s="6" t="s">
        <v>3354</v>
      </c>
      <c r="J332" s="6" t="s">
        <v>3355</v>
      </c>
      <c r="K332" s="6" t="s">
        <v>1173</v>
      </c>
      <c r="L332" t="s">
        <v>5227</v>
      </c>
      <c r="M332" t="s">
        <v>6174</v>
      </c>
      <c r="N332" t="str">
        <f t="shared" si="29"/>
        <v>var Dato331 =  {ID_Ciente: "C4096",Nombre_completo: "Sancho Arregui Ibañez",Fecha_Nacimiento: "1993-01-25",Direccion: "London",Telefono: "(226) 882-1823",Correo_Electronico: "hutton@live.com",Grupo_Cliente: "A"}</v>
      </c>
    </row>
    <row r="333" spans="1:14" x14ac:dyDescent="0.35">
      <c r="A333" s="6" t="s">
        <v>1023</v>
      </c>
      <c r="B333" s="6" t="s">
        <v>4309</v>
      </c>
      <c r="C333" s="7">
        <v>35014</v>
      </c>
      <c r="D333" s="10" t="str">
        <f t="shared" si="25"/>
        <v>1995</v>
      </c>
      <c r="E333" s="13" t="str">
        <f t="shared" si="26"/>
        <v>11</v>
      </c>
      <c r="F333" s="13" t="str">
        <f t="shared" si="27"/>
        <v>11</v>
      </c>
      <c r="G333" s="13" t="str">
        <f t="shared" si="28"/>
        <v>1995-11-11</v>
      </c>
      <c r="H333" s="6" t="s">
        <v>4310</v>
      </c>
      <c r="I333" s="6" t="s">
        <v>4311</v>
      </c>
      <c r="J333" s="6" t="s">
        <v>4312</v>
      </c>
      <c r="K333" s="6" t="s">
        <v>1173</v>
      </c>
      <c r="L333" t="s">
        <v>5228</v>
      </c>
      <c r="M333" t="s">
        <v>6175</v>
      </c>
      <c r="N333" t="str">
        <f t="shared" si="29"/>
        <v>var Dato332 =  {ID_Ciente: "C4106",Nombre_completo: "Vicente Calleja",Fecha_Nacimiento: "1995-11-11",Direccion: "8117 Birch Hill Rd.",Telefono: "(303) 754-3969",Correo_Electronico: "epeeist@gmail.com",Grupo_Cliente: "A"}</v>
      </c>
    </row>
    <row r="334" spans="1:14" x14ac:dyDescent="0.35">
      <c r="A334" s="6" t="s">
        <v>878</v>
      </c>
      <c r="B334" s="6" t="s">
        <v>3778</v>
      </c>
      <c r="C334" s="7">
        <v>27150</v>
      </c>
      <c r="D334" s="10" t="str">
        <f t="shared" si="25"/>
        <v>1974</v>
      </c>
      <c r="E334" s="13" t="str">
        <f t="shared" si="26"/>
        <v>05</v>
      </c>
      <c r="F334" s="13" t="str">
        <f t="shared" si="27"/>
        <v>01</v>
      </c>
      <c r="G334" s="13" t="str">
        <f t="shared" si="28"/>
        <v>1974-05-01</v>
      </c>
      <c r="H334" s="6" t="s">
        <v>3084</v>
      </c>
      <c r="I334" s="6" t="s">
        <v>3779</v>
      </c>
      <c r="J334" s="6" t="s">
        <v>3780</v>
      </c>
      <c r="K334" s="6" t="s">
        <v>1173</v>
      </c>
      <c r="L334" t="s">
        <v>5229</v>
      </c>
      <c r="M334" t="s">
        <v>6176</v>
      </c>
      <c r="N334" t="str">
        <f t="shared" si="29"/>
        <v>var Dato333 =  {ID_Ciente: "C4128",Nombre_completo: "Amancio Chuy Cañas Garcia",Fecha_Nacimiento: "1974-05-01",Direccion: "London",Telefono: "(559) 237-4254",Correo_Electronico: "joelw@verizon.net",Grupo_Cliente: "A"}</v>
      </c>
    </row>
    <row r="335" spans="1:14" x14ac:dyDescent="0.35">
      <c r="A335" s="6" t="s">
        <v>314</v>
      </c>
      <c r="B335" s="6" t="s">
        <v>1859</v>
      </c>
      <c r="C335" s="7">
        <v>32249</v>
      </c>
      <c r="D335" s="10" t="str">
        <f t="shared" si="25"/>
        <v>1988</v>
      </c>
      <c r="E335" s="13" t="str">
        <f t="shared" si="26"/>
        <v>04</v>
      </c>
      <c r="F335" s="13" t="str">
        <f t="shared" si="27"/>
        <v>16</v>
      </c>
      <c r="G335" s="13" t="str">
        <f t="shared" si="28"/>
        <v>1988-04-16</v>
      </c>
      <c r="H335" s="6" t="s">
        <v>1860</v>
      </c>
      <c r="I335" s="6" t="s">
        <v>1861</v>
      </c>
      <c r="J335" s="6" t="s">
        <v>1862</v>
      </c>
      <c r="K335" s="6" t="s">
        <v>1209</v>
      </c>
      <c r="L335" t="s">
        <v>5230</v>
      </c>
      <c r="M335" t="s">
        <v>6177</v>
      </c>
      <c r="N335" t="str">
        <f t="shared" si="29"/>
        <v>var Dato334 =  {ID_Ciente: "C4134",Nombre_completo: "Isaura Fuentes Guardiola",Fecha_Nacimiento: "1988-04-16",Direccion: "801 SW. Prairie St.",Telefono: "(201) 705-6808",Correo_Electronico: "bruck@live.com",Grupo_Cliente: "B"}</v>
      </c>
    </row>
    <row r="336" spans="1:14" x14ac:dyDescent="0.35">
      <c r="A336" s="6" t="s">
        <v>472</v>
      </c>
      <c r="B336" s="6" t="s">
        <v>2344</v>
      </c>
      <c r="C336" s="7">
        <v>31777</v>
      </c>
      <c r="D336" s="10" t="str">
        <f t="shared" si="25"/>
        <v>1986</v>
      </c>
      <c r="E336" s="13" t="str">
        <f t="shared" si="26"/>
        <v>12</v>
      </c>
      <c r="F336" s="13" t="str">
        <f t="shared" si="27"/>
        <v>31</v>
      </c>
      <c r="G336" s="13" t="str">
        <f t="shared" si="28"/>
        <v>1986-12-31</v>
      </c>
      <c r="H336" s="6" t="s">
        <v>2345</v>
      </c>
      <c r="I336" s="6" t="s">
        <v>2346</v>
      </c>
      <c r="J336" s="6" t="s">
        <v>2347</v>
      </c>
      <c r="K336" s="6" t="s">
        <v>1191</v>
      </c>
      <c r="L336" t="s">
        <v>5231</v>
      </c>
      <c r="M336" t="s">
        <v>6178</v>
      </c>
      <c r="N336" t="str">
        <f t="shared" si="29"/>
        <v>var Dato335 =  {ID_Ciente: "C4141",Nombre_completo: "Gala Clarisa Ballesteros Llopis",Fecha_Nacimiento: "1986-12-31",Direccion: "Saint-Colomban, QC J5K 6C2",Telefono: "(986) 369-4687",Correo_Electronico: "seano@sbcglobal.net",Grupo_Cliente: "D"}</v>
      </c>
    </row>
    <row r="337" spans="1:14" x14ac:dyDescent="0.35">
      <c r="A337" s="6" t="s">
        <v>445</v>
      </c>
      <c r="B337" s="6" t="s">
        <v>2257</v>
      </c>
      <c r="C337" s="7">
        <v>36272</v>
      </c>
      <c r="D337" s="10" t="str">
        <f t="shared" si="25"/>
        <v>1999</v>
      </c>
      <c r="E337" s="13" t="str">
        <f t="shared" si="26"/>
        <v>04</v>
      </c>
      <c r="F337" s="13" t="str">
        <f t="shared" si="27"/>
        <v>22</v>
      </c>
      <c r="G337" s="13" t="str">
        <f t="shared" si="28"/>
        <v>1999-04-22</v>
      </c>
      <c r="H337" s="6" t="s">
        <v>2258</v>
      </c>
      <c r="I337" s="6" t="s">
        <v>2259</v>
      </c>
      <c r="J337" s="6" t="s">
        <v>2260</v>
      </c>
      <c r="K337" s="6" t="s">
        <v>1204</v>
      </c>
      <c r="L337" t="s">
        <v>5232</v>
      </c>
      <c r="M337" t="s">
        <v>6179</v>
      </c>
      <c r="N337" t="str">
        <f t="shared" si="29"/>
        <v>var Dato336 =  {ID_Ciente: "C4157",Nombre_completo: "Marcela Teófila Arnal Lasa",Fecha_Nacimiento: "1999-04-22",Direccion: "Hampton, NB E5N 2B1",Telefono: "(613) 385-7225",Correo_Electronico: "jimmichie@optonline.net",Grupo_Cliente: "C"}</v>
      </c>
    </row>
    <row r="338" spans="1:14" x14ac:dyDescent="0.35">
      <c r="A338" s="6" t="s">
        <v>71</v>
      </c>
      <c r="B338" s="6" t="s">
        <v>1266</v>
      </c>
      <c r="C338" s="7">
        <v>29038</v>
      </c>
      <c r="D338" s="10" t="str">
        <f t="shared" si="25"/>
        <v>1979</v>
      </c>
      <c r="E338" s="13" t="str">
        <f t="shared" si="26"/>
        <v>07</v>
      </c>
      <c r="F338" s="13" t="str">
        <f t="shared" si="27"/>
        <v>02</v>
      </c>
      <c r="G338" s="13" t="str">
        <f t="shared" si="28"/>
        <v>1979-07-02</v>
      </c>
      <c r="H338" s="6" t="s">
        <v>1267</v>
      </c>
      <c r="I338" s="6" t="s">
        <v>1268</v>
      </c>
      <c r="J338" s="6" t="s">
        <v>1269</v>
      </c>
      <c r="K338" s="6" t="s">
        <v>1178</v>
      </c>
      <c r="L338" t="s">
        <v>5233</v>
      </c>
      <c r="M338" t="s">
        <v>6180</v>
      </c>
      <c r="N338" t="str">
        <f t="shared" si="29"/>
        <v>var Dato337 =  {ID_Ciente: "C4168",Nombre_completo: "Nuria Daniela Jáuregui Tejero",Fecha_Nacimiento: "1979-07-02",Direccion: "9 Military Dr.",Telefono: "(677) 875-1069",Correo_Electronico: "barjam@icloud.com",Grupo_Cliente: "E"}</v>
      </c>
    </row>
    <row r="339" spans="1:14" x14ac:dyDescent="0.35">
      <c r="A339" s="6" t="s">
        <v>811</v>
      </c>
      <c r="B339" s="6" t="s">
        <v>3538</v>
      </c>
      <c r="C339" s="7">
        <v>32613</v>
      </c>
      <c r="D339" s="10" t="str">
        <f t="shared" si="25"/>
        <v>1989</v>
      </c>
      <c r="E339" s="13" t="str">
        <f t="shared" si="26"/>
        <v>04</v>
      </c>
      <c r="F339" s="13" t="str">
        <f t="shared" si="27"/>
        <v>15</v>
      </c>
      <c r="G339" s="13" t="str">
        <f t="shared" si="28"/>
        <v>1989-04-15</v>
      </c>
      <c r="H339" s="6" t="s">
        <v>3084</v>
      </c>
      <c r="I339" s="6" t="s">
        <v>3539</v>
      </c>
      <c r="J339" s="6" t="s">
        <v>3540</v>
      </c>
      <c r="K339" s="6" t="s">
        <v>1209</v>
      </c>
      <c r="L339" t="s">
        <v>5234</v>
      </c>
      <c r="M339" t="s">
        <v>6181</v>
      </c>
      <c r="N339" t="str">
        <f t="shared" si="29"/>
        <v>var Dato338 =  {ID_Ciente: "C4171",Nombre_completo: "Nicolasa Villena-Saura",Fecha_Nacimiento: "1989-04-15",Direccion: "London",Telefono: "(347) 847-3387",Correo_Electronico: "koudas@optonline.net",Grupo_Cliente: "B"}</v>
      </c>
    </row>
    <row r="340" spans="1:14" x14ac:dyDescent="0.35">
      <c r="A340" s="6" t="s">
        <v>504</v>
      </c>
      <c r="B340" s="6" t="s">
        <v>2460</v>
      </c>
      <c r="C340" s="7">
        <v>30681</v>
      </c>
      <c r="D340" s="10" t="str">
        <f t="shared" si="25"/>
        <v>1983</v>
      </c>
      <c r="E340" s="13" t="str">
        <f t="shared" si="26"/>
        <v>12</v>
      </c>
      <c r="F340" s="13" t="str">
        <f t="shared" si="27"/>
        <v>31</v>
      </c>
      <c r="G340" s="13" t="str">
        <f t="shared" si="28"/>
        <v>1983-12-31</v>
      </c>
      <c r="H340" s="6" t="s">
        <v>2461</v>
      </c>
      <c r="I340" s="6" t="s">
        <v>2462</v>
      </c>
      <c r="J340" s="6" t="s">
        <v>2463</v>
      </c>
      <c r="K340" s="6" t="s">
        <v>1204</v>
      </c>
      <c r="L340" t="s">
        <v>5235</v>
      </c>
      <c r="M340" t="s">
        <v>6182</v>
      </c>
      <c r="N340" t="str">
        <f t="shared" si="29"/>
        <v>var Dato339 =  {ID_Ciente: "C4178",Nombre_completo: "Eladio Salcedo Cabanillas",Fecha_Nacimiento: "1983-12-31",Direccion: "Fort Myers, FL 33912",Telefono: "(892) 211-3578",Correo_Electronico: "mosses@gmail.com",Grupo_Cliente: "C"}</v>
      </c>
    </row>
    <row r="341" spans="1:14" x14ac:dyDescent="0.35">
      <c r="A341" s="6" t="s">
        <v>794</v>
      </c>
      <c r="B341" s="6" t="s">
        <v>3486</v>
      </c>
      <c r="C341" s="7">
        <v>31545</v>
      </c>
      <c r="D341" s="10" t="str">
        <f t="shared" si="25"/>
        <v>1986</v>
      </c>
      <c r="E341" s="13" t="str">
        <f t="shared" si="26"/>
        <v>05</v>
      </c>
      <c r="F341" s="13" t="str">
        <f t="shared" si="27"/>
        <v>13</v>
      </c>
      <c r="G341" s="13" t="str">
        <f t="shared" si="28"/>
        <v>1986-05-13</v>
      </c>
      <c r="H341" s="6" t="s">
        <v>3487</v>
      </c>
      <c r="I341" s="6" t="s">
        <v>3488</v>
      </c>
      <c r="J341" s="6" t="s">
        <v>3489</v>
      </c>
      <c r="K341" s="6" t="s">
        <v>1204</v>
      </c>
      <c r="L341" t="s">
        <v>5236</v>
      </c>
      <c r="M341" t="s">
        <v>6183</v>
      </c>
      <c r="N341" t="str">
        <f t="shared" si="29"/>
        <v>var Dato340 =  {ID_Ciente: "C4180",Nombre_completo: "Cándido Alcázar Canales",Fecha_Nacimiento: "1986-05-13",Direccion: "44 Manor Road",Telefono: "(413) 463-3164",Correo_Electronico: "gator@gmail.com",Grupo_Cliente: "C"}</v>
      </c>
    </row>
    <row r="342" spans="1:14" x14ac:dyDescent="0.35">
      <c r="A342" s="6" t="s">
        <v>1104</v>
      </c>
      <c r="B342" s="6" t="s">
        <v>4632</v>
      </c>
      <c r="C342" s="7">
        <v>29349</v>
      </c>
      <c r="D342" s="10" t="str">
        <f t="shared" si="25"/>
        <v>1980</v>
      </c>
      <c r="E342" s="13" t="str">
        <f t="shared" si="26"/>
        <v>05</v>
      </c>
      <c r="F342" s="13" t="str">
        <f t="shared" si="27"/>
        <v>08</v>
      </c>
      <c r="G342" s="13" t="str">
        <f t="shared" si="28"/>
        <v>1980-05-08</v>
      </c>
      <c r="H342" s="6" t="s">
        <v>4633</v>
      </c>
      <c r="I342" s="6" t="s">
        <v>4634</v>
      </c>
      <c r="J342" s="6" t="s">
        <v>4635</v>
      </c>
      <c r="K342" s="6" t="s">
        <v>1191</v>
      </c>
      <c r="L342" t="s">
        <v>5237</v>
      </c>
      <c r="M342" t="s">
        <v>6184</v>
      </c>
      <c r="N342" t="str">
        <f t="shared" si="29"/>
        <v>var Dato341 =  {ID_Ciente: "C4187",Nombre_completo: "Gonzalo Sans Miró",Fecha_Nacimiento: "1980-05-08",Direccion: "6 Newport Court",Telefono: "(334) 305-7194",Correo_Electronico: "corrada@mac.com",Grupo_Cliente: "D"}</v>
      </c>
    </row>
    <row r="343" spans="1:14" x14ac:dyDescent="0.35">
      <c r="A343" s="6" t="s">
        <v>917</v>
      </c>
      <c r="B343" s="6" t="s">
        <v>3915</v>
      </c>
      <c r="C343" s="7">
        <v>32517</v>
      </c>
      <c r="D343" s="10" t="str">
        <f t="shared" si="25"/>
        <v>1989</v>
      </c>
      <c r="E343" s="13" t="str">
        <f t="shared" si="26"/>
        <v>01</v>
      </c>
      <c r="F343" s="13" t="str">
        <f t="shared" si="27"/>
        <v>09</v>
      </c>
      <c r="G343" s="13" t="str">
        <f t="shared" si="28"/>
        <v>1989-01-09</v>
      </c>
      <c r="H343" s="6" t="s">
        <v>3916</v>
      </c>
      <c r="I343" s="6" t="s">
        <v>3917</v>
      </c>
      <c r="J343" s="6" t="s">
        <v>3918</v>
      </c>
      <c r="K343" s="6" t="s">
        <v>1173</v>
      </c>
      <c r="L343" t="s">
        <v>5238</v>
      </c>
      <c r="M343" t="s">
        <v>6185</v>
      </c>
      <c r="N343" t="str">
        <f t="shared" si="29"/>
        <v>var Dato342 =  {ID_Ciente: "C4197",Nombre_completo: "Nerea Torrent-Valverde",Fecha_Nacimiento: "1989-01-09",Direccion: "NW19 5DQ",Telefono: "(804) 565-3963",Correo_Electronico: "akoblin@comcast.net",Grupo_Cliente: "A"}</v>
      </c>
    </row>
    <row r="344" spans="1:14" x14ac:dyDescent="0.35">
      <c r="A344" s="6" t="s">
        <v>229</v>
      </c>
      <c r="B344" s="6" t="s">
        <v>1640</v>
      </c>
      <c r="C344" s="7">
        <v>30547</v>
      </c>
      <c r="D344" s="10" t="str">
        <f t="shared" si="25"/>
        <v>1983</v>
      </c>
      <c r="E344" s="13" t="str">
        <f t="shared" si="26"/>
        <v>08</v>
      </c>
      <c r="F344" s="13" t="str">
        <f t="shared" si="27"/>
        <v>19</v>
      </c>
      <c r="G344" s="13" t="str">
        <f t="shared" si="28"/>
        <v>1983-08-19</v>
      </c>
      <c r="H344" s="6" t="s">
        <v>1641</v>
      </c>
      <c r="I344" s="6" t="s">
        <v>1642</v>
      </c>
      <c r="J344" s="6" t="s">
        <v>1643</v>
      </c>
      <c r="K344" s="6" t="s">
        <v>1178</v>
      </c>
      <c r="L344" t="s">
        <v>5239</v>
      </c>
      <c r="M344" t="s">
        <v>6186</v>
      </c>
      <c r="N344" t="str">
        <f t="shared" si="29"/>
        <v>var Dato343 =  {ID_Ciente: "C4222",Nombre_completo: "Espiridión del Viñas",Fecha_Nacimiento: "1983-08-19",Direccion: "376 South Griffin Street",Telefono: "(714) 278-0966",Correo_Electronico: "godeke@yahoo.ca",Grupo_Cliente: "E"}</v>
      </c>
    </row>
    <row r="345" spans="1:14" x14ac:dyDescent="0.35">
      <c r="A345" s="6" t="s">
        <v>569</v>
      </c>
      <c r="B345" s="6" t="s">
        <v>2704</v>
      </c>
      <c r="C345" s="7">
        <v>34077</v>
      </c>
      <c r="D345" s="10" t="str">
        <f t="shared" si="25"/>
        <v>1993</v>
      </c>
      <c r="E345" s="13" t="str">
        <f t="shared" si="26"/>
        <v>04</v>
      </c>
      <c r="F345" s="13" t="str">
        <f t="shared" si="27"/>
        <v>18</v>
      </c>
      <c r="G345" s="13" t="str">
        <f t="shared" si="28"/>
        <v>1993-04-18</v>
      </c>
      <c r="H345" s="6" t="s">
        <v>2705</v>
      </c>
      <c r="I345" s="6" t="s">
        <v>2706</v>
      </c>
      <c r="J345" s="6" t="s">
        <v>2707</v>
      </c>
      <c r="K345" s="6" t="s">
        <v>1178</v>
      </c>
      <c r="L345" t="s">
        <v>5240</v>
      </c>
      <c r="M345" t="s">
        <v>6187</v>
      </c>
      <c r="N345" t="str">
        <f t="shared" si="29"/>
        <v>var Dato344 =  {ID_Ciente: "C4224",Nombre_completo: "Jose Ignacio Armas Ramírez",Fecha_Nacimiento: "1993-04-18",Direccion: "Tallahassee, FL 32303",Telefono: "(559) 237-1566",Correo_Electronico: "ubergeeb@live.com",Grupo_Cliente: "E"}</v>
      </c>
    </row>
    <row r="346" spans="1:14" x14ac:dyDescent="0.35">
      <c r="A346" s="6" t="s">
        <v>722</v>
      </c>
      <c r="B346" s="6" t="s">
        <v>3236</v>
      </c>
      <c r="C346" s="7">
        <v>27855</v>
      </c>
      <c r="D346" s="10" t="str">
        <f t="shared" si="25"/>
        <v>1976</v>
      </c>
      <c r="E346" s="13" t="str">
        <f t="shared" si="26"/>
        <v>04</v>
      </c>
      <c r="F346" s="13" t="str">
        <f t="shared" si="27"/>
        <v>05</v>
      </c>
      <c r="G346" s="13" t="str">
        <f t="shared" si="28"/>
        <v>1976-04-05</v>
      </c>
      <c r="H346" s="6" t="s">
        <v>3237</v>
      </c>
      <c r="I346" s="6" t="s">
        <v>3238</v>
      </c>
      <c r="J346" s="6" t="s">
        <v>3239</v>
      </c>
      <c r="K346" s="6" t="s">
        <v>1191</v>
      </c>
      <c r="L346" t="s">
        <v>5241</v>
      </c>
      <c r="M346" t="s">
        <v>6188</v>
      </c>
      <c r="N346" t="str">
        <f t="shared" si="29"/>
        <v>var Dato345 =  {ID_Ciente: "C4226",Nombre_completo: "Leocadio Requena-Barriga",Fecha_Nacimiento: "1976-04-05",Direccion: "95 Highfield Road",Telefono: "(750) 231-1278",Correo_Electronico: "kewley@att.net",Grupo_Cliente: "D"}</v>
      </c>
    </row>
    <row r="347" spans="1:14" x14ac:dyDescent="0.35">
      <c r="A347" s="6" t="s">
        <v>221</v>
      </c>
      <c r="B347" s="6" t="s">
        <v>1616</v>
      </c>
      <c r="C347" s="7">
        <v>25591</v>
      </c>
      <c r="D347" s="10" t="str">
        <f t="shared" si="25"/>
        <v>1970</v>
      </c>
      <c r="E347" s="13" t="str">
        <f t="shared" si="26"/>
        <v>01</v>
      </c>
      <c r="F347" s="13" t="str">
        <f t="shared" si="27"/>
        <v>23</v>
      </c>
      <c r="G347" s="13" t="str">
        <f t="shared" si="28"/>
        <v>1970-01-23</v>
      </c>
      <c r="H347" s="6" t="s">
        <v>1617</v>
      </c>
      <c r="I347" s="6" t="s">
        <v>1618</v>
      </c>
      <c r="J347" s="6" t="s">
        <v>1619</v>
      </c>
      <c r="K347" s="6" t="s">
        <v>1191</v>
      </c>
      <c r="L347" t="s">
        <v>5242</v>
      </c>
      <c r="M347" t="s">
        <v>6189</v>
      </c>
      <c r="N347" t="str">
        <f t="shared" si="29"/>
        <v>var Dato346 =  {ID_Ciente: "C4239",Nombre_completo: "Samanta Casandra Borrell Maestre",Fecha_Nacimiento: "1970-01-23",Direccion: "L52 8LM",Telefono: "(661) 929-3370",Correo_Electronico: "jshearer@mac.com",Grupo_Cliente: "D"}</v>
      </c>
    </row>
    <row r="348" spans="1:14" x14ac:dyDescent="0.35">
      <c r="A348" s="6" t="s">
        <v>806</v>
      </c>
      <c r="B348" s="6" t="s">
        <v>3523</v>
      </c>
      <c r="C348" s="7">
        <v>26549</v>
      </c>
      <c r="D348" s="10" t="str">
        <f t="shared" si="25"/>
        <v>1972</v>
      </c>
      <c r="E348" s="13" t="str">
        <f t="shared" si="26"/>
        <v>09</v>
      </c>
      <c r="F348" s="13" t="str">
        <f t="shared" si="27"/>
        <v>07</v>
      </c>
      <c r="G348" s="13" t="str">
        <f t="shared" si="28"/>
        <v>1972-09-07</v>
      </c>
      <c r="H348" s="6" t="s">
        <v>3524</v>
      </c>
      <c r="I348" s="6" t="s">
        <v>3525</v>
      </c>
      <c r="J348" s="6" t="s">
        <v>3526</v>
      </c>
      <c r="K348" s="6" t="s">
        <v>1173</v>
      </c>
      <c r="L348" t="s">
        <v>5243</v>
      </c>
      <c r="M348" t="s">
        <v>6190</v>
      </c>
      <c r="N348" t="str">
        <f t="shared" si="29"/>
        <v>var Dato347 =  {ID_Ciente: "C4250",Nombre_completo: "Urbano Real-Tolosa",Fecha_Nacimiento: "1972-09-07",Direccion: "EC36 4JR",Telefono: "(375) 573-3606",Correo_Electronico: "linuxhack@verizon.net",Grupo_Cliente: "A"}</v>
      </c>
    </row>
    <row r="349" spans="1:14" x14ac:dyDescent="0.35">
      <c r="A349" s="6" t="s">
        <v>479</v>
      </c>
      <c r="B349" s="6" t="s">
        <v>2372</v>
      </c>
      <c r="C349" s="7">
        <v>29218</v>
      </c>
      <c r="D349" s="10" t="str">
        <f t="shared" si="25"/>
        <v>1979</v>
      </c>
      <c r="E349" s="13" t="str">
        <f t="shared" si="26"/>
        <v>12</v>
      </c>
      <c r="F349" s="13" t="str">
        <f t="shared" si="27"/>
        <v>29</v>
      </c>
      <c r="G349" s="13" t="str">
        <f t="shared" si="28"/>
        <v>1979-12-29</v>
      </c>
      <c r="H349" s="6" t="s">
        <v>2373</v>
      </c>
      <c r="I349" s="6" t="s">
        <v>2374</v>
      </c>
      <c r="J349" s="6" t="s">
        <v>2375</v>
      </c>
      <c r="K349" s="6" t="s">
        <v>1173</v>
      </c>
      <c r="L349" t="s">
        <v>5244</v>
      </c>
      <c r="M349" t="s">
        <v>6191</v>
      </c>
      <c r="N349" t="str">
        <f t="shared" si="29"/>
        <v>var Dato348 =  {ID_Ciente: "C4251",Nombre_completo: "Vicente Palomino Adadia",Fecha_Nacimiento: "1979-12-29",Direccion: "Napanee, ON K7R 6V1",Telefono: "(826) 231-0876",Correo_Electronico: "wmszeliga@mac.com",Grupo_Cliente: "A"}</v>
      </c>
    </row>
    <row r="350" spans="1:14" x14ac:dyDescent="0.35">
      <c r="A350" s="6" t="s">
        <v>841</v>
      </c>
      <c r="B350" s="6" t="s">
        <v>3643</v>
      </c>
      <c r="C350" s="7">
        <v>32362</v>
      </c>
      <c r="D350" s="10" t="str">
        <f t="shared" si="25"/>
        <v>1988</v>
      </c>
      <c r="E350" s="13" t="str">
        <f t="shared" si="26"/>
        <v>08</v>
      </c>
      <c r="F350" s="13" t="str">
        <f t="shared" si="27"/>
        <v>07</v>
      </c>
      <c r="G350" s="13" t="str">
        <f t="shared" si="28"/>
        <v>1988-08-07</v>
      </c>
      <c r="H350" s="6" t="s">
        <v>3644</v>
      </c>
      <c r="I350" s="6" t="s">
        <v>3645</v>
      </c>
      <c r="J350" s="6" t="s">
        <v>3646</v>
      </c>
      <c r="K350" s="6" t="s">
        <v>1204</v>
      </c>
      <c r="L350" t="s">
        <v>5245</v>
      </c>
      <c r="M350" t="s">
        <v>6192</v>
      </c>
      <c r="N350" t="str">
        <f t="shared" si="29"/>
        <v>var Dato349 =  {ID_Ciente: "C4267",Nombre_completo: "Nicolás Moles Colomer",Fecha_Nacimiento: "1988-08-07",Direccion: "SW19 4ZN",Telefono: "(963) 229-9721",Correo_Electronico: "rande@hotmail.com",Grupo_Cliente: "C"}</v>
      </c>
    </row>
    <row r="351" spans="1:14" x14ac:dyDescent="0.35">
      <c r="A351" s="6" t="s">
        <v>618</v>
      </c>
      <c r="B351" s="6" t="s">
        <v>2874</v>
      </c>
      <c r="C351" s="7">
        <v>29342</v>
      </c>
      <c r="D351" s="10" t="str">
        <f t="shared" si="25"/>
        <v>1980</v>
      </c>
      <c r="E351" s="13" t="str">
        <f t="shared" si="26"/>
        <v>05</v>
      </c>
      <c r="F351" s="13" t="str">
        <f t="shared" si="27"/>
        <v>01</v>
      </c>
      <c r="G351" s="13" t="str">
        <f t="shared" si="28"/>
        <v>1980-05-01</v>
      </c>
      <c r="H351" s="6" t="s">
        <v>2875</v>
      </c>
      <c r="I351" s="6" t="s">
        <v>2876</v>
      </c>
      <c r="J351" s="6" t="s">
        <v>2877</v>
      </c>
      <c r="K351" s="6" t="s">
        <v>1178</v>
      </c>
      <c r="L351" t="s">
        <v>5246</v>
      </c>
      <c r="M351" t="s">
        <v>6193</v>
      </c>
      <c r="N351" t="str">
        <f t="shared" si="29"/>
        <v>var Dato350 =  {ID_Ciente: "C4279",Nombre_completo: "Pedro Sancho-Garrido",Fecha_Nacimiento: "1980-05-01",Direccion: "Miami Beach, FL 33141",Telefono: "(473) 259-7625",Correo_Electronico: "dvdotnet@aol.com",Grupo_Cliente: "E"}</v>
      </c>
    </row>
    <row r="352" spans="1:14" x14ac:dyDescent="0.35">
      <c r="A352" s="6" t="s">
        <v>1062</v>
      </c>
      <c r="B352" s="6" t="s">
        <v>4464</v>
      </c>
      <c r="C352" s="7">
        <v>27653</v>
      </c>
      <c r="D352" s="10" t="str">
        <f t="shared" si="25"/>
        <v>1975</v>
      </c>
      <c r="E352" s="13" t="str">
        <f t="shared" si="26"/>
        <v>09</v>
      </c>
      <c r="F352" s="13" t="str">
        <f t="shared" si="27"/>
        <v>16</v>
      </c>
      <c r="G352" s="13" t="str">
        <f t="shared" si="28"/>
        <v>1975-09-16</v>
      </c>
      <c r="H352" s="6" t="s">
        <v>4465</v>
      </c>
      <c r="I352" s="6" t="s">
        <v>4466</v>
      </c>
      <c r="J352" s="6" t="s">
        <v>4467</v>
      </c>
      <c r="K352" s="6" t="s">
        <v>1178</v>
      </c>
      <c r="L352" t="s">
        <v>5247</v>
      </c>
      <c r="M352" t="s">
        <v>6194</v>
      </c>
      <c r="N352" t="str">
        <f t="shared" si="29"/>
        <v>var Dato351 =  {ID_Ciente: "C4289",Nombre_completo: "Hernando del Nieto",Fecha_Nacimiento: "1975-09-16",Direccion: "8438 Joy Ridge Drive",Telefono: "(811) 765-3302",Correo_Electronico: "webdragon@msn.com",Grupo_Cliente: "E"}</v>
      </c>
    </row>
    <row r="353" spans="1:14" x14ac:dyDescent="0.35">
      <c r="A353" s="6" t="s">
        <v>199</v>
      </c>
      <c r="B353" s="6" t="s">
        <v>1560</v>
      </c>
      <c r="C353" s="7">
        <v>32023</v>
      </c>
      <c r="D353" s="10" t="str">
        <f t="shared" si="25"/>
        <v>1987</v>
      </c>
      <c r="E353" s="13" t="str">
        <f t="shared" si="26"/>
        <v>09</v>
      </c>
      <c r="F353" s="13" t="str">
        <f t="shared" si="27"/>
        <v>03</v>
      </c>
      <c r="G353" s="13" t="str">
        <f t="shared" si="28"/>
        <v>1987-09-03</v>
      </c>
      <c r="H353" s="6" t="s">
        <v>1561</v>
      </c>
      <c r="I353" s="6" t="s">
        <v>1562</v>
      </c>
      <c r="J353" s="6" t="s">
        <v>1563</v>
      </c>
      <c r="K353" s="6" t="s">
        <v>1209</v>
      </c>
      <c r="L353" t="s">
        <v>5248</v>
      </c>
      <c r="M353" t="s">
        <v>6195</v>
      </c>
      <c r="N353" t="str">
        <f t="shared" si="29"/>
        <v>var Dato352 =  {ID_Ciente: "C4298",Nombre_completo: "Cintia Carballo-Bayona",Fecha_Nacimiento: "1987-09-03",Direccion: "PAISLEY",Telefono: "(703) 723-3874",Correo_Electronico: "catalog@att.net",Grupo_Cliente: "B"}</v>
      </c>
    </row>
    <row r="354" spans="1:14" x14ac:dyDescent="0.35">
      <c r="A354" s="6" t="s">
        <v>473</v>
      </c>
      <c r="B354" s="6" t="s">
        <v>2348</v>
      </c>
      <c r="C354" s="7">
        <v>33294</v>
      </c>
      <c r="D354" s="10" t="str">
        <f t="shared" si="25"/>
        <v>1991</v>
      </c>
      <c r="E354" s="13" t="str">
        <f t="shared" si="26"/>
        <v>02</v>
      </c>
      <c r="F354" s="13" t="str">
        <f t="shared" si="27"/>
        <v>25</v>
      </c>
      <c r="G354" s="13" t="str">
        <f t="shared" si="28"/>
        <v>1991-02-25</v>
      </c>
      <c r="H354" s="6" t="s">
        <v>2349</v>
      </c>
      <c r="I354" s="6" t="s">
        <v>2350</v>
      </c>
      <c r="J354" s="6" t="s">
        <v>2351</v>
      </c>
      <c r="K354" s="6" t="s">
        <v>1209</v>
      </c>
      <c r="L354" t="s">
        <v>5249</v>
      </c>
      <c r="M354" t="s">
        <v>6196</v>
      </c>
      <c r="N354" t="str">
        <f t="shared" si="29"/>
        <v>var Dato353 =  {ID_Ciente: "C4300",Nombre_completo: "Amancio Aliaga Sierra",Fecha_Nacimiento: "1991-02-25",Direccion: "Huntsville, ON P1H 2C9",Telefono: "(815) 645-0166",Correo_Electronico: "bmidd@msn.com",Grupo_Cliente: "B"}</v>
      </c>
    </row>
    <row r="355" spans="1:14" x14ac:dyDescent="0.35">
      <c r="A355" s="6" t="s">
        <v>954</v>
      </c>
      <c r="B355" s="6" t="s">
        <v>4042</v>
      </c>
      <c r="C355" s="7">
        <v>34973</v>
      </c>
      <c r="D355" s="10" t="str">
        <f t="shared" si="25"/>
        <v>1995</v>
      </c>
      <c r="E355" s="13" t="str">
        <f t="shared" si="26"/>
        <v>10</v>
      </c>
      <c r="F355" s="13" t="str">
        <f t="shared" si="27"/>
        <v>01</v>
      </c>
      <c r="G355" s="13" t="str">
        <f t="shared" si="28"/>
        <v>1995-10-01</v>
      </c>
      <c r="H355" s="6" t="s">
        <v>4043</v>
      </c>
      <c r="I355" s="6" t="s">
        <v>4044</v>
      </c>
      <c r="J355" s="6" t="s">
        <v>4045</v>
      </c>
      <c r="K355" s="6" t="s">
        <v>1191</v>
      </c>
      <c r="L355" t="s">
        <v>5250</v>
      </c>
      <c r="M355" t="s">
        <v>6197</v>
      </c>
      <c r="N355" t="str">
        <f t="shared" si="29"/>
        <v>var Dato354 =  {ID_Ciente: "C4303",Nombre_completo: "Demetrio de Larrañaga",Fecha_Nacimiento: "1995-10-01",Direccion: "16 George Street",Telefono: "(516) 973-1052",Correo_Electronico: "mallanmba@comcast.net",Grupo_Cliente: "D"}</v>
      </c>
    </row>
    <row r="356" spans="1:14" x14ac:dyDescent="0.35">
      <c r="A356" s="6" t="s">
        <v>192</v>
      </c>
      <c r="B356" s="6" t="s">
        <v>1544</v>
      </c>
      <c r="C356" s="7">
        <v>25821</v>
      </c>
      <c r="D356" s="10" t="str">
        <f t="shared" si="25"/>
        <v>1970</v>
      </c>
      <c r="E356" s="13" t="str">
        <f t="shared" si="26"/>
        <v>09</v>
      </c>
      <c r="F356" s="13" t="str">
        <f t="shared" si="27"/>
        <v>10</v>
      </c>
      <c r="G356" s="13" t="str">
        <f t="shared" si="28"/>
        <v>1970-09-10</v>
      </c>
      <c r="H356" s="6" t="s">
        <v>1545</v>
      </c>
      <c r="I356" s="6" t="s">
        <v>1546</v>
      </c>
      <c r="J356" s="6" t="s">
        <v>1547</v>
      </c>
      <c r="K356" s="6" t="s">
        <v>1173</v>
      </c>
      <c r="L356" t="s">
        <v>5251</v>
      </c>
      <c r="M356" t="s">
        <v>6198</v>
      </c>
      <c r="N356" t="str">
        <f t="shared" si="29"/>
        <v>var Dato355 =  {ID_Ciente: "C4307",Nombre_completo: "Adora Alberto Rebollo",Fecha_Nacimiento: "1970-09-10",Direccion: "RG6 1SR",Telefono: "(346) 442-6581",Correo_Electronico: "jaxweb@gmail.com",Grupo_Cliente: "A"}</v>
      </c>
    </row>
    <row r="357" spans="1:14" x14ac:dyDescent="0.35">
      <c r="A357" s="6" t="s">
        <v>189</v>
      </c>
      <c r="B357" s="6" t="s">
        <v>1536</v>
      </c>
      <c r="C357" s="7">
        <v>34715</v>
      </c>
      <c r="D357" s="10" t="str">
        <f t="shared" si="25"/>
        <v>1995</v>
      </c>
      <c r="E357" s="13" t="str">
        <f t="shared" si="26"/>
        <v>01</v>
      </c>
      <c r="F357" s="13" t="str">
        <f t="shared" si="27"/>
        <v>16</v>
      </c>
      <c r="G357" s="13" t="str">
        <f t="shared" si="28"/>
        <v>1995-01-16</v>
      </c>
      <c r="H357" s="6" t="s">
        <v>1537</v>
      </c>
      <c r="I357" s="6" t="s">
        <v>1538</v>
      </c>
      <c r="J357" s="6" t="s">
        <v>1539</v>
      </c>
      <c r="K357" s="6" t="s">
        <v>1209</v>
      </c>
      <c r="L357" t="s">
        <v>5252</v>
      </c>
      <c r="M357" t="s">
        <v>6199</v>
      </c>
      <c r="N357" t="str">
        <f t="shared" si="29"/>
        <v>var Dato356 =  {ID_Ciente: "C4335",Nombre_completo: "Susana Vizcaíno Nuñez",Fecha_Nacimiento: "1995-01-16",Direccion: "MANCHESTER",Telefono: "(719) 593-5606",Correo_Electronico: "kassiesa@hotmail.com",Grupo_Cliente: "B"}</v>
      </c>
    </row>
    <row r="358" spans="1:14" x14ac:dyDescent="0.35">
      <c r="A358" s="6" t="s">
        <v>686</v>
      </c>
      <c r="B358" s="6" t="s">
        <v>3119</v>
      </c>
      <c r="C358" s="7">
        <v>36454</v>
      </c>
      <c r="D358" s="10" t="str">
        <f t="shared" si="25"/>
        <v>1999</v>
      </c>
      <c r="E358" s="13" t="str">
        <f t="shared" si="26"/>
        <v>10</v>
      </c>
      <c r="F358" s="13" t="str">
        <f t="shared" si="27"/>
        <v>21</v>
      </c>
      <c r="G358" s="13" t="str">
        <f t="shared" si="28"/>
        <v>1999-10-21</v>
      </c>
      <c r="H358" s="6" t="s">
        <v>3120</v>
      </c>
      <c r="I358" s="6" t="s">
        <v>3121</v>
      </c>
      <c r="J358" s="6" t="s">
        <v>3122</v>
      </c>
      <c r="K358" s="6" t="s">
        <v>1191</v>
      </c>
      <c r="L358" t="s">
        <v>5253</v>
      </c>
      <c r="M358" t="s">
        <v>6200</v>
      </c>
      <c r="N358" t="str">
        <f t="shared" si="29"/>
        <v>var Dato357 =  {ID_Ciente: "C4347",Nombre_completo: "Anabel Tur Llorens",Fecha_Nacimiento: "1999-10-21",Direccion: "SE50 2RD",Telefono: "(698) 662-7980",Correo_Electronico: "rsteiner@sbcglobal.net",Grupo_Cliente: "D"}</v>
      </c>
    </row>
    <row r="359" spans="1:14" x14ac:dyDescent="0.35">
      <c r="A359" s="6" t="s">
        <v>49</v>
      </c>
      <c r="B359" s="6" t="s">
        <v>1226</v>
      </c>
      <c r="C359" s="7">
        <v>36296</v>
      </c>
      <c r="D359" s="10" t="str">
        <f t="shared" si="25"/>
        <v>1999</v>
      </c>
      <c r="E359" s="13" t="str">
        <f t="shared" si="26"/>
        <v>05</v>
      </c>
      <c r="F359" s="13" t="str">
        <f t="shared" si="27"/>
        <v>16</v>
      </c>
      <c r="G359" s="13" t="str">
        <f t="shared" si="28"/>
        <v>1999-05-16</v>
      </c>
      <c r="H359" s="6" t="s">
        <v>1227</v>
      </c>
      <c r="I359" s="6" t="s">
        <v>1228</v>
      </c>
      <c r="J359" s="6" t="s">
        <v>1229</v>
      </c>
      <c r="K359" s="6" t="s">
        <v>1204</v>
      </c>
      <c r="L359" t="s">
        <v>5254</v>
      </c>
      <c r="M359" t="s">
        <v>6201</v>
      </c>
      <c r="N359" t="str">
        <f t="shared" si="29"/>
        <v>var Dato358 =  {ID_Ciente: "C4358",Nombre_completo: "Samuel de Carranza",Fecha_Nacimiento: "1999-05-16",Direccion: "7201 Mill Street",Telefono: "(337) 397-0627",Correo_Electronico: "ntegrity@optonline.net",Grupo_Cliente: "C"}</v>
      </c>
    </row>
    <row r="360" spans="1:14" x14ac:dyDescent="0.35">
      <c r="A360" s="6" t="s">
        <v>1121</v>
      </c>
      <c r="B360" s="6" t="s">
        <v>4700</v>
      </c>
      <c r="C360" s="7">
        <v>32386</v>
      </c>
      <c r="D360" s="10" t="str">
        <f t="shared" si="25"/>
        <v>1988</v>
      </c>
      <c r="E360" s="13" t="str">
        <f t="shared" si="26"/>
        <v>08</v>
      </c>
      <c r="F360" s="13" t="str">
        <f t="shared" si="27"/>
        <v>31</v>
      </c>
      <c r="G360" s="13" t="str">
        <f t="shared" si="28"/>
        <v>1988-08-31</v>
      </c>
      <c r="H360" s="6" t="s">
        <v>4701</v>
      </c>
      <c r="I360" s="6" t="s">
        <v>4702</v>
      </c>
      <c r="J360" s="6" t="s">
        <v>4703</v>
      </c>
      <c r="K360" s="6" t="s">
        <v>1178</v>
      </c>
      <c r="L360" t="s">
        <v>5255</v>
      </c>
      <c r="M360" t="s">
        <v>6202</v>
      </c>
      <c r="N360" t="str">
        <f t="shared" si="29"/>
        <v>var Dato359 =  {ID_Ciente: "C4379",Nombre_completo: "Óscar Enríquez Acedo",Fecha_Nacimiento: "1988-08-31",Direccion: "5 Circle Dr.",Telefono: "(751) 725-0334",Correo_Electronico: "fluffy@aol.com",Grupo_Cliente: "E"}</v>
      </c>
    </row>
    <row r="361" spans="1:14" x14ac:dyDescent="0.35">
      <c r="A361" s="6" t="s">
        <v>633</v>
      </c>
      <c r="B361" s="6" t="s">
        <v>2926</v>
      </c>
      <c r="C361" s="7">
        <v>31613</v>
      </c>
      <c r="D361" s="10" t="str">
        <f t="shared" si="25"/>
        <v>1986</v>
      </c>
      <c r="E361" s="13" t="str">
        <f t="shared" si="26"/>
        <v>07</v>
      </c>
      <c r="F361" s="13" t="str">
        <f t="shared" si="27"/>
        <v>20</v>
      </c>
      <c r="G361" s="13" t="str">
        <f t="shared" si="28"/>
        <v>1986-07-20</v>
      </c>
      <c r="H361" s="6" t="s">
        <v>2927</v>
      </c>
      <c r="I361" s="6" t="s">
        <v>2928</v>
      </c>
      <c r="J361" s="6" t="s">
        <v>2929</v>
      </c>
      <c r="K361" s="6" t="s">
        <v>1191</v>
      </c>
      <c r="L361" t="s">
        <v>5256</v>
      </c>
      <c r="M361" t="s">
        <v>6203</v>
      </c>
      <c r="N361" t="str">
        <f t="shared" si="29"/>
        <v>var Dato360 =  {ID_Ciente: "C4388",Nombre_completo: "Manuelita Barroso-Coloma",Fecha_Nacimiento: "1986-07-20",Direccion: "Hialeah, FL 33014",Telefono: "(401) 825-3736",Correo_Electronico: "kourai@optonline.net",Grupo_Cliente: "D"}</v>
      </c>
    </row>
    <row r="362" spans="1:14" x14ac:dyDescent="0.35">
      <c r="A362" s="6" t="s">
        <v>213</v>
      </c>
      <c r="B362" s="6" t="s">
        <v>1596</v>
      </c>
      <c r="C362" s="7">
        <v>32906</v>
      </c>
      <c r="D362" s="10" t="str">
        <f t="shared" si="25"/>
        <v>1990</v>
      </c>
      <c r="E362" s="13" t="str">
        <f t="shared" si="26"/>
        <v>02</v>
      </c>
      <c r="F362" s="13" t="str">
        <f t="shared" si="27"/>
        <v>02</v>
      </c>
      <c r="G362" s="13" t="str">
        <f t="shared" si="28"/>
        <v>1990-02-02</v>
      </c>
      <c r="H362" s="6" t="s">
        <v>1597</v>
      </c>
      <c r="I362" s="6" t="s">
        <v>1598</v>
      </c>
      <c r="J362" s="6" t="s">
        <v>1599</v>
      </c>
      <c r="K362" s="6" t="s">
        <v>1178</v>
      </c>
      <c r="L362" t="s">
        <v>5257</v>
      </c>
      <c r="M362" t="s">
        <v>6204</v>
      </c>
      <c r="N362" t="str">
        <f t="shared" si="29"/>
        <v>var Dato361 =  {ID_Ciente: "C4389",Nombre_completo: "Rita Asensio Salgado",Fecha_Nacimiento: "1990-02-02",Direccion: "DUMFRIES",Telefono: "(354) 628-2294",Correo_Electronico: "hmbrand@hotmail.com",Grupo_Cliente: "E"}</v>
      </c>
    </row>
    <row r="363" spans="1:14" x14ac:dyDescent="0.35">
      <c r="A363" s="6" t="s">
        <v>118</v>
      </c>
      <c r="B363" s="6" t="s">
        <v>1368</v>
      </c>
      <c r="C363" s="7">
        <v>28874</v>
      </c>
      <c r="D363" s="10" t="str">
        <f t="shared" si="25"/>
        <v>1979</v>
      </c>
      <c r="E363" s="13" t="str">
        <f t="shared" si="26"/>
        <v>01</v>
      </c>
      <c r="F363" s="13" t="str">
        <f t="shared" si="27"/>
        <v>19</v>
      </c>
      <c r="G363" s="13" t="str">
        <f t="shared" si="28"/>
        <v>1979-01-19</v>
      </c>
      <c r="H363" s="6" t="s">
        <v>1369</v>
      </c>
      <c r="I363" s="6" t="s">
        <v>1370</v>
      </c>
      <c r="J363" s="6" t="s">
        <v>1371</v>
      </c>
      <c r="K363" s="6" t="s">
        <v>1173</v>
      </c>
      <c r="L363" t="s">
        <v>5258</v>
      </c>
      <c r="M363" t="s">
        <v>6205</v>
      </c>
      <c r="N363" t="str">
        <f t="shared" si="29"/>
        <v>var Dato362 =  {ID_Ciente: "C4396",Nombre_completo: "Plácido Zabala Feijoo",Fecha_Nacimiento: "1979-01-19",Direccion: "DONCASTER",Telefono: "(390) 565-9213",Correo_Electronico: "xnormal@gmail.com",Grupo_Cliente: "A"}</v>
      </c>
    </row>
    <row r="364" spans="1:14" x14ac:dyDescent="0.35">
      <c r="A364" s="6" t="s">
        <v>1159</v>
      </c>
      <c r="B364" s="6" t="s">
        <v>4851</v>
      </c>
      <c r="C364" s="7">
        <v>34989</v>
      </c>
      <c r="D364" s="10" t="str">
        <f t="shared" si="25"/>
        <v>1995</v>
      </c>
      <c r="E364" s="13" t="str">
        <f t="shared" si="26"/>
        <v>10</v>
      </c>
      <c r="F364" s="13" t="str">
        <f t="shared" si="27"/>
        <v>17</v>
      </c>
      <c r="G364" s="13" t="str">
        <f t="shared" si="28"/>
        <v>1995-10-17</v>
      </c>
      <c r="H364" s="6" t="s">
        <v>4852</v>
      </c>
      <c r="I364" s="6" t="s">
        <v>4853</v>
      </c>
      <c r="J364" s="6" t="s">
        <v>4854</v>
      </c>
      <c r="K364" s="6" t="s">
        <v>1204</v>
      </c>
      <c r="L364" t="s">
        <v>5259</v>
      </c>
      <c r="M364" t="s">
        <v>6206</v>
      </c>
      <c r="N364" t="str">
        <f t="shared" si="29"/>
        <v>var Dato363 =  {ID_Ciente: "C4408",Nombre_completo: "Matías Rincón-Roldan",Fecha_Nacimiento: "1995-10-17",Direccion: "36 South Lake Forest Lane",Telefono: "(640) 568-0785",Correo_Electronico: "jpflip@hotmail.com",Grupo_Cliente: "C"}</v>
      </c>
    </row>
    <row r="365" spans="1:14" x14ac:dyDescent="0.35">
      <c r="A365" s="6" t="s">
        <v>898</v>
      </c>
      <c r="B365" s="6" t="s">
        <v>3851</v>
      </c>
      <c r="C365" s="7">
        <v>30775</v>
      </c>
      <c r="D365" s="10" t="str">
        <f t="shared" si="25"/>
        <v>1984</v>
      </c>
      <c r="E365" s="13" t="str">
        <f t="shared" si="26"/>
        <v>04</v>
      </c>
      <c r="F365" s="13" t="str">
        <f t="shared" si="27"/>
        <v>03</v>
      </c>
      <c r="G365" s="13" t="str">
        <f t="shared" si="28"/>
        <v>1984-04-03</v>
      </c>
      <c r="H365" s="6" t="s">
        <v>3852</v>
      </c>
      <c r="I365" s="6" t="s">
        <v>3853</v>
      </c>
      <c r="J365" s="6" t="s">
        <v>3854</v>
      </c>
      <c r="K365" s="6" t="s">
        <v>1191</v>
      </c>
      <c r="L365" t="s">
        <v>5260</v>
      </c>
      <c r="M365" t="s">
        <v>6207</v>
      </c>
      <c r="N365" t="str">
        <f t="shared" si="29"/>
        <v>var Dato364 =  {ID_Ciente: "C4416",Nombre_completo: "Benita Susanita Segarra Comas",Fecha_Nacimiento: "1984-04-03",Direccion: "SE91 4YS",Telefono: "(385) 423-8512",Correo_Electronico: "reeds@sbcglobal.net",Grupo_Cliente: "D"}</v>
      </c>
    </row>
    <row r="366" spans="1:14" x14ac:dyDescent="0.35">
      <c r="A366" s="6" t="s">
        <v>1067</v>
      </c>
      <c r="B366" s="6" t="s">
        <v>4484</v>
      </c>
      <c r="C366" s="7">
        <v>30140</v>
      </c>
      <c r="D366" s="10" t="str">
        <f t="shared" si="25"/>
        <v>1982</v>
      </c>
      <c r="E366" s="13" t="str">
        <f t="shared" si="26"/>
        <v>07</v>
      </c>
      <c r="F366" s="13" t="str">
        <f t="shared" si="27"/>
        <v>08</v>
      </c>
      <c r="G366" s="13" t="str">
        <f t="shared" si="28"/>
        <v>1982-07-08</v>
      </c>
      <c r="H366" s="6" t="s">
        <v>4485</v>
      </c>
      <c r="I366" s="6" t="s">
        <v>4486</v>
      </c>
      <c r="J366" s="6" t="s">
        <v>4487</v>
      </c>
      <c r="K366" s="6" t="s">
        <v>1173</v>
      </c>
      <c r="L366" t="s">
        <v>5261</v>
      </c>
      <c r="M366" t="s">
        <v>6208</v>
      </c>
      <c r="N366" t="str">
        <f t="shared" si="29"/>
        <v>var Dato365 =  {ID_Ciente: "C4422",Nombre_completo: "Aitana Escudero Hidalgo",Fecha_Nacimiento: "1982-07-08",Direccion: "8819 Oak Ave.",Telefono: "(836) 752-4390",Correo_Electronico: "jaesenj@icloud.com",Grupo_Cliente: "A"}</v>
      </c>
    </row>
    <row r="367" spans="1:14" x14ac:dyDescent="0.35">
      <c r="A367" s="6" t="s">
        <v>135</v>
      </c>
      <c r="B367" s="6" t="s">
        <v>1408</v>
      </c>
      <c r="C367" s="7">
        <v>31885</v>
      </c>
      <c r="D367" s="10" t="str">
        <f t="shared" si="25"/>
        <v>1987</v>
      </c>
      <c r="E367" s="13" t="str">
        <f t="shared" si="26"/>
        <v>04</v>
      </c>
      <c r="F367" s="13" t="str">
        <f t="shared" si="27"/>
        <v>18</v>
      </c>
      <c r="G367" s="13" t="str">
        <f t="shared" si="28"/>
        <v>1987-04-18</v>
      </c>
      <c r="H367" s="6" t="s">
        <v>1409</v>
      </c>
      <c r="I367" s="6" t="s">
        <v>1410</v>
      </c>
      <c r="J367" s="6" t="s">
        <v>1411</v>
      </c>
      <c r="K367" s="6" t="s">
        <v>1191</v>
      </c>
      <c r="L367" t="s">
        <v>5262</v>
      </c>
      <c r="M367" t="s">
        <v>6209</v>
      </c>
      <c r="N367" t="str">
        <f t="shared" si="29"/>
        <v>var Dato366 =  {ID_Ciente: "C4428",Nombre_completo: "Abigaíl Enríquez Carreras",Fecha_Nacimiento: "1987-04-18",Direccion: "26 North Road",Telefono: "(735) 587-8913",Correo_Electronico: "hampton@icloud.com",Grupo_Cliente: "D"}</v>
      </c>
    </row>
    <row r="368" spans="1:14" x14ac:dyDescent="0.35">
      <c r="A368" s="6" t="s">
        <v>697</v>
      </c>
      <c r="B368" s="6" t="s">
        <v>3159</v>
      </c>
      <c r="C368" s="7">
        <v>30856</v>
      </c>
      <c r="D368" s="10" t="str">
        <f t="shared" si="25"/>
        <v>1984</v>
      </c>
      <c r="E368" s="13" t="str">
        <f t="shared" si="26"/>
        <v>06</v>
      </c>
      <c r="F368" s="13" t="str">
        <f t="shared" si="27"/>
        <v>23</v>
      </c>
      <c r="G368" s="13" t="str">
        <f t="shared" si="28"/>
        <v>1984-06-23</v>
      </c>
      <c r="H368" s="6" t="s">
        <v>3160</v>
      </c>
      <c r="I368" s="6" t="s">
        <v>3161</v>
      </c>
      <c r="J368" s="6" t="s">
        <v>3162</v>
      </c>
      <c r="K368" s="6" t="s">
        <v>1204</v>
      </c>
      <c r="L368" t="s">
        <v>5263</v>
      </c>
      <c r="M368" t="s">
        <v>6210</v>
      </c>
      <c r="N368" t="str">
        <f t="shared" si="29"/>
        <v>var Dato367 =  {ID_Ciente: "C4443",Nombre_completo: "Quique Márquez Torralba",Fecha_Nacimiento: "1984-06-23",Direccion: "601 London Road",Telefono: "(528) 684-9875",Correo_Electronico: "mwilson@comcast.net",Grupo_Cliente: "C"}</v>
      </c>
    </row>
    <row r="369" spans="1:14" x14ac:dyDescent="0.35">
      <c r="A369" s="6" t="s">
        <v>915</v>
      </c>
      <c r="B369" s="6" t="s">
        <v>3908</v>
      </c>
      <c r="C369" s="7">
        <v>28748</v>
      </c>
      <c r="D369" s="10" t="str">
        <f t="shared" si="25"/>
        <v>1978</v>
      </c>
      <c r="E369" s="13" t="str">
        <f t="shared" si="26"/>
        <v>09</v>
      </c>
      <c r="F369" s="13" t="str">
        <f t="shared" si="27"/>
        <v>15</v>
      </c>
      <c r="G369" s="13" t="str">
        <f t="shared" si="28"/>
        <v>1978-09-15</v>
      </c>
      <c r="H369" s="6" t="s">
        <v>3084</v>
      </c>
      <c r="I369" s="6" t="s">
        <v>3909</v>
      </c>
      <c r="J369" s="6" t="s">
        <v>3910</v>
      </c>
      <c r="K369" s="6" t="s">
        <v>1173</v>
      </c>
      <c r="L369" t="s">
        <v>5264</v>
      </c>
      <c r="M369" t="s">
        <v>6211</v>
      </c>
      <c r="N369" t="str">
        <f t="shared" si="29"/>
        <v>var Dato368 =  {ID_Ciente: "C4448",Nombre_completo: "Alcides Viana Benavente",Fecha_Nacimiento: "1978-09-15",Direccion: "London",Telefono: "(596) 753-6330",Correo_Electronico: "mailarc@att.net",Grupo_Cliente: "A"}</v>
      </c>
    </row>
    <row r="370" spans="1:14" x14ac:dyDescent="0.35">
      <c r="A370" s="6" t="s">
        <v>382</v>
      </c>
      <c r="B370" s="6" t="s">
        <v>2069</v>
      </c>
      <c r="C370" s="7">
        <v>36289</v>
      </c>
      <c r="D370" s="10" t="str">
        <f t="shared" si="25"/>
        <v>1999</v>
      </c>
      <c r="E370" s="13" t="str">
        <f t="shared" si="26"/>
        <v>05</v>
      </c>
      <c r="F370" s="13" t="str">
        <f t="shared" si="27"/>
        <v>09</v>
      </c>
      <c r="G370" s="13" t="str">
        <f t="shared" si="28"/>
        <v>1999-05-09</v>
      </c>
      <c r="H370" s="6" t="s">
        <v>2070</v>
      </c>
      <c r="I370" s="6" t="s">
        <v>2071</v>
      </c>
      <c r="J370" s="6" t="s">
        <v>2072</v>
      </c>
      <c r="K370" s="6" t="s">
        <v>1204</v>
      </c>
      <c r="L370" t="s">
        <v>5265</v>
      </c>
      <c r="M370" t="s">
        <v>6212</v>
      </c>
      <c r="N370" t="str">
        <f t="shared" si="29"/>
        <v>var Dato369 =  {ID_Ciente: "C4484",Nombre_completo: "Erasmo Cabeza Martinez",Fecha_Nacimiento: "1999-05-09",Direccion: "Saint-Raymond, QC G3L 7P7",Telefono: "(327) 329-5055",Correo_Electronico: "wortmanj@verizon.net",Grupo_Cliente: "C"}</v>
      </c>
    </row>
    <row r="371" spans="1:14" x14ac:dyDescent="0.35">
      <c r="A371" s="6" t="s">
        <v>796</v>
      </c>
      <c r="B371" s="6" t="s">
        <v>3494</v>
      </c>
      <c r="C371" s="7">
        <v>32984</v>
      </c>
      <c r="D371" s="10" t="str">
        <f t="shared" si="25"/>
        <v>1990</v>
      </c>
      <c r="E371" s="13" t="str">
        <f t="shared" si="26"/>
        <v>04</v>
      </c>
      <c r="F371" s="13" t="str">
        <f t="shared" si="27"/>
        <v>21</v>
      </c>
      <c r="G371" s="13" t="str">
        <f t="shared" si="28"/>
        <v>1990-04-21</v>
      </c>
      <c r="H371" s="6" t="s">
        <v>3084</v>
      </c>
      <c r="I371" s="6" t="s">
        <v>3495</v>
      </c>
      <c r="J371" s="6" t="s">
        <v>3496</v>
      </c>
      <c r="K371" s="6" t="s">
        <v>1204</v>
      </c>
      <c r="L371" t="s">
        <v>5266</v>
      </c>
      <c r="M371" t="s">
        <v>6213</v>
      </c>
      <c r="N371" t="str">
        <f t="shared" si="29"/>
        <v>var Dato370 =  {ID_Ciente: "C4520",Nombre_completo: "Adoración de Casanova",Fecha_Nacimiento: "1990-04-21",Direccion: "London",Telefono: "(262) 211-0265",Correo_Electronico: "jginspace@outlook.com",Grupo_Cliente: "C"}</v>
      </c>
    </row>
    <row r="372" spans="1:14" x14ac:dyDescent="0.35">
      <c r="A372" s="6" t="s">
        <v>328</v>
      </c>
      <c r="B372" s="6" t="s">
        <v>1902</v>
      </c>
      <c r="C372" s="7">
        <v>28155</v>
      </c>
      <c r="D372" s="10" t="str">
        <f t="shared" si="25"/>
        <v>1977</v>
      </c>
      <c r="E372" s="13" t="str">
        <f t="shared" si="26"/>
        <v>01</v>
      </c>
      <c r="F372" s="13" t="str">
        <f t="shared" si="27"/>
        <v>30</v>
      </c>
      <c r="G372" s="13" t="str">
        <f t="shared" si="28"/>
        <v>1977-01-30</v>
      </c>
      <c r="H372" s="6" t="s">
        <v>1903</v>
      </c>
      <c r="I372" s="6" t="s">
        <v>1904</v>
      </c>
      <c r="J372" s="6" t="s">
        <v>1905</v>
      </c>
      <c r="K372" s="6" t="s">
        <v>1204</v>
      </c>
      <c r="L372" t="s">
        <v>5267</v>
      </c>
      <c r="M372" t="s">
        <v>6214</v>
      </c>
      <c r="N372" t="str">
        <f t="shared" si="29"/>
        <v>var Dato371 =  {ID_Ciente: "C4538",Nombre_completo: "Juan Bautista de Salazar",Fecha_Nacimiento: "1977-01-30",Direccion: "Los Angeles, CA 90004",Telefono: "(487) 654-5535",Correo_Electronico: "tubesteak@msn.com",Grupo_Cliente: "C"}</v>
      </c>
    </row>
    <row r="373" spans="1:14" x14ac:dyDescent="0.35">
      <c r="A373" s="6" t="s">
        <v>919</v>
      </c>
      <c r="B373" s="6" t="s">
        <v>3922</v>
      </c>
      <c r="C373" s="7">
        <v>25826</v>
      </c>
      <c r="D373" s="10" t="str">
        <f t="shared" si="25"/>
        <v>1970</v>
      </c>
      <c r="E373" s="13" t="str">
        <f t="shared" si="26"/>
        <v>09</v>
      </c>
      <c r="F373" s="13" t="str">
        <f t="shared" si="27"/>
        <v>15</v>
      </c>
      <c r="G373" s="13" t="str">
        <f t="shared" si="28"/>
        <v>1970-09-15</v>
      </c>
      <c r="H373" s="6" t="s">
        <v>3923</v>
      </c>
      <c r="I373" s="6" t="s">
        <v>3924</v>
      </c>
      <c r="J373" s="6" t="s">
        <v>3925</v>
      </c>
      <c r="K373" s="6" t="s">
        <v>1209</v>
      </c>
      <c r="L373" t="s">
        <v>5268</v>
      </c>
      <c r="M373" t="s">
        <v>6215</v>
      </c>
      <c r="N373" t="str">
        <f t="shared" si="29"/>
        <v>var Dato372 =  {ID_Ciente: "C4541",Nombre_completo: "Octavio de Andrés",Fecha_Nacimiento: "1970-09-15",Direccion: "9 Grange Road",Telefono: "(680) 877-0373",Correo_Electronico: "shawnce@gmail.com",Grupo_Cliente: "B"}</v>
      </c>
    </row>
    <row r="374" spans="1:14" x14ac:dyDescent="0.35">
      <c r="A374" s="6" t="s">
        <v>630</v>
      </c>
      <c r="B374" s="6" t="s">
        <v>2914</v>
      </c>
      <c r="C374" s="7">
        <v>32689</v>
      </c>
      <c r="D374" s="10" t="str">
        <f t="shared" si="25"/>
        <v>1989</v>
      </c>
      <c r="E374" s="13" t="str">
        <f t="shared" si="26"/>
        <v>06</v>
      </c>
      <c r="F374" s="13" t="str">
        <f t="shared" si="27"/>
        <v>30</v>
      </c>
      <c r="G374" s="13" t="str">
        <f t="shared" si="28"/>
        <v>1989-06-30</v>
      </c>
      <c r="H374" s="6" t="s">
        <v>2915</v>
      </c>
      <c r="I374" s="6" t="s">
        <v>2916</v>
      </c>
      <c r="J374" s="6" t="s">
        <v>2917</v>
      </c>
      <c r="K374" s="6" t="s">
        <v>1178</v>
      </c>
      <c r="L374" t="s">
        <v>5269</v>
      </c>
      <c r="M374" t="s">
        <v>6216</v>
      </c>
      <c r="N374" t="str">
        <f t="shared" si="29"/>
        <v>var Dato373 =  {ID_Ciente: "C4564",Nombre_completo: "Valentina del Diaz",Fecha_Nacimiento: "1989-06-30",Direccion: "Riverview, FL 33569",Telefono: "(424) 719-6724",Correo_Electronico: "fangorn@optonline.net",Grupo_Cliente: "E"}</v>
      </c>
    </row>
    <row r="375" spans="1:14" x14ac:dyDescent="0.35">
      <c r="A375" s="6" t="s">
        <v>962</v>
      </c>
      <c r="B375" s="6" t="s">
        <v>4071</v>
      </c>
      <c r="C375" s="7">
        <v>35927</v>
      </c>
      <c r="D375" s="10" t="str">
        <f t="shared" si="25"/>
        <v>1998</v>
      </c>
      <c r="E375" s="13" t="str">
        <f t="shared" si="26"/>
        <v>05</v>
      </c>
      <c r="F375" s="13" t="str">
        <f t="shared" si="27"/>
        <v>12</v>
      </c>
      <c r="G375" s="13" t="str">
        <f t="shared" si="28"/>
        <v>1998-05-12</v>
      </c>
      <c r="H375" s="6" t="s">
        <v>3084</v>
      </c>
      <c r="I375" s="6" t="s">
        <v>4072</v>
      </c>
      <c r="J375" s="6" t="s">
        <v>4073</v>
      </c>
      <c r="K375" s="6" t="s">
        <v>1178</v>
      </c>
      <c r="L375" t="s">
        <v>5270</v>
      </c>
      <c r="M375" t="s">
        <v>6217</v>
      </c>
      <c r="N375" t="str">
        <f t="shared" si="29"/>
        <v>var Dato374 =  {ID_Ciente: "C4565",Nombre_completo: "Georgina Arroyo Araujo",Fecha_Nacimiento: "1998-05-12",Direccion: "London",Telefono: "(209) 879-1264",Correo_Electronico: "osaru@me.com",Grupo_Cliente: "E"}</v>
      </c>
    </row>
    <row r="376" spans="1:14" x14ac:dyDescent="0.35">
      <c r="A376" s="6" t="s">
        <v>298</v>
      </c>
      <c r="B376" s="6" t="s">
        <v>1820</v>
      </c>
      <c r="C376" s="7">
        <v>33555</v>
      </c>
      <c r="D376" s="10" t="str">
        <f t="shared" si="25"/>
        <v>1991</v>
      </c>
      <c r="E376" s="13" t="str">
        <f t="shared" si="26"/>
        <v>11</v>
      </c>
      <c r="F376" s="13" t="str">
        <f t="shared" si="27"/>
        <v>13</v>
      </c>
      <c r="G376" s="13" t="str">
        <f t="shared" si="28"/>
        <v>1991-11-13</v>
      </c>
      <c r="H376" s="6" t="s">
        <v>1821</v>
      </c>
      <c r="I376" s="6" t="s">
        <v>1822</v>
      </c>
      <c r="J376" s="6" t="s">
        <v>1823</v>
      </c>
      <c r="K376" s="6" t="s">
        <v>1191</v>
      </c>
      <c r="L376" t="s">
        <v>5271</v>
      </c>
      <c r="M376" t="s">
        <v>6218</v>
      </c>
      <c r="N376" t="str">
        <f t="shared" si="29"/>
        <v>var Dato375 =  {ID_Ciente: "C4571",Nombre_completo: "Aurelia Sans Oller",Fecha_Nacimiento: "1991-11-13",Direccion: "861 Oakland St.",Telefono: "(593) 356-1838",Correo_Electronico: "staikos@sbcglobal.net",Grupo_Cliente: "D"}</v>
      </c>
    </row>
    <row r="377" spans="1:14" x14ac:dyDescent="0.35">
      <c r="A377" s="6" t="s">
        <v>421</v>
      </c>
      <c r="B377" s="6" t="s">
        <v>2181</v>
      </c>
      <c r="C377" s="7">
        <v>33340</v>
      </c>
      <c r="D377" s="10" t="str">
        <f t="shared" si="25"/>
        <v>1991</v>
      </c>
      <c r="E377" s="13" t="str">
        <f t="shared" si="26"/>
        <v>04</v>
      </c>
      <c r="F377" s="13" t="str">
        <f t="shared" si="27"/>
        <v>12</v>
      </c>
      <c r="G377" s="13" t="str">
        <f t="shared" si="28"/>
        <v>1991-04-12</v>
      </c>
      <c r="H377" s="6" t="s">
        <v>2182</v>
      </c>
      <c r="I377" s="6" t="s">
        <v>2183</v>
      </c>
      <c r="J377" s="6" t="s">
        <v>2184</v>
      </c>
      <c r="K377" s="6" t="s">
        <v>1173</v>
      </c>
      <c r="L377" t="s">
        <v>5272</v>
      </c>
      <c r="M377" t="s">
        <v>6219</v>
      </c>
      <c r="N377" t="str">
        <f t="shared" si="29"/>
        <v>var Dato376 =  {ID_Ciente: "C4582",Nombre_completo: "Silvia León Duque",Fecha_Nacimiento: "1991-04-12",Direccion: "Mississauga, ON L4T 3V7",Telefono: "(323) 918-8630",Correo_Electronico: "tmaek@gmail.com",Grupo_Cliente: "A"}</v>
      </c>
    </row>
    <row r="378" spans="1:14" x14ac:dyDescent="0.35">
      <c r="A378" s="6" t="s">
        <v>886</v>
      </c>
      <c r="B378" s="6" t="s">
        <v>3807</v>
      </c>
      <c r="C378" s="7">
        <v>34199</v>
      </c>
      <c r="D378" s="10" t="str">
        <f t="shared" si="25"/>
        <v>1993</v>
      </c>
      <c r="E378" s="13" t="str">
        <f t="shared" si="26"/>
        <v>08</v>
      </c>
      <c r="F378" s="13" t="str">
        <f t="shared" si="27"/>
        <v>18</v>
      </c>
      <c r="G378" s="13" t="str">
        <f t="shared" si="28"/>
        <v>1993-08-18</v>
      </c>
      <c r="H378" s="6" t="s">
        <v>3808</v>
      </c>
      <c r="I378" s="6" t="s">
        <v>3809</v>
      </c>
      <c r="J378" s="6" t="s">
        <v>3810</v>
      </c>
      <c r="K378" s="6" t="s">
        <v>1209</v>
      </c>
      <c r="L378" t="s">
        <v>5273</v>
      </c>
      <c r="M378" t="s">
        <v>6220</v>
      </c>
      <c r="N378" t="str">
        <f t="shared" si="29"/>
        <v>var Dato377 =  {ID_Ciente: "C4586",Nombre_completo: "Ariel Martorell Quero",Fecha_Nacimiento: "1993-08-18",Direccion: "EC17 3MA",Telefono: "(554) 671-5835",Correo_Electronico: "rasca@icloud.com",Grupo_Cliente: "B"}</v>
      </c>
    </row>
    <row r="379" spans="1:14" x14ac:dyDescent="0.35">
      <c r="A379" s="6" t="s">
        <v>490</v>
      </c>
      <c r="B379" s="6" t="s">
        <v>2416</v>
      </c>
      <c r="C379" s="7">
        <v>28130</v>
      </c>
      <c r="D379" s="10" t="str">
        <f t="shared" si="25"/>
        <v>1977</v>
      </c>
      <c r="E379" s="13" t="str">
        <f t="shared" si="26"/>
        <v>01</v>
      </c>
      <c r="F379" s="13" t="str">
        <f t="shared" si="27"/>
        <v>05</v>
      </c>
      <c r="G379" s="13" t="str">
        <f t="shared" si="28"/>
        <v>1977-01-05</v>
      </c>
      <c r="H379" s="6" t="s">
        <v>2417</v>
      </c>
      <c r="I379" s="6" t="s">
        <v>2418</v>
      </c>
      <c r="J379" s="6" t="s">
        <v>2419</v>
      </c>
      <c r="K379" s="6" t="s">
        <v>1209</v>
      </c>
      <c r="L379" t="s">
        <v>5274</v>
      </c>
      <c r="M379" t="s">
        <v>6221</v>
      </c>
      <c r="N379" t="str">
        <f t="shared" si="29"/>
        <v>var Dato378 =  {ID_Ciente: "C4602",Nombre_completo: "Mayte Cuesta Acosta",Fecha_Nacimiento: "1977-01-05",Direccion: "Dunnville, ON N1A 2R5",Telefono: "(491) 779-1547",Correo_Electronico: "spadkins@att.net",Grupo_Cliente: "B"}</v>
      </c>
    </row>
    <row r="380" spans="1:14" x14ac:dyDescent="0.35">
      <c r="A380" s="6" t="s">
        <v>611</v>
      </c>
      <c r="B380" s="6" t="s">
        <v>2854</v>
      </c>
      <c r="C380" s="7">
        <v>29588</v>
      </c>
      <c r="D380" s="10" t="str">
        <f t="shared" si="25"/>
        <v>1981</v>
      </c>
      <c r="E380" s="13" t="str">
        <f t="shared" si="26"/>
        <v>01</v>
      </c>
      <c r="F380" s="13" t="str">
        <f t="shared" si="27"/>
        <v>02</v>
      </c>
      <c r="G380" s="13" t="str">
        <f t="shared" si="28"/>
        <v>1981-01-02</v>
      </c>
      <c r="H380" s="6" t="s">
        <v>2855</v>
      </c>
      <c r="I380" s="6" t="s">
        <v>2856</v>
      </c>
      <c r="J380" s="6" t="s">
        <v>2857</v>
      </c>
      <c r="K380" s="6" t="s">
        <v>1204</v>
      </c>
      <c r="L380" t="s">
        <v>5275</v>
      </c>
      <c r="M380" t="s">
        <v>6222</v>
      </c>
      <c r="N380" t="str">
        <f t="shared" si="29"/>
        <v>var Dato379 =  {ID_Ciente: "C4614",Nombre_completo: "Claudia Ibañez Peñas",Fecha_Nacimiento: "1981-01-02",Direccion: "Orlando, FL 32835",Telefono: "(788) 716-6288",Correo_Electronico: "eminence@optonline.net",Grupo_Cliente: "C"}</v>
      </c>
    </row>
    <row r="381" spans="1:14" x14ac:dyDescent="0.35">
      <c r="A381" s="6" t="s">
        <v>391</v>
      </c>
      <c r="B381" s="6" t="s">
        <v>2089</v>
      </c>
      <c r="C381" s="7">
        <v>30261</v>
      </c>
      <c r="D381" s="10" t="str">
        <f t="shared" si="25"/>
        <v>1982</v>
      </c>
      <c r="E381" s="13" t="str">
        <f t="shared" si="26"/>
        <v>11</v>
      </c>
      <c r="F381" s="13" t="str">
        <f t="shared" si="27"/>
        <v>06</v>
      </c>
      <c r="G381" s="13" t="str">
        <f t="shared" si="28"/>
        <v>1982-11-06</v>
      </c>
      <c r="H381" s="6" t="s">
        <v>2090</v>
      </c>
      <c r="I381" s="6" t="s">
        <v>2091</v>
      </c>
      <c r="J381" s="6" t="s">
        <v>2092</v>
      </c>
      <c r="K381" s="6" t="s">
        <v>1178</v>
      </c>
      <c r="L381" t="s">
        <v>5276</v>
      </c>
      <c r="M381" t="s">
        <v>6223</v>
      </c>
      <c r="N381" t="str">
        <f t="shared" si="29"/>
        <v>var Dato380 =  {ID_Ciente: "C4617",Nombre_completo: "Estela Cases Peral",Fecha_Nacimiento: "1982-11-06",Direccion: "Belledune, NB E8G 4R8",Telefono: "(741) 507-6188",Correo_Electronico: "firstpr@aol.com",Grupo_Cliente: "E"}</v>
      </c>
    </row>
    <row r="382" spans="1:14" x14ac:dyDescent="0.35">
      <c r="A382" s="6" t="s">
        <v>939</v>
      </c>
      <c r="B382" s="6" t="s">
        <v>3992</v>
      </c>
      <c r="C382" s="7">
        <v>28573</v>
      </c>
      <c r="D382" s="10" t="str">
        <f t="shared" si="25"/>
        <v>1978</v>
      </c>
      <c r="E382" s="13" t="str">
        <f t="shared" si="26"/>
        <v>03</v>
      </c>
      <c r="F382" s="13" t="str">
        <f t="shared" si="27"/>
        <v>24</v>
      </c>
      <c r="G382" s="13" t="str">
        <f t="shared" si="28"/>
        <v>1978-03-24</v>
      </c>
      <c r="H382" s="6" t="s">
        <v>3993</v>
      </c>
      <c r="I382" s="6" t="s">
        <v>3994</v>
      </c>
      <c r="J382" s="6" t="s">
        <v>3995</v>
      </c>
      <c r="K382" s="6" t="s">
        <v>1173</v>
      </c>
      <c r="L382" t="s">
        <v>5277</v>
      </c>
      <c r="M382" t="s">
        <v>6224</v>
      </c>
      <c r="N382" t="str">
        <f t="shared" si="29"/>
        <v>var Dato381 =  {ID_Ciente: "C4622",Nombre_completo: "Baudelio Asensio",Fecha_Nacimiento: "1978-03-24",Direccion: "WC10 3BR",Telefono: "(570) 540-0876",Correo_Electronico: "dsugal@me.com",Grupo_Cliente: "A"}</v>
      </c>
    </row>
    <row r="383" spans="1:14" x14ac:dyDescent="0.35">
      <c r="A383" s="6" t="s">
        <v>965</v>
      </c>
      <c r="B383" s="6" t="s">
        <v>4082</v>
      </c>
      <c r="C383" s="7">
        <v>34241</v>
      </c>
      <c r="D383" s="10" t="str">
        <f t="shared" si="25"/>
        <v>1993</v>
      </c>
      <c r="E383" s="13" t="str">
        <f t="shared" si="26"/>
        <v>09</v>
      </c>
      <c r="F383" s="13" t="str">
        <f t="shared" si="27"/>
        <v>29</v>
      </c>
      <c r="G383" s="13" t="str">
        <f t="shared" si="28"/>
        <v>1993-09-29</v>
      </c>
      <c r="H383" s="6" t="s">
        <v>3084</v>
      </c>
      <c r="I383" s="6" t="s">
        <v>4083</v>
      </c>
      <c r="J383" s="6" t="s">
        <v>4084</v>
      </c>
      <c r="K383" s="6" t="s">
        <v>1191</v>
      </c>
      <c r="L383" t="s">
        <v>5278</v>
      </c>
      <c r="M383" t="s">
        <v>6225</v>
      </c>
      <c r="N383" t="str">
        <f t="shared" si="29"/>
        <v>var Dato382 =  {ID_Ciente: "C4624",Nombre_completo: "Valeria Almansa-Bárcena",Fecha_Nacimiento: "1993-09-29",Direccion: "London",Telefono: "(536) 366-2187",Correo_Electronico: "yruan@icloud.com",Grupo_Cliente: "D"}</v>
      </c>
    </row>
    <row r="384" spans="1:14" x14ac:dyDescent="0.35">
      <c r="A384" s="6" t="s">
        <v>648</v>
      </c>
      <c r="B384" s="6" t="s">
        <v>2982</v>
      </c>
      <c r="C384" s="7">
        <v>28222</v>
      </c>
      <c r="D384" s="10" t="str">
        <f t="shared" si="25"/>
        <v>1977</v>
      </c>
      <c r="E384" s="13" t="str">
        <f t="shared" si="26"/>
        <v>04</v>
      </c>
      <c r="F384" s="13" t="str">
        <f t="shared" si="27"/>
        <v>07</v>
      </c>
      <c r="G384" s="13" t="str">
        <f t="shared" si="28"/>
        <v>1977-04-07</v>
      </c>
      <c r="H384" s="6" t="s">
        <v>2983</v>
      </c>
      <c r="I384" s="6" t="s">
        <v>2984</v>
      </c>
      <c r="J384" s="6" t="s">
        <v>2985</v>
      </c>
      <c r="K384" s="6" t="s">
        <v>1209</v>
      </c>
      <c r="L384" t="s">
        <v>5279</v>
      </c>
      <c r="M384" t="s">
        <v>6226</v>
      </c>
      <c r="N384" t="str">
        <f t="shared" si="29"/>
        <v>var Dato383 =  {ID_Ciente: "C4631",Nombre_completo: "Esmeralda Visitación Menéndez Alemán",Fecha_Nacimiento: "1977-04-07",Direccion: "2 West Vine St.",Telefono: "(770) 393-3543",Correo_Electronico: "mastinfo@live.com",Grupo_Cliente: "B"}</v>
      </c>
    </row>
    <row r="385" spans="1:14" x14ac:dyDescent="0.35">
      <c r="A385" s="6" t="s">
        <v>554</v>
      </c>
      <c r="B385" s="6" t="s">
        <v>2648</v>
      </c>
      <c r="C385" s="7">
        <v>33981</v>
      </c>
      <c r="D385" s="10" t="str">
        <f t="shared" si="25"/>
        <v>1993</v>
      </c>
      <c r="E385" s="13" t="str">
        <f t="shared" si="26"/>
        <v>01</v>
      </c>
      <c r="F385" s="13" t="str">
        <f t="shared" si="27"/>
        <v>12</v>
      </c>
      <c r="G385" s="13" t="str">
        <f t="shared" si="28"/>
        <v>1993-01-12</v>
      </c>
      <c r="H385" s="6" t="s">
        <v>2649</v>
      </c>
      <c r="I385" s="6" t="s">
        <v>2650</v>
      </c>
      <c r="J385" s="6" t="s">
        <v>2651</v>
      </c>
      <c r="K385" s="6" t="s">
        <v>1178</v>
      </c>
      <c r="L385" t="s">
        <v>5280</v>
      </c>
      <c r="M385" t="s">
        <v>6227</v>
      </c>
      <c r="N385" t="str">
        <f t="shared" si="29"/>
        <v>var Dato384 =  {ID_Ciente: "C4632",Nombre_completo: "Erasmo Crespo Gallego",Fecha_Nacimiento: "1993-01-12",Direccion: "Boynton Beach, FL 33435",Telefono: "(582) 368-1385",Correo_Electronico: "murty@icloud.com",Grupo_Cliente: "E"}</v>
      </c>
    </row>
    <row r="386" spans="1:14" x14ac:dyDescent="0.35">
      <c r="A386" s="6" t="s">
        <v>880</v>
      </c>
      <c r="B386" s="6" t="s">
        <v>3785</v>
      </c>
      <c r="C386" s="7">
        <v>27925</v>
      </c>
      <c r="D386" s="10" t="str">
        <f t="shared" ref="D386:D449" si="30">TEXT(C386,"aaaa")</f>
        <v>1976</v>
      </c>
      <c r="E386" s="13" t="str">
        <f t="shared" ref="E386:E449" si="31">TEXT(C386,"mm")</f>
        <v>06</v>
      </c>
      <c r="F386" s="13" t="str">
        <f t="shared" si="27"/>
        <v>14</v>
      </c>
      <c r="G386" s="13" t="str">
        <f t="shared" si="28"/>
        <v>1976-06-14</v>
      </c>
      <c r="H386" s="6" t="s">
        <v>3786</v>
      </c>
      <c r="I386" s="6" t="s">
        <v>3787</v>
      </c>
      <c r="J386" s="6" t="s">
        <v>3788</v>
      </c>
      <c r="K386" s="6" t="s">
        <v>1173</v>
      </c>
      <c r="L386" t="s">
        <v>5281</v>
      </c>
      <c r="M386" t="s">
        <v>6228</v>
      </c>
      <c r="N386" t="str">
        <f t="shared" si="29"/>
        <v>var Dato385 =  {ID_Ciente: "C4641",Nombre_completo: "Moreno del Armas",Fecha_Nacimiento: "1976-06-14",Direccion: "WC10 7YI",Telefono: "(912) 744-3841",Correo_Electronico: "ranasta@mac.com",Grupo_Cliente: "A"}</v>
      </c>
    </row>
    <row r="387" spans="1:14" x14ac:dyDescent="0.35">
      <c r="A387" s="6" t="s">
        <v>67</v>
      </c>
      <c r="B387" s="6" t="s">
        <v>1258</v>
      </c>
      <c r="C387" s="7">
        <v>27741</v>
      </c>
      <c r="D387" s="10" t="str">
        <f t="shared" si="30"/>
        <v>1975</v>
      </c>
      <c r="E387" s="13" t="str">
        <f t="shared" si="31"/>
        <v>12</v>
      </c>
      <c r="F387" s="13" t="str">
        <f t="shared" ref="F387:F450" si="32">TEXT(C387,"dd")</f>
        <v>13</v>
      </c>
      <c r="G387" s="13" t="str">
        <f t="shared" ref="G387:G450" si="33">_xlfn.CONCAT(D387,"-",E387,"-",F387)</f>
        <v>1975-12-13</v>
      </c>
      <c r="H387" s="6" t="s">
        <v>1259</v>
      </c>
      <c r="I387" s="6" t="s">
        <v>1260</v>
      </c>
      <c r="J387" s="6" t="s">
        <v>1261</v>
      </c>
      <c r="K387" s="6" t="s">
        <v>1191</v>
      </c>
      <c r="L387" t="s">
        <v>5282</v>
      </c>
      <c r="M387" t="s">
        <v>6229</v>
      </c>
      <c r="N387" t="str">
        <f t="shared" ref="N387:N450" si="34">_xlfn.CONCAT("var ",L387," =  {ID_Ciente: ",CHAR(34),A387,CHAR(34),",Nombre_completo: ",CHAR(34),B387,CHAR(34),",Fecha_Nacimiento: ",CHAR(34),G387,CHAR(34),",Direccion: ",CHAR(34),H387,CHAR(34),",Telefono: ",CHAR(34),I387,CHAR(34),",Correo_Electronico: ",CHAR(34),J387,CHAR(34),",Grupo_Cliente: ",CHAR(34),K387,CHAR(34),"}")</f>
        <v>var Dato386 =  {ID_Ciente: "C4645",Nombre_completo: "Modesto de Casares",Fecha_Nacimiento: "1975-12-13",Direccion: "8842 Old Van Dyke Ave.",Telefono: "(611) 927-0572",Correo_Electronico: "ismail@comcast.net",Grupo_Cliente: "D"}</v>
      </c>
    </row>
    <row r="388" spans="1:14" x14ac:dyDescent="0.35">
      <c r="A388" s="6" t="s">
        <v>924</v>
      </c>
      <c r="B388" s="6" t="s">
        <v>3941</v>
      </c>
      <c r="C388" s="7">
        <v>27875</v>
      </c>
      <c r="D388" s="10" t="str">
        <f t="shared" si="30"/>
        <v>1976</v>
      </c>
      <c r="E388" s="13" t="str">
        <f t="shared" si="31"/>
        <v>04</v>
      </c>
      <c r="F388" s="13" t="str">
        <f t="shared" si="32"/>
        <v>25</v>
      </c>
      <c r="G388" s="13" t="str">
        <f t="shared" si="33"/>
        <v>1976-04-25</v>
      </c>
      <c r="H388" s="6" t="s">
        <v>3084</v>
      </c>
      <c r="I388" s="6" t="s">
        <v>3942</v>
      </c>
      <c r="J388" s="6" t="s">
        <v>3943</v>
      </c>
      <c r="K388" s="6" t="s">
        <v>1178</v>
      </c>
      <c r="L388" t="s">
        <v>5283</v>
      </c>
      <c r="M388" t="s">
        <v>6230</v>
      </c>
      <c r="N388" t="str">
        <f t="shared" si="34"/>
        <v>var Dato387 =  {ID_Ciente: "C4653",Nombre_completo: "Clotilde del Osorio",Fecha_Nacimiento: "1976-04-25",Direccion: "London",Telefono: "(212) 363-5006",Correo_Electronico: "murdocj@gmail.com",Grupo_Cliente: "E"}</v>
      </c>
    </row>
    <row r="389" spans="1:14" x14ac:dyDescent="0.35">
      <c r="A389" s="6" t="s">
        <v>637</v>
      </c>
      <c r="B389" s="6" t="s">
        <v>2942</v>
      </c>
      <c r="C389" s="7">
        <v>27701</v>
      </c>
      <c r="D389" s="10" t="str">
        <f t="shared" si="30"/>
        <v>1975</v>
      </c>
      <c r="E389" s="13" t="str">
        <f t="shared" si="31"/>
        <v>11</v>
      </c>
      <c r="F389" s="13" t="str">
        <f t="shared" si="32"/>
        <v>03</v>
      </c>
      <c r="G389" s="13" t="str">
        <f t="shared" si="33"/>
        <v>1975-11-03</v>
      </c>
      <c r="H389" s="6" t="s">
        <v>2943</v>
      </c>
      <c r="I389" s="6" t="s">
        <v>2944</v>
      </c>
      <c r="J389" s="6" t="s">
        <v>2945</v>
      </c>
      <c r="K389" s="6" t="s">
        <v>1191</v>
      </c>
      <c r="L389" t="s">
        <v>5284</v>
      </c>
      <c r="M389" t="s">
        <v>6231</v>
      </c>
      <c r="N389" t="str">
        <f t="shared" si="34"/>
        <v>var Dato388 =  {ID_Ciente: "C4660",Nombre_completo: "Jordana Riba",Fecha_Nacimiento: "1975-11-03",Direccion: "Winter Park, FL 32792",Telefono: "(818) 544-9992",Correo_Electronico: "quantaman@att.net",Grupo_Cliente: "D"}</v>
      </c>
    </row>
    <row r="390" spans="1:14" x14ac:dyDescent="0.35">
      <c r="A390" s="6" t="s">
        <v>940</v>
      </c>
      <c r="B390" s="6" t="s">
        <v>3996</v>
      </c>
      <c r="C390" s="7">
        <v>36023</v>
      </c>
      <c r="D390" s="10" t="str">
        <f t="shared" si="30"/>
        <v>1998</v>
      </c>
      <c r="E390" s="13" t="str">
        <f t="shared" si="31"/>
        <v>08</v>
      </c>
      <c r="F390" s="13" t="str">
        <f t="shared" si="32"/>
        <v>16</v>
      </c>
      <c r="G390" s="13" t="str">
        <f t="shared" si="33"/>
        <v>1998-08-16</v>
      </c>
      <c r="H390" s="6" t="s">
        <v>3084</v>
      </c>
      <c r="I390" s="6" t="s">
        <v>3997</v>
      </c>
      <c r="J390" s="6" t="s">
        <v>3998</v>
      </c>
      <c r="K390" s="6" t="s">
        <v>1173</v>
      </c>
      <c r="L390" t="s">
        <v>5285</v>
      </c>
      <c r="M390" t="s">
        <v>6232</v>
      </c>
      <c r="N390" t="str">
        <f t="shared" si="34"/>
        <v>var Dato389 =  {ID_Ciente: "C4678",Nombre_completo: "Pepita del Grau",Fecha_Nacimiento: "1998-08-16",Direccion: "London",Telefono: "(433) 516-7191",Correo_Electronico: "openldap@outlook.com",Grupo_Cliente: "A"}</v>
      </c>
    </row>
    <row r="391" spans="1:14" x14ac:dyDescent="0.35">
      <c r="A391" s="6" t="s">
        <v>762</v>
      </c>
      <c r="B391" s="6" t="s">
        <v>3378</v>
      </c>
      <c r="C391" s="7">
        <v>33746</v>
      </c>
      <c r="D391" s="10" t="str">
        <f t="shared" si="30"/>
        <v>1992</v>
      </c>
      <c r="E391" s="13" t="str">
        <f t="shared" si="31"/>
        <v>05</v>
      </c>
      <c r="F391" s="13" t="str">
        <f t="shared" si="32"/>
        <v>22</v>
      </c>
      <c r="G391" s="13" t="str">
        <f t="shared" si="33"/>
        <v>1992-05-22</v>
      </c>
      <c r="H391" s="6" t="s">
        <v>3379</v>
      </c>
      <c r="I391" s="6" t="s">
        <v>3380</v>
      </c>
      <c r="J391" s="6" t="s">
        <v>3381</v>
      </c>
      <c r="K391" s="6" t="s">
        <v>1191</v>
      </c>
      <c r="L391" t="s">
        <v>5286</v>
      </c>
      <c r="M391" t="s">
        <v>6233</v>
      </c>
      <c r="N391" t="str">
        <f t="shared" si="34"/>
        <v>var Dato390 =  {ID_Ciente: "C4689",Nombre_completo: "Herminia Samper Sureda",Fecha_Nacimiento: "1992-05-22",Direccion: "85 Broadway",Telefono: "(780) 656-1096",Correo_Electronico: "zilla@sbcglobal.net",Grupo_Cliente: "D"}</v>
      </c>
    </row>
    <row r="392" spans="1:14" x14ac:dyDescent="0.35">
      <c r="A392" s="6" t="s">
        <v>434</v>
      </c>
      <c r="B392" s="6" t="s">
        <v>2217</v>
      </c>
      <c r="C392" s="7">
        <v>26651</v>
      </c>
      <c r="D392" s="10" t="str">
        <f t="shared" si="30"/>
        <v>1972</v>
      </c>
      <c r="E392" s="13" t="str">
        <f t="shared" si="31"/>
        <v>12</v>
      </c>
      <c r="F392" s="13" t="str">
        <f t="shared" si="32"/>
        <v>18</v>
      </c>
      <c r="G392" s="13" t="str">
        <f t="shared" si="33"/>
        <v>1972-12-18</v>
      </c>
      <c r="H392" s="6" t="s">
        <v>2218</v>
      </c>
      <c r="I392" s="6" t="s">
        <v>2219</v>
      </c>
      <c r="J392" s="6" t="s">
        <v>2220</v>
      </c>
      <c r="K392" s="6" t="s">
        <v>1204</v>
      </c>
      <c r="L392" t="s">
        <v>5287</v>
      </c>
      <c r="M392" t="s">
        <v>6234</v>
      </c>
      <c r="N392" t="str">
        <f t="shared" si="34"/>
        <v>var Dato391 =  {ID_Ciente: "C4697",Nombre_completo: "Estela Marquez Arce",Fecha_Nacimiento: "1972-12-18",Direccion: "Stouffville, ON L4A 6L1",Telefono: "(941) 250-4612",Correo_Electronico: "fviegas@sbcglobal.net",Grupo_Cliente: "C"}</v>
      </c>
    </row>
    <row r="393" spans="1:14" x14ac:dyDescent="0.35">
      <c r="A393" s="6" t="s">
        <v>417</v>
      </c>
      <c r="B393" s="6" t="s">
        <v>2169</v>
      </c>
      <c r="C393" s="7">
        <v>31153</v>
      </c>
      <c r="D393" s="10" t="str">
        <f t="shared" si="30"/>
        <v>1985</v>
      </c>
      <c r="E393" s="13" t="str">
        <f t="shared" si="31"/>
        <v>04</v>
      </c>
      <c r="F393" s="13" t="str">
        <f t="shared" si="32"/>
        <v>16</v>
      </c>
      <c r="G393" s="13" t="str">
        <f t="shared" si="33"/>
        <v>1985-04-16</v>
      </c>
      <c r="H393" s="6" t="s">
        <v>2170</v>
      </c>
      <c r="I393" s="6" t="s">
        <v>2171</v>
      </c>
      <c r="J393" s="6" t="s">
        <v>2172</v>
      </c>
      <c r="K393" s="6" t="s">
        <v>1209</v>
      </c>
      <c r="L393" t="s">
        <v>5288</v>
      </c>
      <c r="M393" t="s">
        <v>6235</v>
      </c>
      <c r="N393" t="str">
        <f t="shared" si="34"/>
        <v>var Dato392 =  {ID_Ciente: "C4699",Nombre_completo: "Marciano Díaz",Fecha_Nacimiento: "1985-04-16",Direccion: "McAdam, NB E6J 7T4",Telefono: "(844) 867-2783",Correo_Electronico: "nwiger@verizon.net",Grupo_Cliente: "B"}</v>
      </c>
    </row>
    <row r="394" spans="1:14" x14ac:dyDescent="0.35">
      <c r="A394" s="6" t="s">
        <v>737</v>
      </c>
      <c r="B394" s="6" t="s">
        <v>3288</v>
      </c>
      <c r="C394" s="7">
        <v>30361</v>
      </c>
      <c r="D394" s="10" t="str">
        <f t="shared" si="30"/>
        <v>1983</v>
      </c>
      <c r="E394" s="13" t="str">
        <f t="shared" si="31"/>
        <v>02</v>
      </c>
      <c r="F394" s="13" t="str">
        <f t="shared" si="32"/>
        <v>14</v>
      </c>
      <c r="G394" s="13" t="str">
        <f t="shared" si="33"/>
        <v>1983-02-14</v>
      </c>
      <c r="H394" s="6" t="s">
        <v>3084</v>
      </c>
      <c r="I394" s="6" t="s">
        <v>3289</v>
      </c>
      <c r="J394" s="6" t="s">
        <v>3290</v>
      </c>
      <c r="K394" s="6" t="s">
        <v>1178</v>
      </c>
      <c r="L394" t="s">
        <v>5289</v>
      </c>
      <c r="M394" t="s">
        <v>6236</v>
      </c>
      <c r="N394" t="str">
        <f t="shared" si="34"/>
        <v>var Dato393 =  {ID_Ciente: "C4722",Nombre_completo: "Patricio Alberola Sandoval",Fecha_Nacimiento: "1983-02-14",Direccion: "London",Telefono: "(682) 371-3633",Correo_Electronico: "boein@icloud.com",Grupo_Cliente: "E"}</v>
      </c>
    </row>
    <row r="395" spans="1:14" x14ac:dyDescent="0.35">
      <c r="A395" s="6" t="s">
        <v>435</v>
      </c>
      <c r="B395" s="6" t="s">
        <v>2221</v>
      </c>
      <c r="C395" s="7">
        <v>28558</v>
      </c>
      <c r="D395" s="10" t="str">
        <f t="shared" si="30"/>
        <v>1978</v>
      </c>
      <c r="E395" s="13" t="str">
        <f t="shared" si="31"/>
        <v>03</v>
      </c>
      <c r="F395" s="13" t="str">
        <f t="shared" si="32"/>
        <v>09</v>
      </c>
      <c r="G395" s="13" t="str">
        <f t="shared" si="33"/>
        <v>1978-03-09</v>
      </c>
      <c r="H395" s="6" t="s">
        <v>2222</v>
      </c>
      <c r="I395" s="6" t="s">
        <v>2223</v>
      </c>
      <c r="J395" s="6" t="s">
        <v>2224</v>
      </c>
      <c r="K395" s="6" t="s">
        <v>1173</v>
      </c>
      <c r="L395" t="s">
        <v>5290</v>
      </c>
      <c r="M395" t="s">
        <v>6237</v>
      </c>
      <c r="N395" t="str">
        <f t="shared" si="34"/>
        <v>var Dato394 =  {ID_Ciente: "C4725",Nombre_completo: "Paloma Segarra Menéndez",Fecha_Nacimiento: "1978-03-09",Direccion: "Kings County, NS B0P 9R3",Telefono: "(979) 636-7422",Correo_Electronico: "rgarcia@live.com",Grupo_Cliente: "A"}</v>
      </c>
    </row>
    <row r="396" spans="1:14" x14ac:dyDescent="0.35">
      <c r="A396" s="6" t="s">
        <v>848</v>
      </c>
      <c r="B396" s="6" t="s">
        <v>3669</v>
      </c>
      <c r="C396" s="7">
        <v>26655</v>
      </c>
      <c r="D396" s="10" t="str">
        <f t="shared" si="30"/>
        <v>1972</v>
      </c>
      <c r="E396" s="13" t="str">
        <f t="shared" si="31"/>
        <v>12</v>
      </c>
      <c r="F396" s="13" t="str">
        <f t="shared" si="32"/>
        <v>22</v>
      </c>
      <c r="G396" s="13" t="str">
        <f t="shared" si="33"/>
        <v>1972-12-22</v>
      </c>
      <c r="H396" s="6" t="s">
        <v>3084</v>
      </c>
      <c r="I396" s="6" t="s">
        <v>3670</v>
      </c>
      <c r="J396" s="6" t="s">
        <v>3671</v>
      </c>
      <c r="K396" s="6" t="s">
        <v>1178</v>
      </c>
      <c r="L396" t="s">
        <v>5291</v>
      </c>
      <c r="M396" t="s">
        <v>6238</v>
      </c>
      <c r="N396" t="str">
        <f t="shared" si="34"/>
        <v>var Dato395 =  {ID_Ciente: "C4772",Nombre_completo: "Víctor Gisbert",Fecha_Nacimiento: "1972-12-22",Direccion: "London",Telefono: "(786) 599-5695",Correo_Electronico: "jugalator@optonline.net",Grupo_Cliente: "E"}</v>
      </c>
    </row>
    <row r="397" spans="1:14" x14ac:dyDescent="0.35">
      <c r="A397" s="6" t="s">
        <v>972</v>
      </c>
      <c r="B397" s="6" t="s">
        <v>4106</v>
      </c>
      <c r="C397" s="7">
        <v>30932</v>
      </c>
      <c r="D397" s="10" t="str">
        <f t="shared" si="30"/>
        <v>1984</v>
      </c>
      <c r="E397" s="13" t="str">
        <f t="shared" si="31"/>
        <v>09</v>
      </c>
      <c r="F397" s="13" t="str">
        <f t="shared" si="32"/>
        <v>07</v>
      </c>
      <c r="G397" s="13" t="str">
        <f t="shared" si="33"/>
        <v>1984-09-07</v>
      </c>
      <c r="H397" s="6" t="s">
        <v>4107</v>
      </c>
      <c r="I397" s="6" t="s">
        <v>4108</v>
      </c>
      <c r="J397" s="6" t="s">
        <v>4109</v>
      </c>
      <c r="K397" s="6" t="s">
        <v>1191</v>
      </c>
      <c r="L397" t="s">
        <v>5292</v>
      </c>
      <c r="M397" t="s">
        <v>6239</v>
      </c>
      <c r="N397" t="str">
        <f t="shared" si="34"/>
        <v>var Dato396 =  {ID_Ciente: "C4773",Nombre_completo: "Martín Giménez Herrera",Fecha_Nacimiento: "1984-09-07",Direccion: "40 Woodland Dr.",Telefono: "(993) 964-1956",Correo_Electronico: "pgolle@aol.com",Grupo_Cliente: "D"}</v>
      </c>
    </row>
    <row r="398" spans="1:14" x14ac:dyDescent="0.35">
      <c r="A398" s="6" t="s">
        <v>570</v>
      </c>
      <c r="B398" s="6" t="s">
        <v>2708</v>
      </c>
      <c r="C398" s="7">
        <v>27437</v>
      </c>
      <c r="D398" s="10" t="str">
        <f t="shared" si="30"/>
        <v>1975</v>
      </c>
      <c r="E398" s="13" t="str">
        <f t="shared" si="31"/>
        <v>02</v>
      </c>
      <c r="F398" s="13" t="str">
        <f t="shared" si="32"/>
        <v>12</v>
      </c>
      <c r="G398" s="13" t="str">
        <f t="shared" si="33"/>
        <v>1975-02-12</v>
      </c>
      <c r="H398" s="6" t="s">
        <v>2709</v>
      </c>
      <c r="I398" s="6" t="s">
        <v>2710</v>
      </c>
      <c r="J398" s="6" t="s">
        <v>2711</v>
      </c>
      <c r="K398" s="6" t="s">
        <v>1209</v>
      </c>
      <c r="L398" t="s">
        <v>5293</v>
      </c>
      <c r="M398" t="s">
        <v>6240</v>
      </c>
      <c r="N398" t="str">
        <f t="shared" si="34"/>
        <v>var Dato397 =  {ID_Ciente: "C4776",Nombre_completo: "María Jesús Celestina Casas Carrasco",Fecha_Nacimiento: "1975-02-12",Direccion: "Tallahassee, FL 32304",Telefono: "(930) 751-5153",Correo_Electronico: "redingtn@yahoo.ca",Grupo_Cliente: "B"}</v>
      </c>
    </row>
    <row r="399" spans="1:14" x14ac:dyDescent="0.35">
      <c r="A399" s="6" t="s">
        <v>732</v>
      </c>
      <c r="B399" s="6" t="s">
        <v>3269</v>
      </c>
      <c r="C399" s="7">
        <v>36127</v>
      </c>
      <c r="D399" s="10" t="str">
        <f t="shared" si="30"/>
        <v>1998</v>
      </c>
      <c r="E399" s="13" t="str">
        <f t="shared" si="31"/>
        <v>11</v>
      </c>
      <c r="F399" s="13" t="str">
        <f t="shared" si="32"/>
        <v>28</v>
      </c>
      <c r="G399" s="13" t="str">
        <f t="shared" si="33"/>
        <v>1998-11-28</v>
      </c>
      <c r="H399" s="6" t="s">
        <v>3270</v>
      </c>
      <c r="I399" s="6" t="s">
        <v>3271</v>
      </c>
      <c r="J399" s="6" t="s">
        <v>3272</v>
      </c>
      <c r="K399" s="6" t="s">
        <v>1178</v>
      </c>
      <c r="L399" t="s">
        <v>5294</v>
      </c>
      <c r="M399" t="s">
        <v>6241</v>
      </c>
      <c r="N399" t="str">
        <f t="shared" si="34"/>
        <v>var Dato398 =  {ID_Ciente: "C4777",Nombre_completo: "Natanael Vallés Prieto",Fecha_Nacimiento: "1998-11-28",Direccion: "800 Mill Road",Telefono: "(471) 654-4289",Correo_Electronico: "ribet@icloud.com",Grupo_Cliente: "E"}</v>
      </c>
    </row>
    <row r="400" spans="1:14" x14ac:dyDescent="0.35">
      <c r="A400" s="6" t="s">
        <v>76</v>
      </c>
      <c r="B400" s="6" t="s">
        <v>1274</v>
      </c>
      <c r="C400" s="7">
        <v>30954</v>
      </c>
      <c r="D400" s="10" t="str">
        <f t="shared" si="30"/>
        <v>1984</v>
      </c>
      <c r="E400" s="13" t="str">
        <f t="shared" si="31"/>
        <v>09</v>
      </c>
      <c r="F400" s="13" t="str">
        <f t="shared" si="32"/>
        <v>29</v>
      </c>
      <c r="G400" s="13" t="str">
        <f t="shared" si="33"/>
        <v>1984-09-29</v>
      </c>
      <c r="H400" s="6" t="s">
        <v>1275</v>
      </c>
      <c r="I400" s="6" t="s">
        <v>1276</v>
      </c>
      <c r="J400" s="6" t="s">
        <v>1277</v>
      </c>
      <c r="K400" s="6" t="s">
        <v>1173</v>
      </c>
      <c r="L400" t="s">
        <v>5295</v>
      </c>
      <c r="M400" t="s">
        <v>6242</v>
      </c>
      <c r="N400" t="str">
        <f t="shared" si="34"/>
        <v>var Dato399 =  {ID_Ciente: "C4779",Nombre_completo: "Purificación Salomé Ferrán Valero",Fecha_Nacimiento: "1984-09-29",Direccion: "221 Dogwood Dr.",Telefono: "(596) 660-5408",Correo_Electronico: "gamma@hotmail.com",Grupo_Cliente: "A"}</v>
      </c>
    </row>
    <row r="401" spans="1:14" x14ac:dyDescent="0.35">
      <c r="A401" s="6" t="s">
        <v>682</v>
      </c>
      <c r="B401" s="6" t="s">
        <v>3104</v>
      </c>
      <c r="C401" s="7">
        <v>36648</v>
      </c>
      <c r="D401" s="10" t="str">
        <f t="shared" si="30"/>
        <v>2000</v>
      </c>
      <c r="E401" s="13" t="str">
        <f t="shared" si="31"/>
        <v>05</v>
      </c>
      <c r="F401" s="13" t="str">
        <f t="shared" si="32"/>
        <v>02</v>
      </c>
      <c r="G401" s="13" t="str">
        <f t="shared" si="33"/>
        <v>2000-05-02</v>
      </c>
      <c r="H401" s="6" t="s">
        <v>3105</v>
      </c>
      <c r="I401" s="6" t="s">
        <v>3106</v>
      </c>
      <c r="J401" s="6" t="s">
        <v>3107</v>
      </c>
      <c r="K401" s="6" t="s">
        <v>1209</v>
      </c>
      <c r="L401" t="s">
        <v>5296</v>
      </c>
      <c r="M401" t="s">
        <v>6243</v>
      </c>
      <c r="N401" t="str">
        <f t="shared" si="34"/>
        <v>var Dato400 =  {ID_Ciente: "C4811",Nombre_completo: "Patricia Leon Grande",Fecha_Nacimiento: "2000-05-02",Direccion: "54 Kingsway",Telefono: "(734) 789-3855",Correo_Electronico: "tarreau@optonline.net",Grupo_Cliente: "B"}</v>
      </c>
    </row>
    <row r="402" spans="1:14" x14ac:dyDescent="0.35">
      <c r="A402" s="6" t="s">
        <v>587</v>
      </c>
      <c r="B402" s="6" t="s">
        <v>2772</v>
      </c>
      <c r="C402" s="7">
        <v>35935</v>
      </c>
      <c r="D402" s="10" t="str">
        <f t="shared" si="30"/>
        <v>1998</v>
      </c>
      <c r="E402" s="13" t="str">
        <f t="shared" si="31"/>
        <v>05</v>
      </c>
      <c r="F402" s="13" t="str">
        <f t="shared" si="32"/>
        <v>20</v>
      </c>
      <c r="G402" s="13" t="str">
        <f t="shared" si="33"/>
        <v>1998-05-20</v>
      </c>
      <c r="H402" s="6" t="s">
        <v>2773</v>
      </c>
      <c r="I402" s="6" t="s">
        <v>2774</v>
      </c>
      <c r="J402" s="6" t="s">
        <v>2775</v>
      </c>
      <c r="K402" s="6" t="s">
        <v>1191</v>
      </c>
      <c r="L402" t="s">
        <v>5297</v>
      </c>
      <c r="M402" t="s">
        <v>6244</v>
      </c>
      <c r="N402" t="str">
        <f t="shared" si="34"/>
        <v>var Dato401 =  {ID_Ciente: "C4847",Nombre_completo: "Benigno Sanz Gomis",Fecha_Nacimiento: "1998-05-20",Direccion: "Orlando, FL 32808",Telefono: "(470) 309-6205",Correo_Electronico: "mnemonic@comcast.net",Grupo_Cliente: "D"}</v>
      </c>
    </row>
    <row r="403" spans="1:14" x14ac:dyDescent="0.35">
      <c r="A403" s="6" t="s">
        <v>94</v>
      </c>
      <c r="B403" s="6" t="s">
        <v>1314</v>
      </c>
      <c r="C403" s="7">
        <v>30715</v>
      </c>
      <c r="D403" s="10" t="str">
        <f t="shared" si="30"/>
        <v>1984</v>
      </c>
      <c r="E403" s="13" t="str">
        <f t="shared" si="31"/>
        <v>02</v>
      </c>
      <c r="F403" s="13" t="str">
        <f t="shared" si="32"/>
        <v>03</v>
      </c>
      <c r="G403" s="13" t="str">
        <f t="shared" si="33"/>
        <v>1984-02-03</v>
      </c>
      <c r="H403" s="6" t="s">
        <v>1315</v>
      </c>
      <c r="I403" s="6" t="s">
        <v>1316</v>
      </c>
      <c r="J403" s="6" t="s">
        <v>1317</v>
      </c>
      <c r="K403" s="6" t="s">
        <v>1209</v>
      </c>
      <c r="L403" t="s">
        <v>5298</v>
      </c>
      <c r="M403" t="s">
        <v>6245</v>
      </c>
      <c r="N403" t="str">
        <f t="shared" si="34"/>
        <v>var Dato402 =  {ID_Ciente: "C4857",Nombre_completo: "Nerea Alcalde Solé",Fecha_Nacimiento: "1984-02-03",Direccion: "840 Oak Meadow Ave.",Telefono: "(616) 766-2111",Correo_Electronico: "naoya@mac.com",Grupo_Cliente: "B"}</v>
      </c>
    </row>
    <row r="404" spans="1:14" x14ac:dyDescent="0.35">
      <c r="A404" s="6" t="s">
        <v>566</v>
      </c>
      <c r="B404" s="6" t="s">
        <v>2692</v>
      </c>
      <c r="C404" s="7">
        <v>35063</v>
      </c>
      <c r="D404" s="10" t="str">
        <f t="shared" si="30"/>
        <v>1995</v>
      </c>
      <c r="E404" s="13" t="str">
        <f t="shared" si="31"/>
        <v>12</v>
      </c>
      <c r="F404" s="13" t="str">
        <f t="shared" si="32"/>
        <v>30</v>
      </c>
      <c r="G404" s="13" t="str">
        <f t="shared" si="33"/>
        <v>1995-12-30</v>
      </c>
      <c r="H404" s="6" t="s">
        <v>2693</v>
      </c>
      <c r="I404" s="6" t="s">
        <v>2694</v>
      </c>
      <c r="J404" s="6" t="s">
        <v>2695</v>
      </c>
      <c r="K404" s="6" t="s">
        <v>1178</v>
      </c>
      <c r="L404" t="s">
        <v>5299</v>
      </c>
      <c r="M404" t="s">
        <v>6246</v>
      </c>
      <c r="N404" t="str">
        <f t="shared" si="34"/>
        <v>var Dato403 =  {ID_Ciente: "C4859",Nombre_completo: "Nayara Casanovas Alarcón",Fecha_Nacimiento: "1995-12-30",Direccion: "Miami, FL 33177",Telefono: "(845) 455-2297",Correo_Electronico: "scitext@comcast.net",Grupo_Cliente: "E"}</v>
      </c>
    </row>
    <row r="405" spans="1:14" x14ac:dyDescent="0.35">
      <c r="A405" s="6" t="s">
        <v>650</v>
      </c>
      <c r="B405" s="6" t="s">
        <v>2986</v>
      </c>
      <c r="C405" s="7">
        <v>35938</v>
      </c>
      <c r="D405" s="10" t="str">
        <f t="shared" si="30"/>
        <v>1998</v>
      </c>
      <c r="E405" s="13" t="str">
        <f t="shared" si="31"/>
        <v>05</v>
      </c>
      <c r="F405" s="13" t="str">
        <f t="shared" si="32"/>
        <v>23</v>
      </c>
      <c r="G405" s="13" t="str">
        <f t="shared" si="33"/>
        <v>1998-05-23</v>
      </c>
      <c r="H405" s="6" t="s">
        <v>2987</v>
      </c>
      <c r="I405" s="6" t="s">
        <v>2988</v>
      </c>
      <c r="J405" s="6" t="s">
        <v>2989</v>
      </c>
      <c r="K405" s="6" t="s">
        <v>1204</v>
      </c>
      <c r="L405" t="s">
        <v>5300</v>
      </c>
      <c r="M405" t="s">
        <v>6247</v>
      </c>
      <c r="N405" t="str">
        <f t="shared" si="34"/>
        <v>var Dato404 =  {ID_Ciente: "C4876",Nombre_completo: "Manuel Melero Palomo",Fecha_Nacimiento: "1998-05-23",Direccion: "62 Homewood Street",Telefono: "(949) 598-2771",Correo_Electronico: "sblack@verizon.net",Grupo_Cliente: "C"}</v>
      </c>
    </row>
    <row r="406" spans="1:14" x14ac:dyDescent="0.35">
      <c r="A406" s="6" t="s">
        <v>812</v>
      </c>
      <c r="B406" s="6" t="s">
        <v>3541</v>
      </c>
      <c r="C406" s="7">
        <v>32984</v>
      </c>
      <c r="D406" s="10" t="str">
        <f t="shared" si="30"/>
        <v>1990</v>
      </c>
      <c r="E406" s="13" t="str">
        <f t="shared" si="31"/>
        <v>04</v>
      </c>
      <c r="F406" s="13" t="str">
        <f t="shared" si="32"/>
        <v>21</v>
      </c>
      <c r="G406" s="13" t="str">
        <f t="shared" si="33"/>
        <v>1990-04-21</v>
      </c>
      <c r="H406" s="6" t="s">
        <v>3542</v>
      </c>
      <c r="I406" s="6" t="s">
        <v>3543</v>
      </c>
      <c r="J406" s="6" t="s">
        <v>3544</v>
      </c>
      <c r="K406" s="6" t="s">
        <v>1178</v>
      </c>
      <c r="L406" t="s">
        <v>5301</v>
      </c>
      <c r="M406" t="s">
        <v>6248</v>
      </c>
      <c r="N406" t="str">
        <f t="shared" si="34"/>
        <v>var Dato405 =  {ID_Ciente: "C4892",Nombre_completo: "Luis Miguel Amaya",Fecha_Nacimiento: "1990-04-21",Direccion: "65 High Street",Telefono: "(301) 821-4226",Correo_Electronico: "sravani@hotmail.com",Grupo_Cliente: "E"}</v>
      </c>
    </row>
    <row r="407" spans="1:14" x14ac:dyDescent="0.35">
      <c r="A407" s="6" t="s">
        <v>143</v>
      </c>
      <c r="B407" s="6" t="s">
        <v>1424</v>
      </c>
      <c r="C407" s="7">
        <v>26064</v>
      </c>
      <c r="D407" s="10" t="str">
        <f t="shared" si="30"/>
        <v>1971</v>
      </c>
      <c r="E407" s="13" t="str">
        <f t="shared" si="31"/>
        <v>05</v>
      </c>
      <c r="F407" s="13" t="str">
        <f t="shared" si="32"/>
        <v>11</v>
      </c>
      <c r="G407" s="13" t="str">
        <f t="shared" si="33"/>
        <v>1971-05-11</v>
      </c>
      <c r="H407" s="6" t="s">
        <v>1425</v>
      </c>
      <c r="I407" s="6" t="s">
        <v>1426</v>
      </c>
      <c r="J407" s="6" t="s">
        <v>1427</v>
      </c>
      <c r="K407" s="6" t="s">
        <v>1191</v>
      </c>
      <c r="L407" t="s">
        <v>5302</v>
      </c>
      <c r="M407" t="s">
        <v>6249</v>
      </c>
      <c r="N407" t="str">
        <f t="shared" si="34"/>
        <v>var Dato406 =  {ID_Ciente: "C4896",Nombre_completo: "Begoña Claudia Coello Zabaleta",Fecha_Nacimiento: "1971-05-11",Direccion: "KA97 3AD",Telefono: "(363) 441-6561",Correo_Electronico: "danneng@optonline.net",Grupo_Cliente: "D"}</v>
      </c>
    </row>
    <row r="408" spans="1:14" x14ac:dyDescent="0.35">
      <c r="A408" s="6" t="s">
        <v>339</v>
      </c>
      <c r="B408" s="6" t="s">
        <v>1934</v>
      </c>
      <c r="C408" s="7">
        <v>27720</v>
      </c>
      <c r="D408" s="10" t="str">
        <f t="shared" si="30"/>
        <v>1975</v>
      </c>
      <c r="E408" s="13" t="str">
        <f t="shared" si="31"/>
        <v>11</v>
      </c>
      <c r="F408" s="13" t="str">
        <f t="shared" si="32"/>
        <v>22</v>
      </c>
      <c r="G408" s="13" t="str">
        <f t="shared" si="33"/>
        <v>1975-11-22</v>
      </c>
      <c r="H408" s="6" t="s">
        <v>1935</v>
      </c>
      <c r="I408" s="6" t="s">
        <v>1936</v>
      </c>
      <c r="J408" s="6" t="s">
        <v>1937</v>
      </c>
      <c r="K408" s="6" t="s">
        <v>1191</v>
      </c>
      <c r="L408" t="s">
        <v>5303</v>
      </c>
      <c r="M408" t="s">
        <v>6250</v>
      </c>
      <c r="N408" t="str">
        <f t="shared" si="34"/>
        <v>var Dato407 =  {ID_Ciente: "C4899",Nombre_completo: "Ariel Castellanos Bauzà",Fecha_Nacimiento: "1975-11-22",Direccion: "Fairfield, CA 94533",Telefono: "(412) 836-0738",Correo_Electronico: "matty@att.net",Grupo_Cliente: "D"}</v>
      </c>
    </row>
    <row r="409" spans="1:14" x14ac:dyDescent="0.35">
      <c r="A409" s="6" t="s">
        <v>1092</v>
      </c>
      <c r="B409" s="6" t="s">
        <v>4584</v>
      </c>
      <c r="C409" s="7">
        <v>33102</v>
      </c>
      <c r="D409" s="10" t="str">
        <f t="shared" si="30"/>
        <v>1990</v>
      </c>
      <c r="E409" s="13" t="str">
        <f t="shared" si="31"/>
        <v>08</v>
      </c>
      <c r="F409" s="13" t="str">
        <f t="shared" si="32"/>
        <v>17</v>
      </c>
      <c r="G409" s="13" t="str">
        <f t="shared" si="33"/>
        <v>1990-08-17</v>
      </c>
      <c r="H409" s="6" t="s">
        <v>4585</v>
      </c>
      <c r="I409" s="6" t="s">
        <v>4586</v>
      </c>
      <c r="J409" s="6" t="s">
        <v>4587</v>
      </c>
      <c r="K409" s="6" t="s">
        <v>1173</v>
      </c>
      <c r="L409" t="s">
        <v>5304</v>
      </c>
      <c r="M409" t="s">
        <v>6251</v>
      </c>
      <c r="N409" t="str">
        <f t="shared" si="34"/>
        <v>var Dato408 =  {ID_Ciente: "C4920",Nombre_completo: "Valeria Ríos",Fecha_Nacimiento: "1990-08-17",Direccion: "92 Marvon St.",Telefono: "(233) 477-9648",Correo_Electronico: "sfoskett@yahoo.com",Grupo_Cliente: "A"}</v>
      </c>
    </row>
    <row r="410" spans="1:14" x14ac:dyDescent="0.35">
      <c r="A410" s="6" t="s">
        <v>92</v>
      </c>
      <c r="B410" s="6" t="s">
        <v>1310</v>
      </c>
      <c r="C410" s="7">
        <v>25830</v>
      </c>
      <c r="D410" s="10" t="str">
        <f t="shared" si="30"/>
        <v>1970</v>
      </c>
      <c r="E410" s="13" t="str">
        <f t="shared" si="31"/>
        <v>09</v>
      </c>
      <c r="F410" s="13" t="str">
        <f t="shared" si="32"/>
        <v>19</v>
      </c>
      <c r="G410" s="13" t="str">
        <f t="shared" si="33"/>
        <v>1970-09-19</v>
      </c>
      <c r="H410" s="6" t="s">
        <v>1311</v>
      </c>
      <c r="I410" s="6" t="s">
        <v>1312</v>
      </c>
      <c r="J410" s="6" t="s">
        <v>1313</v>
      </c>
      <c r="K410" s="6" t="s">
        <v>1191</v>
      </c>
      <c r="L410" t="s">
        <v>5305</v>
      </c>
      <c r="M410" t="s">
        <v>6252</v>
      </c>
      <c r="N410" t="str">
        <f t="shared" si="34"/>
        <v>var Dato409 =  {ID_Ciente: "C4923",Nombre_completo: "Natalio Pereira Barrio",Fecha_Nacimiento: "1970-09-19",Direccion: "51 Mayfair Court",Telefono: "(517) 690-8580",Correo_Electronico: "emmanuel@att.net",Grupo_Cliente: "D"}</v>
      </c>
    </row>
    <row r="411" spans="1:14" x14ac:dyDescent="0.35">
      <c r="A411" s="6" t="s">
        <v>194</v>
      </c>
      <c r="B411" s="6" t="s">
        <v>1548</v>
      </c>
      <c r="C411" s="7">
        <v>34743</v>
      </c>
      <c r="D411" s="10" t="str">
        <f t="shared" si="30"/>
        <v>1995</v>
      </c>
      <c r="E411" s="13" t="str">
        <f t="shared" si="31"/>
        <v>02</v>
      </c>
      <c r="F411" s="13" t="str">
        <f t="shared" si="32"/>
        <v>13</v>
      </c>
      <c r="G411" s="13" t="str">
        <f t="shared" si="33"/>
        <v>1995-02-13</v>
      </c>
      <c r="H411" s="6" t="s">
        <v>1549</v>
      </c>
      <c r="I411" s="6" t="s">
        <v>1550</v>
      </c>
      <c r="J411" s="6" t="s">
        <v>1551</v>
      </c>
      <c r="K411" s="6" t="s">
        <v>1178</v>
      </c>
      <c r="L411" t="s">
        <v>5306</v>
      </c>
      <c r="M411" t="s">
        <v>6253</v>
      </c>
      <c r="N411" t="str">
        <f t="shared" si="34"/>
        <v>var Dato410 =  {ID_Ciente: "C4925",Nombre_completo: "Primitivo Jaén Garcés",Fecha_Nacimiento: "1995-02-13",Direccion: "TORQUAY",Telefono: "(690) 340-6090",Correo_Electronico: "eidac@aol.com",Grupo_Cliente: "E"}</v>
      </c>
    </row>
    <row r="412" spans="1:14" x14ac:dyDescent="0.35">
      <c r="A412" s="6" t="s">
        <v>218</v>
      </c>
      <c r="B412" s="6" t="s">
        <v>1608</v>
      </c>
      <c r="C412" s="7">
        <v>33363</v>
      </c>
      <c r="D412" s="10" t="str">
        <f t="shared" si="30"/>
        <v>1991</v>
      </c>
      <c r="E412" s="13" t="str">
        <f t="shared" si="31"/>
        <v>05</v>
      </c>
      <c r="F412" s="13" t="str">
        <f t="shared" si="32"/>
        <v>05</v>
      </c>
      <c r="G412" s="13" t="str">
        <f t="shared" si="33"/>
        <v>1991-05-05</v>
      </c>
      <c r="H412" s="6" t="s">
        <v>1609</v>
      </c>
      <c r="I412" s="6" t="s">
        <v>1610</v>
      </c>
      <c r="J412" s="6" t="s">
        <v>1611</v>
      </c>
      <c r="K412" s="6" t="s">
        <v>1191</v>
      </c>
      <c r="L412" t="s">
        <v>5307</v>
      </c>
      <c r="M412" t="s">
        <v>6254</v>
      </c>
      <c r="N412" t="str">
        <f t="shared" si="34"/>
        <v>var Dato411 =  {ID_Ciente: "C4933",Nombre_completo: "Jonatan Trillo Larrañaga",Fecha_Nacimiento: "1991-05-05",Direccion: "CHELMSFORD",Telefono: "(887) 262-0302",Correo_Electronico: "gmcgath@hotmail.com",Grupo_Cliente: "D"}</v>
      </c>
    </row>
    <row r="413" spans="1:14" x14ac:dyDescent="0.35">
      <c r="A413" s="6" t="s">
        <v>296</v>
      </c>
      <c r="B413" s="6" t="s">
        <v>1816</v>
      </c>
      <c r="C413" s="7">
        <v>36252</v>
      </c>
      <c r="D413" s="10" t="str">
        <f t="shared" si="30"/>
        <v>1999</v>
      </c>
      <c r="E413" s="13" t="str">
        <f t="shared" si="31"/>
        <v>04</v>
      </c>
      <c r="F413" s="13" t="str">
        <f t="shared" si="32"/>
        <v>02</v>
      </c>
      <c r="G413" s="13" t="str">
        <f t="shared" si="33"/>
        <v>1999-04-02</v>
      </c>
      <c r="H413" s="6" t="s">
        <v>1817</v>
      </c>
      <c r="I413" s="6" t="s">
        <v>1818</v>
      </c>
      <c r="J413" s="6" t="s">
        <v>1819</v>
      </c>
      <c r="K413" s="6" t="s">
        <v>1204</v>
      </c>
      <c r="L413" t="s">
        <v>5308</v>
      </c>
      <c r="M413" t="s">
        <v>6255</v>
      </c>
      <c r="N413" t="str">
        <f t="shared" si="34"/>
        <v>var Dato412 =  {ID_Ciente: "C4939",Nombre_completo: "Javier Arellano-Murcia",Fecha_Nacimiento: "1999-04-02",Direccion: "218 Lake St.",Telefono: "(403) 855-3645",Correo_Electronico: "world@yahoo.ca",Grupo_Cliente: "C"}</v>
      </c>
    </row>
    <row r="414" spans="1:14" x14ac:dyDescent="0.35">
      <c r="A414" s="6" t="s">
        <v>54</v>
      </c>
      <c r="B414" s="6" t="s">
        <v>1234</v>
      </c>
      <c r="C414" s="7">
        <v>29329</v>
      </c>
      <c r="D414" s="10" t="str">
        <f t="shared" si="30"/>
        <v>1980</v>
      </c>
      <c r="E414" s="13" t="str">
        <f t="shared" si="31"/>
        <v>04</v>
      </c>
      <c r="F414" s="13" t="str">
        <f t="shared" si="32"/>
        <v>18</v>
      </c>
      <c r="G414" s="13" t="str">
        <f t="shared" si="33"/>
        <v>1980-04-18</v>
      </c>
      <c r="H414" s="6" t="s">
        <v>1235</v>
      </c>
      <c r="I414" s="6" t="s">
        <v>1236</v>
      </c>
      <c r="J414" s="6" t="s">
        <v>1237</v>
      </c>
      <c r="K414" s="6" t="s">
        <v>1209</v>
      </c>
      <c r="L414" t="s">
        <v>5309</v>
      </c>
      <c r="M414" t="s">
        <v>6256</v>
      </c>
      <c r="N414" t="str">
        <f t="shared" si="34"/>
        <v>var Dato413 =  {ID_Ciente: "C4942",Nombre_completo: "Lisandro Delgado Nadal",Fecha_Nacimiento: "1980-04-18",Direccion: "270 West Green Lake St.",Telefono: "(748) 495-1748",Correo_Electronico: "ilyaz@me.com",Grupo_Cliente: "B"}</v>
      </c>
    </row>
    <row r="415" spans="1:14" x14ac:dyDescent="0.35">
      <c r="A415" s="6" t="s">
        <v>206</v>
      </c>
      <c r="B415" s="6" t="s">
        <v>1580</v>
      </c>
      <c r="C415" s="7">
        <v>31963</v>
      </c>
      <c r="D415" s="10" t="str">
        <f t="shared" si="30"/>
        <v>1987</v>
      </c>
      <c r="E415" s="13" t="str">
        <f t="shared" si="31"/>
        <v>07</v>
      </c>
      <c r="F415" s="13" t="str">
        <f t="shared" si="32"/>
        <v>05</v>
      </c>
      <c r="G415" s="13" t="str">
        <f t="shared" si="33"/>
        <v>1987-07-05</v>
      </c>
      <c r="H415" s="6" t="s">
        <v>1581</v>
      </c>
      <c r="I415" s="6" t="s">
        <v>1582</v>
      </c>
      <c r="J415" s="6" t="s">
        <v>1583</v>
      </c>
      <c r="K415" s="6" t="s">
        <v>1209</v>
      </c>
      <c r="L415" t="s">
        <v>5310</v>
      </c>
      <c r="M415" t="s">
        <v>6257</v>
      </c>
      <c r="N415" t="str">
        <f t="shared" si="34"/>
        <v>var Dato414 =  {ID_Ciente: "C4949",Nombre_completo: "María Ángeles Roura Carnero",Fecha_Nacimiento: "1987-07-05",Direccion: "HU74 4ER",Telefono: "(209) 297-3958",Correo_Electronico: "corrada@att.net",Grupo_Cliente: "B"}</v>
      </c>
    </row>
    <row r="416" spans="1:14" x14ac:dyDescent="0.35">
      <c r="A416" s="6" t="s">
        <v>1095</v>
      </c>
      <c r="B416" s="6" t="s">
        <v>4596</v>
      </c>
      <c r="C416" s="7">
        <v>34131</v>
      </c>
      <c r="D416" s="10" t="str">
        <f t="shared" si="30"/>
        <v>1993</v>
      </c>
      <c r="E416" s="13" t="str">
        <f t="shared" si="31"/>
        <v>06</v>
      </c>
      <c r="F416" s="13" t="str">
        <f t="shared" si="32"/>
        <v>11</v>
      </c>
      <c r="G416" s="13" t="str">
        <f t="shared" si="33"/>
        <v>1993-06-11</v>
      </c>
      <c r="H416" s="6" t="s">
        <v>4597</v>
      </c>
      <c r="I416" s="6" t="s">
        <v>4598</v>
      </c>
      <c r="J416" s="6" t="s">
        <v>4599</v>
      </c>
      <c r="K416" s="6" t="s">
        <v>1191</v>
      </c>
      <c r="L416" t="s">
        <v>5311</v>
      </c>
      <c r="M416" t="s">
        <v>6258</v>
      </c>
      <c r="N416" t="str">
        <f t="shared" si="34"/>
        <v>var Dato415 =  {ID_Ciente: "C4971",Nombre_completo: "Rufina Rosselló Sales",Fecha_Nacimiento: "1993-06-11",Direccion: "9783 Poplar Street",Telefono: "(334) 788-2547",Correo_Electronico: "drezet@msn.com",Grupo_Cliente: "D"}</v>
      </c>
    </row>
    <row r="417" spans="1:14" x14ac:dyDescent="0.35">
      <c r="A417" s="6" t="s">
        <v>1049</v>
      </c>
      <c r="B417" s="6" t="s">
        <v>4413</v>
      </c>
      <c r="C417" s="7">
        <v>29322</v>
      </c>
      <c r="D417" s="10" t="str">
        <f t="shared" si="30"/>
        <v>1980</v>
      </c>
      <c r="E417" s="13" t="str">
        <f t="shared" si="31"/>
        <v>04</v>
      </c>
      <c r="F417" s="13" t="str">
        <f t="shared" si="32"/>
        <v>11</v>
      </c>
      <c r="G417" s="13" t="str">
        <f t="shared" si="33"/>
        <v>1980-04-11</v>
      </c>
      <c r="H417" s="6" t="s">
        <v>4414</v>
      </c>
      <c r="I417" s="6" t="s">
        <v>4415</v>
      </c>
      <c r="J417" s="6" t="s">
        <v>4416</v>
      </c>
      <c r="K417" s="6" t="s">
        <v>1173</v>
      </c>
      <c r="L417" t="s">
        <v>5312</v>
      </c>
      <c r="M417" t="s">
        <v>6259</v>
      </c>
      <c r="N417" t="str">
        <f t="shared" si="34"/>
        <v>var Dato416 =  {ID_Ciente: "C4972",Nombre_completo: "Juanita Pastora Escolano Marí",Fecha_Nacimiento: "1980-04-11",Direccion: "940 S. Thomas Ave.",Telefono: "(471) 733-8756",Correo_Electronico: "dexter@aol.com",Grupo_Cliente: "A"}</v>
      </c>
    </row>
    <row r="418" spans="1:14" x14ac:dyDescent="0.35">
      <c r="A418" s="6" t="s">
        <v>782</v>
      </c>
      <c r="B418" s="6" t="s">
        <v>3442</v>
      </c>
      <c r="C418" s="7">
        <v>27538</v>
      </c>
      <c r="D418" s="10" t="str">
        <f t="shared" si="30"/>
        <v>1975</v>
      </c>
      <c r="E418" s="13" t="str">
        <f t="shared" si="31"/>
        <v>05</v>
      </c>
      <c r="F418" s="13" t="str">
        <f t="shared" si="32"/>
        <v>24</v>
      </c>
      <c r="G418" s="13" t="str">
        <f t="shared" si="33"/>
        <v>1975-05-24</v>
      </c>
      <c r="H418" s="6" t="s">
        <v>4881</v>
      </c>
      <c r="I418" s="6" t="s">
        <v>3444</v>
      </c>
      <c r="J418" s="6" t="s">
        <v>3445</v>
      </c>
      <c r="K418" s="6" t="s">
        <v>1173</v>
      </c>
      <c r="L418" t="s">
        <v>5313</v>
      </c>
      <c r="M418" t="s">
        <v>6260</v>
      </c>
      <c r="N418" t="str">
        <f t="shared" si="34"/>
        <v>var Dato417 =  {ID_Ciente: "C4982",Nombre_completo: "Sabina Jover-Mendoza",Fecha_Nacimiento: "1975-05-24",Direccion: "3 St. Johns Road",Telefono: "(922) 389-1420",Correo_Electronico: "frosal@me.com",Grupo_Cliente: "A"}</v>
      </c>
    </row>
    <row r="419" spans="1:14" x14ac:dyDescent="0.35">
      <c r="A419" s="6" t="s">
        <v>1012</v>
      </c>
      <c r="B419" s="6" t="s">
        <v>4265</v>
      </c>
      <c r="C419" s="7">
        <v>31861</v>
      </c>
      <c r="D419" s="10" t="str">
        <f t="shared" si="30"/>
        <v>1987</v>
      </c>
      <c r="E419" s="13" t="str">
        <f t="shared" si="31"/>
        <v>03</v>
      </c>
      <c r="F419" s="13" t="str">
        <f t="shared" si="32"/>
        <v>25</v>
      </c>
      <c r="G419" s="13" t="str">
        <f t="shared" si="33"/>
        <v>1987-03-25</v>
      </c>
      <c r="H419" s="6" t="s">
        <v>4266</v>
      </c>
      <c r="I419" s="6" t="s">
        <v>4267</v>
      </c>
      <c r="J419" s="6" t="s">
        <v>4268</v>
      </c>
      <c r="K419" s="6" t="s">
        <v>1173</v>
      </c>
      <c r="L419" t="s">
        <v>5314</v>
      </c>
      <c r="M419" t="s">
        <v>6261</v>
      </c>
      <c r="N419" t="str">
        <f t="shared" si="34"/>
        <v>var Dato418 =  {ID_Ciente: "C4987",Nombre_completo: "Zoraida Rovira Arce",Fecha_Nacimiento: "1987-03-25",Direccion: "85 Lookout Ave.",Telefono: "(845) 673-0453",Correo_Electronico: "mwandel@att.net",Grupo_Cliente: "A"}</v>
      </c>
    </row>
    <row r="420" spans="1:14" x14ac:dyDescent="0.35">
      <c r="A420" s="6" t="s">
        <v>423</v>
      </c>
      <c r="B420" s="6" t="s">
        <v>2185</v>
      </c>
      <c r="C420" s="7">
        <v>31436</v>
      </c>
      <c r="D420" s="10" t="str">
        <f t="shared" si="30"/>
        <v>1986</v>
      </c>
      <c r="E420" s="13" t="str">
        <f t="shared" si="31"/>
        <v>01</v>
      </c>
      <c r="F420" s="13" t="str">
        <f t="shared" si="32"/>
        <v>24</v>
      </c>
      <c r="G420" s="13" t="str">
        <f t="shared" si="33"/>
        <v>1986-01-24</v>
      </c>
      <c r="H420" s="6" t="s">
        <v>2186</v>
      </c>
      <c r="I420" s="6" t="s">
        <v>2187</v>
      </c>
      <c r="J420" s="6" t="s">
        <v>2188</v>
      </c>
      <c r="K420" s="6" t="s">
        <v>1178</v>
      </c>
      <c r="L420" t="s">
        <v>5315</v>
      </c>
      <c r="M420" t="s">
        <v>6262</v>
      </c>
      <c r="N420" t="str">
        <f t="shared" si="34"/>
        <v>var Dato419 =  {ID_Ciente: "C4988",Nombre_completo: "Ema del Garrido",Fecha_Nacimiento: "1986-01-24",Direccion: "Wallaceburg, ON N8A 3M8",Telefono: "(951) 814-0240",Correo_Electronico: "manuals@yahoo.ca",Grupo_Cliente: "E"}</v>
      </c>
    </row>
    <row r="421" spans="1:14" x14ac:dyDescent="0.35">
      <c r="A421" s="6" t="s">
        <v>638</v>
      </c>
      <c r="B421" s="6" t="s">
        <v>2946</v>
      </c>
      <c r="C421" s="7">
        <v>32941</v>
      </c>
      <c r="D421" s="10" t="str">
        <f t="shared" si="30"/>
        <v>1990</v>
      </c>
      <c r="E421" s="13" t="str">
        <f t="shared" si="31"/>
        <v>03</v>
      </c>
      <c r="F421" s="13" t="str">
        <f t="shared" si="32"/>
        <v>09</v>
      </c>
      <c r="G421" s="13" t="str">
        <f t="shared" si="33"/>
        <v>1990-03-09</v>
      </c>
      <c r="H421" s="6" t="s">
        <v>2947</v>
      </c>
      <c r="I421" s="6" t="s">
        <v>2948</v>
      </c>
      <c r="J421" s="6" t="s">
        <v>2949</v>
      </c>
      <c r="K421" s="6" t="s">
        <v>1178</v>
      </c>
      <c r="L421" t="s">
        <v>5316</v>
      </c>
      <c r="M421" t="s">
        <v>6263</v>
      </c>
      <c r="N421" t="str">
        <f t="shared" si="34"/>
        <v>var Dato420 =  {ID_Ciente: "C4989",Nombre_completo: "Brunilda Giralt",Fecha_Nacimiento: "1990-03-09",Direccion: "Palmetto, FL 34221",Telefono: "(248) 248-7570",Correo_Electronico: "sthomas@optonline.net",Grupo_Cliente: "E"}</v>
      </c>
    </row>
    <row r="422" spans="1:14" x14ac:dyDescent="0.35">
      <c r="A422" s="6" t="s">
        <v>669</v>
      </c>
      <c r="B422" s="6" t="s">
        <v>3054</v>
      </c>
      <c r="C422" s="7">
        <v>27999</v>
      </c>
      <c r="D422" s="10" t="str">
        <f t="shared" si="30"/>
        <v>1976</v>
      </c>
      <c r="E422" s="13" t="str">
        <f t="shared" si="31"/>
        <v>08</v>
      </c>
      <c r="F422" s="13" t="str">
        <f t="shared" si="32"/>
        <v>27</v>
      </c>
      <c r="G422" s="13" t="str">
        <f t="shared" si="33"/>
        <v>1976-08-27</v>
      </c>
      <c r="H422" s="6" t="s">
        <v>3055</v>
      </c>
      <c r="I422" s="6" t="s">
        <v>3056</v>
      </c>
      <c r="J422" s="6" t="s">
        <v>3057</v>
      </c>
      <c r="K422" s="6" t="s">
        <v>1178</v>
      </c>
      <c r="L422" t="s">
        <v>5317</v>
      </c>
      <c r="M422" t="s">
        <v>6264</v>
      </c>
      <c r="N422" t="str">
        <f t="shared" si="34"/>
        <v>var Dato421 =  {ID_Ciente: "C5000",Nombre_completo: "Primitiva Villalba Valenciano",Fecha_Nacimiento: "1976-08-27",Direccion: "767 North Miller St.",Telefono: "(302) 256-8455",Correo_Electronico: "miturria@aol.com",Grupo_Cliente: "E"}</v>
      </c>
    </row>
    <row r="423" spans="1:14" x14ac:dyDescent="0.35">
      <c r="A423" s="6" t="s">
        <v>869</v>
      </c>
      <c r="B423" s="6" t="s">
        <v>3745</v>
      </c>
      <c r="C423" s="7">
        <v>30865</v>
      </c>
      <c r="D423" s="10" t="str">
        <f t="shared" si="30"/>
        <v>1984</v>
      </c>
      <c r="E423" s="13" t="str">
        <f t="shared" si="31"/>
        <v>07</v>
      </c>
      <c r="F423" s="13" t="str">
        <f t="shared" si="32"/>
        <v>02</v>
      </c>
      <c r="G423" s="13" t="str">
        <f t="shared" si="33"/>
        <v>1984-07-02</v>
      </c>
      <c r="H423" s="6" t="s">
        <v>3084</v>
      </c>
      <c r="I423" s="6" t="s">
        <v>3746</v>
      </c>
      <c r="J423" s="6" t="s">
        <v>3747</v>
      </c>
      <c r="K423" s="6" t="s">
        <v>1191</v>
      </c>
      <c r="L423" t="s">
        <v>5318</v>
      </c>
      <c r="M423" t="s">
        <v>6265</v>
      </c>
      <c r="N423" t="str">
        <f t="shared" si="34"/>
        <v>var Dato422 =  {ID_Ciente: "C5005",Nombre_completo: "Nicolasa Becerra Sánchez",Fecha_Nacimiento: "1984-07-02",Direccion: "London",Telefono: "(928) 728-1293",Correo_Electronico: "martyloo@verizon.net",Grupo_Cliente: "D"}</v>
      </c>
    </row>
    <row r="424" spans="1:14" x14ac:dyDescent="0.35">
      <c r="A424" s="6" t="s">
        <v>406</v>
      </c>
      <c r="B424" s="6" t="s">
        <v>2137</v>
      </c>
      <c r="C424" s="7">
        <v>29422</v>
      </c>
      <c r="D424" s="10" t="str">
        <f t="shared" si="30"/>
        <v>1980</v>
      </c>
      <c r="E424" s="13" t="str">
        <f t="shared" si="31"/>
        <v>07</v>
      </c>
      <c r="F424" s="13" t="str">
        <f t="shared" si="32"/>
        <v>20</v>
      </c>
      <c r="G424" s="13" t="str">
        <f t="shared" si="33"/>
        <v>1980-07-20</v>
      </c>
      <c r="H424" s="6" t="s">
        <v>2138</v>
      </c>
      <c r="I424" s="6" t="s">
        <v>2139</v>
      </c>
      <c r="J424" s="6" t="s">
        <v>2140</v>
      </c>
      <c r="K424" s="6" t="s">
        <v>1191</v>
      </c>
      <c r="L424" t="s">
        <v>5319</v>
      </c>
      <c r="M424" t="s">
        <v>6266</v>
      </c>
      <c r="N424" t="str">
        <f t="shared" si="34"/>
        <v>var Dato423 =  {ID_Ciente: "C5014",Nombre_completo: "Amalia Itziar Sebastián Revilla",Fecha_Nacimiento: "1980-07-20",Direccion: "Saint-Hippolyte, QC J8A 8X2",Telefono: "(774) 962-9792",Correo_Electronico: "cameron@mac.com",Grupo_Cliente: "D"}</v>
      </c>
    </row>
    <row r="425" spans="1:14" x14ac:dyDescent="0.35">
      <c r="A425" s="6" t="s">
        <v>1089</v>
      </c>
      <c r="B425" s="6" t="s">
        <v>4572</v>
      </c>
      <c r="C425" s="7">
        <v>26673</v>
      </c>
      <c r="D425" s="10" t="str">
        <f t="shared" si="30"/>
        <v>1973</v>
      </c>
      <c r="E425" s="13" t="str">
        <f t="shared" si="31"/>
        <v>01</v>
      </c>
      <c r="F425" s="13" t="str">
        <f t="shared" si="32"/>
        <v>09</v>
      </c>
      <c r="G425" s="13" t="str">
        <f t="shared" si="33"/>
        <v>1973-01-09</v>
      </c>
      <c r="H425" s="6" t="s">
        <v>4573</v>
      </c>
      <c r="I425" s="6" t="s">
        <v>4574</v>
      </c>
      <c r="J425" s="6" t="s">
        <v>4575</v>
      </c>
      <c r="K425" s="6" t="s">
        <v>1191</v>
      </c>
      <c r="L425" t="s">
        <v>5320</v>
      </c>
      <c r="M425" t="s">
        <v>6267</v>
      </c>
      <c r="N425" t="str">
        <f t="shared" si="34"/>
        <v>var Dato424 =  {ID_Ciente: "C5036",Nombre_completo: "Florentina Grande Quintero",Fecha_Nacimiento: "1973-01-09",Direccion: "8664 Oak Valley Drive",Telefono: "(419) 442-9188",Correo_Electronico: "yangyan@msn.com",Grupo_Cliente: "D"}</v>
      </c>
    </row>
    <row r="426" spans="1:14" x14ac:dyDescent="0.35">
      <c r="A426" s="6" t="s">
        <v>279</v>
      </c>
      <c r="B426" s="6" t="s">
        <v>1768</v>
      </c>
      <c r="C426" s="7">
        <v>35454</v>
      </c>
      <c r="D426" s="10" t="str">
        <f t="shared" si="30"/>
        <v>1997</v>
      </c>
      <c r="E426" s="13" t="str">
        <f t="shared" si="31"/>
        <v>01</v>
      </c>
      <c r="F426" s="13" t="str">
        <f t="shared" si="32"/>
        <v>24</v>
      </c>
      <c r="G426" s="13" t="str">
        <f t="shared" si="33"/>
        <v>1997-01-24</v>
      </c>
      <c r="H426" s="6" t="s">
        <v>1769</v>
      </c>
      <c r="I426" s="6" t="s">
        <v>1770</v>
      </c>
      <c r="J426" s="6" t="s">
        <v>1771</v>
      </c>
      <c r="K426" s="6" t="s">
        <v>1209</v>
      </c>
      <c r="L426" t="s">
        <v>5321</v>
      </c>
      <c r="M426" t="s">
        <v>6268</v>
      </c>
      <c r="N426" t="str">
        <f t="shared" si="34"/>
        <v>var Dato425 =  {ID_Ciente: "C5053",Nombre_completo: "Estela Ponce-Losada",Fecha_Nacimiento: "1997-01-24",Direccion: "38 Johnson St.",Telefono: "(473) 875-0023",Correo_Electronico: "padme@hotmail.com",Grupo_Cliente: "B"}</v>
      </c>
    </row>
    <row r="427" spans="1:14" x14ac:dyDescent="0.35">
      <c r="A427" s="6" t="s">
        <v>776</v>
      </c>
      <c r="B427" s="6" t="s">
        <v>3425</v>
      </c>
      <c r="C427" s="7">
        <v>29199</v>
      </c>
      <c r="D427" s="10" t="str">
        <f t="shared" si="30"/>
        <v>1979</v>
      </c>
      <c r="E427" s="13" t="str">
        <f t="shared" si="31"/>
        <v>12</v>
      </c>
      <c r="F427" s="13" t="str">
        <f t="shared" si="32"/>
        <v>10</v>
      </c>
      <c r="G427" s="13" t="str">
        <f t="shared" si="33"/>
        <v>1979-12-10</v>
      </c>
      <c r="H427" s="6" t="s">
        <v>3426</v>
      </c>
      <c r="I427" s="6" t="s">
        <v>3427</v>
      </c>
      <c r="J427" s="6" t="s">
        <v>1419</v>
      </c>
      <c r="K427" s="6" t="s">
        <v>1204</v>
      </c>
      <c r="L427" t="s">
        <v>5322</v>
      </c>
      <c r="M427" t="s">
        <v>6269</v>
      </c>
      <c r="N427" t="str">
        <f t="shared" si="34"/>
        <v>var Dato426 =  {ID_Ciente: "C5054",Nombre_completo: "Evita Alfaro Miguel",Fecha_Nacimiento: "1979-12-10",Direccion: "SE53 2CJ",Telefono: "(732) 565-1110",Correo_Electronico: "wsnyder@live.com",Grupo_Cliente: "C"}</v>
      </c>
    </row>
    <row r="428" spans="1:14" x14ac:dyDescent="0.35">
      <c r="A428" s="6" t="s">
        <v>1064</v>
      </c>
      <c r="B428" s="6" t="s">
        <v>4472</v>
      </c>
      <c r="C428" s="7">
        <v>29524</v>
      </c>
      <c r="D428" s="10" t="str">
        <f t="shared" si="30"/>
        <v>1980</v>
      </c>
      <c r="E428" s="13" t="str">
        <f t="shared" si="31"/>
        <v>10</v>
      </c>
      <c r="F428" s="13" t="str">
        <f t="shared" si="32"/>
        <v>30</v>
      </c>
      <c r="G428" s="13" t="str">
        <f t="shared" si="33"/>
        <v>1980-10-30</v>
      </c>
      <c r="H428" s="6" t="s">
        <v>4473</v>
      </c>
      <c r="I428" s="6" t="s">
        <v>4474</v>
      </c>
      <c r="J428" s="6" t="s">
        <v>4475</v>
      </c>
      <c r="K428" s="6" t="s">
        <v>1173</v>
      </c>
      <c r="L428" t="s">
        <v>5323</v>
      </c>
      <c r="M428" t="s">
        <v>6270</v>
      </c>
      <c r="N428" t="str">
        <f t="shared" si="34"/>
        <v>var Dato427 =  {ID_Ciente: "C5069",Nombre_completo: "Damián Andrade",Fecha_Nacimiento: "1980-10-30",Direccion: "106 Market Ave.",Telefono: "(607) 905-6893",Correo_Electronico: "kidehen@msn.com",Grupo_Cliente: "A"}</v>
      </c>
    </row>
    <row r="429" spans="1:14" x14ac:dyDescent="0.35">
      <c r="A429" s="6" t="s">
        <v>973</v>
      </c>
      <c r="B429" s="6" t="s">
        <v>4110</v>
      </c>
      <c r="C429" s="7">
        <v>31456</v>
      </c>
      <c r="D429" s="10" t="str">
        <f t="shared" si="30"/>
        <v>1986</v>
      </c>
      <c r="E429" s="13" t="str">
        <f t="shared" si="31"/>
        <v>02</v>
      </c>
      <c r="F429" s="13" t="str">
        <f t="shared" si="32"/>
        <v>13</v>
      </c>
      <c r="G429" s="13" t="str">
        <f t="shared" si="33"/>
        <v>1986-02-13</v>
      </c>
      <c r="H429" s="6" t="s">
        <v>4111</v>
      </c>
      <c r="I429" s="6" t="s">
        <v>4112</v>
      </c>
      <c r="J429" s="6" t="s">
        <v>4113</v>
      </c>
      <c r="K429" s="6" t="s">
        <v>1209</v>
      </c>
      <c r="L429" t="s">
        <v>5324</v>
      </c>
      <c r="M429" t="s">
        <v>6271</v>
      </c>
      <c r="N429" t="str">
        <f t="shared" si="34"/>
        <v>var Dato428 =  {ID_Ciente: "C5073",Nombre_completo: "Gastón Real Barriga",Fecha_Nacimiento: "1986-02-13",Direccion: "9453 South Pineknoll Drive",Telefono: "(748) 245-9826",Correo_Electronico: "mdielmann@verizon.net",Grupo_Cliente: "B"}</v>
      </c>
    </row>
    <row r="430" spans="1:14" x14ac:dyDescent="0.35">
      <c r="A430" s="6" t="s">
        <v>1069</v>
      </c>
      <c r="B430" s="6" t="s">
        <v>4492</v>
      </c>
      <c r="C430" s="7">
        <v>28730</v>
      </c>
      <c r="D430" s="10" t="str">
        <f t="shared" si="30"/>
        <v>1978</v>
      </c>
      <c r="E430" s="13" t="str">
        <f t="shared" si="31"/>
        <v>08</v>
      </c>
      <c r="F430" s="13" t="str">
        <f t="shared" si="32"/>
        <v>28</v>
      </c>
      <c r="G430" s="13" t="str">
        <f t="shared" si="33"/>
        <v>1978-08-28</v>
      </c>
      <c r="H430" s="6" t="s">
        <v>4493</v>
      </c>
      <c r="I430" s="6" t="s">
        <v>4494</v>
      </c>
      <c r="J430" s="6" t="s">
        <v>4495</v>
      </c>
      <c r="K430" s="6" t="s">
        <v>1178</v>
      </c>
      <c r="L430" t="s">
        <v>5325</v>
      </c>
      <c r="M430" t="s">
        <v>6272</v>
      </c>
      <c r="N430" t="str">
        <f t="shared" si="34"/>
        <v>var Dato429 =  {ID_Ciente: "C5078",Nombre_completo: "Baltasar del Giner",Fecha_Nacimiento: "1978-08-28",Direccion: "142 Windfall St.",Telefono: "(422) 535-5367",Correo_Electronico: "sagal@outlook.com",Grupo_Cliente: "E"}</v>
      </c>
    </row>
    <row r="431" spans="1:14" x14ac:dyDescent="0.35">
      <c r="A431" s="6" t="s">
        <v>754</v>
      </c>
      <c r="B431" s="6" t="s">
        <v>3349</v>
      </c>
      <c r="C431" s="7">
        <v>32204</v>
      </c>
      <c r="D431" s="10" t="str">
        <f t="shared" si="30"/>
        <v>1988</v>
      </c>
      <c r="E431" s="13" t="str">
        <f t="shared" si="31"/>
        <v>03</v>
      </c>
      <c r="F431" s="13" t="str">
        <f t="shared" si="32"/>
        <v>02</v>
      </c>
      <c r="G431" s="13" t="str">
        <f t="shared" si="33"/>
        <v>1988-03-02</v>
      </c>
      <c r="H431" s="6" t="s">
        <v>3350</v>
      </c>
      <c r="I431" s="6" t="s">
        <v>3351</v>
      </c>
      <c r="J431" s="6" t="s">
        <v>3352</v>
      </c>
      <c r="K431" s="6" t="s">
        <v>1204</v>
      </c>
      <c r="L431" t="s">
        <v>5326</v>
      </c>
      <c r="M431" t="s">
        <v>6273</v>
      </c>
      <c r="N431" t="str">
        <f t="shared" si="34"/>
        <v>var Dato430 =  {ID_Ciente: "C5080",Nombre_completo: "Adora Solera Juliá",Fecha_Nacimiento: "1988-03-02",Direccion: "W56 7HP",Telefono: "(222) 401-6952",Correo_Electronico: "ubergeeb@sbcglobal.net",Grupo_Cliente: "C"}</v>
      </c>
    </row>
    <row r="432" spans="1:14" x14ac:dyDescent="0.35">
      <c r="A432" s="6" t="s">
        <v>122</v>
      </c>
      <c r="B432" s="6" t="s">
        <v>1376</v>
      </c>
      <c r="C432" s="7">
        <v>27862</v>
      </c>
      <c r="D432" s="10" t="str">
        <f t="shared" si="30"/>
        <v>1976</v>
      </c>
      <c r="E432" s="13" t="str">
        <f t="shared" si="31"/>
        <v>04</v>
      </c>
      <c r="F432" s="13" t="str">
        <f t="shared" si="32"/>
        <v>12</v>
      </c>
      <c r="G432" s="13" t="str">
        <f t="shared" si="33"/>
        <v>1976-04-12</v>
      </c>
      <c r="H432" s="6" t="s">
        <v>1377</v>
      </c>
      <c r="I432" s="6" t="s">
        <v>1378</v>
      </c>
      <c r="J432" s="6" t="s">
        <v>1379</v>
      </c>
      <c r="K432" s="6" t="s">
        <v>1178</v>
      </c>
      <c r="L432" t="s">
        <v>5327</v>
      </c>
      <c r="M432" t="s">
        <v>6274</v>
      </c>
      <c r="N432" t="str">
        <f t="shared" si="34"/>
        <v>var Dato431 =  {ID_Ciente: "C5088",Nombre_completo: "Miguela Sanmiguel Paz",Fecha_Nacimiento: "1976-04-12",Direccion: "BN0 6LJ",Telefono: "(516) 909-2316",Correo_Electronico: "oechslin@aol.com",Grupo_Cliente: "E"}</v>
      </c>
    </row>
    <row r="433" spans="1:14" x14ac:dyDescent="0.35">
      <c r="A433" s="6" t="s">
        <v>959</v>
      </c>
      <c r="B433" s="6" t="s">
        <v>4061</v>
      </c>
      <c r="C433" s="7">
        <v>27301</v>
      </c>
      <c r="D433" s="10" t="str">
        <f t="shared" si="30"/>
        <v>1974</v>
      </c>
      <c r="E433" s="13" t="str">
        <f t="shared" si="31"/>
        <v>09</v>
      </c>
      <c r="F433" s="13" t="str">
        <f t="shared" si="32"/>
        <v>29</v>
      </c>
      <c r="G433" s="13" t="str">
        <f t="shared" si="33"/>
        <v>1974-09-29</v>
      </c>
      <c r="H433" s="6" t="s">
        <v>3084</v>
      </c>
      <c r="I433" s="6" t="s">
        <v>4062</v>
      </c>
      <c r="J433" s="6" t="s">
        <v>4063</v>
      </c>
      <c r="K433" s="6" t="s">
        <v>1209</v>
      </c>
      <c r="L433" t="s">
        <v>5328</v>
      </c>
      <c r="M433" t="s">
        <v>6275</v>
      </c>
      <c r="N433" t="str">
        <f t="shared" si="34"/>
        <v>var Dato432 =  {ID_Ciente: "C5101",Nombre_completo: "Rosendo Pinilla Bustamante",Fecha_Nacimiento: "1974-09-29",Direccion: "London",Telefono: "(750) 486-9536",Correo_Electronico: "budinger@icloud.com",Grupo_Cliente: "B"}</v>
      </c>
    </row>
    <row r="434" spans="1:14" x14ac:dyDescent="0.35">
      <c r="A434" s="6" t="s">
        <v>563</v>
      </c>
      <c r="B434" s="6" t="s">
        <v>2680</v>
      </c>
      <c r="C434" s="7">
        <v>29404</v>
      </c>
      <c r="D434" s="10" t="str">
        <f t="shared" si="30"/>
        <v>1980</v>
      </c>
      <c r="E434" s="13" t="str">
        <f t="shared" si="31"/>
        <v>07</v>
      </c>
      <c r="F434" s="13" t="str">
        <f t="shared" si="32"/>
        <v>02</v>
      </c>
      <c r="G434" s="13" t="str">
        <f t="shared" si="33"/>
        <v>1980-07-02</v>
      </c>
      <c r="H434" s="6" t="s">
        <v>2681</v>
      </c>
      <c r="I434" s="6" t="s">
        <v>2682</v>
      </c>
      <c r="J434" s="6" t="s">
        <v>2683</v>
      </c>
      <c r="K434" s="6" t="s">
        <v>1178</v>
      </c>
      <c r="L434" t="s">
        <v>5329</v>
      </c>
      <c r="M434" t="s">
        <v>6276</v>
      </c>
      <c r="N434" t="str">
        <f t="shared" si="34"/>
        <v>var Dato433 =  {ID_Ciente: "C5147",Nombre_completo: "Dulce Caridad Rojas Ángel",Fecha_Nacimiento: "1980-07-02",Direccion: "Daytona Beach, FL 32119",Telefono: "(606) 269-6077",Correo_Electronico: "krueger@msn.com",Grupo_Cliente: "E"}</v>
      </c>
    </row>
    <row r="435" spans="1:14" x14ac:dyDescent="0.35">
      <c r="A435" s="6" t="s">
        <v>567</v>
      </c>
      <c r="B435" s="6" t="s">
        <v>2696</v>
      </c>
      <c r="C435" s="7">
        <v>33724</v>
      </c>
      <c r="D435" s="10" t="str">
        <f t="shared" si="30"/>
        <v>1992</v>
      </c>
      <c r="E435" s="13" t="str">
        <f t="shared" si="31"/>
        <v>04</v>
      </c>
      <c r="F435" s="13" t="str">
        <f t="shared" si="32"/>
        <v>30</v>
      </c>
      <c r="G435" s="13" t="str">
        <f t="shared" si="33"/>
        <v>1992-04-30</v>
      </c>
      <c r="H435" s="6" t="s">
        <v>2697</v>
      </c>
      <c r="I435" s="6" t="s">
        <v>2698</v>
      </c>
      <c r="J435" s="6" t="s">
        <v>2699</v>
      </c>
      <c r="K435" s="6" t="s">
        <v>1191</v>
      </c>
      <c r="L435" t="s">
        <v>5330</v>
      </c>
      <c r="M435" t="s">
        <v>6277</v>
      </c>
      <c r="N435" t="str">
        <f t="shared" si="34"/>
        <v>var Dato434 =  {ID_Ciente: "C5149",Nombre_completo: "Miguel Villegas Jover",Fecha_Nacimiento: "1992-04-30",Direccion: "Gainesville, FL 32608",Telefono: "(811) 819-5474",Correo_Electronico: "goresky@gmail.com",Grupo_Cliente: "D"}</v>
      </c>
    </row>
    <row r="436" spans="1:14" x14ac:dyDescent="0.35">
      <c r="A436" s="6" t="s">
        <v>975</v>
      </c>
      <c r="B436" s="6" t="s">
        <v>4118</v>
      </c>
      <c r="C436" s="7">
        <v>29690</v>
      </c>
      <c r="D436" s="10" t="str">
        <f t="shared" si="30"/>
        <v>1981</v>
      </c>
      <c r="E436" s="13" t="str">
        <f t="shared" si="31"/>
        <v>04</v>
      </c>
      <c r="F436" s="13" t="str">
        <f t="shared" si="32"/>
        <v>14</v>
      </c>
      <c r="G436" s="13" t="str">
        <f t="shared" si="33"/>
        <v>1981-04-14</v>
      </c>
      <c r="H436" s="6" t="s">
        <v>4119</v>
      </c>
      <c r="I436" s="6" t="s">
        <v>4120</v>
      </c>
      <c r="J436" s="6" t="s">
        <v>4121</v>
      </c>
      <c r="K436" s="6" t="s">
        <v>1173</v>
      </c>
      <c r="L436" t="s">
        <v>5331</v>
      </c>
      <c r="M436" t="s">
        <v>6278</v>
      </c>
      <c r="N436" t="str">
        <f t="shared" si="34"/>
        <v>var Dato435 =  {ID_Ciente: "C5156",Nombre_completo: "Loreto Estrella Viñas Juan",Fecha_Nacimiento: "1981-04-14",Direccion: "7071 Third St.",Telefono: "(907) 754-8902",Correo_Electronico: "sarahs@verizon.net",Grupo_Cliente: "A"}</v>
      </c>
    </row>
    <row r="437" spans="1:14" x14ac:dyDescent="0.35">
      <c r="A437" s="6" t="s">
        <v>170</v>
      </c>
      <c r="B437" s="6" t="s">
        <v>1488</v>
      </c>
      <c r="C437" s="7">
        <v>27063</v>
      </c>
      <c r="D437" s="10" t="str">
        <f t="shared" si="30"/>
        <v>1974</v>
      </c>
      <c r="E437" s="13" t="str">
        <f t="shared" si="31"/>
        <v>02</v>
      </c>
      <c r="F437" s="13" t="str">
        <f t="shared" si="32"/>
        <v>03</v>
      </c>
      <c r="G437" s="13" t="str">
        <f t="shared" si="33"/>
        <v>1974-02-03</v>
      </c>
      <c r="H437" s="6" t="s">
        <v>1489</v>
      </c>
      <c r="I437" s="6" t="s">
        <v>1490</v>
      </c>
      <c r="J437" s="6" t="s">
        <v>1491</v>
      </c>
      <c r="K437" s="6" t="s">
        <v>1209</v>
      </c>
      <c r="L437" t="s">
        <v>5332</v>
      </c>
      <c r="M437" t="s">
        <v>6279</v>
      </c>
      <c r="N437" t="str">
        <f t="shared" si="34"/>
        <v>var Dato436 =  {ID_Ciente: "C5158",Nombre_completo: "Emperatriz Sabina Pastor Pedrero",Fecha_Nacimiento: "1974-02-03",Direccion: "SHEFFIELD",Telefono: "(504) 719-6268",Correo_Electronico: "ilikered@mac.com",Grupo_Cliente: "B"}</v>
      </c>
    </row>
    <row r="438" spans="1:14" x14ac:dyDescent="0.35">
      <c r="A438" s="6" t="s">
        <v>797</v>
      </c>
      <c r="B438" s="6" t="s">
        <v>3497</v>
      </c>
      <c r="C438" s="7">
        <v>29723</v>
      </c>
      <c r="D438" s="10" t="str">
        <f t="shared" si="30"/>
        <v>1981</v>
      </c>
      <c r="E438" s="13" t="str">
        <f t="shared" si="31"/>
        <v>05</v>
      </c>
      <c r="F438" s="13" t="str">
        <f t="shared" si="32"/>
        <v>17</v>
      </c>
      <c r="G438" s="13" t="str">
        <f t="shared" si="33"/>
        <v>1981-05-17</v>
      </c>
      <c r="H438" s="6" t="s">
        <v>4882</v>
      </c>
      <c r="I438" s="6" t="s">
        <v>3499</v>
      </c>
      <c r="J438" s="6" t="s">
        <v>3500</v>
      </c>
      <c r="K438" s="6" t="s">
        <v>1173</v>
      </c>
      <c r="L438" t="s">
        <v>5333</v>
      </c>
      <c r="M438" t="s">
        <v>6280</v>
      </c>
      <c r="N438" t="str">
        <f t="shared" si="34"/>
        <v>var Dato437 =  {ID_Ciente: "C5163",Nombre_completo: "Gregorio Salamanca",Fecha_Nacimiento: "1981-05-17",Direccion: "90 St. Johns Road",Telefono: "(268) 712-7660",Correo_Electronico: "mugwump@gmail.com",Grupo_Cliente: "A"}</v>
      </c>
    </row>
    <row r="439" spans="1:14" x14ac:dyDescent="0.35">
      <c r="A439" s="6" t="s">
        <v>29</v>
      </c>
      <c r="B439" s="6" t="s">
        <v>1192</v>
      </c>
      <c r="C439" s="7">
        <v>31885</v>
      </c>
      <c r="D439" s="10" t="str">
        <f t="shared" si="30"/>
        <v>1987</v>
      </c>
      <c r="E439" s="13" t="str">
        <f t="shared" si="31"/>
        <v>04</v>
      </c>
      <c r="F439" s="13" t="str">
        <f t="shared" si="32"/>
        <v>18</v>
      </c>
      <c r="G439" s="13" t="str">
        <f t="shared" si="33"/>
        <v>1987-04-18</v>
      </c>
      <c r="H439" s="6" t="s">
        <v>1193</v>
      </c>
      <c r="I439" s="6" t="s">
        <v>1194</v>
      </c>
      <c r="J439" s="6" t="s">
        <v>1195</v>
      </c>
      <c r="K439" s="6" t="s">
        <v>1178</v>
      </c>
      <c r="L439" t="s">
        <v>5334</v>
      </c>
      <c r="M439" t="s">
        <v>6281</v>
      </c>
      <c r="N439" t="str">
        <f t="shared" si="34"/>
        <v>var Dato438 =  {ID_Ciente: "C5168",Nombre_completo: "Isaura Leyre Avilés Pelayo",Fecha_Nacimiento: "1987-04-18",Direccion: "8094 Albany Drive",Telefono: "(992) 564-5230",Correo_Electronico: "barlow@verizon.net",Grupo_Cliente: "E"}</v>
      </c>
    </row>
    <row r="440" spans="1:14" x14ac:dyDescent="0.35">
      <c r="A440" s="6" t="s">
        <v>1072</v>
      </c>
      <c r="B440" s="6" t="s">
        <v>4504</v>
      </c>
      <c r="C440" s="7">
        <v>31422</v>
      </c>
      <c r="D440" s="10" t="str">
        <f t="shared" si="30"/>
        <v>1986</v>
      </c>
      <c r="E440" s="13" t="str">
        <f t="shared" si="31"/>
        <v>01</v>
      </c>
      <c r="F440" s="13" t="str">
        <f t="shared" si="32"/>
        <v>10</v>
      </c>
      <c r="G440" s="13" t="str">
        <f t="shared" si="33"/>
        <v>1986-01-10</v>
      </c>
      <c r="H440" s="6" t="s">
        <v>4505</v>
      </c>
      <c r="I440" s="6" t="s">
        <v>4506</v>
      </c>
      <c r="J440" s="6" t="s">
        <v>4507</v>
      </c>
      <c r="K440" s="6" t="s">
        <v>1173</v>
      </c>
      <c r="L440" t="s">
        <v>5335</v>
      </c>
      <c r="M440" t="s">
        <v>6282</v>
      </c>
      <c r="N440" t="str">
        <f t="shared" si="34"/>
        <v>var Dato439 =  {ID_Ciente: "C5181",Nombre_completo: "Herminia Nevado Pagès",Fecha_Nacimiento: "1986-01-10",Direccion: "9 Nut Swamp Road",Telefono: "(655) 247-5450",Correo_Electronico: "odlyzko@icloud.com",Grupo_Cliente: "A"}</v>
      </c>
    </row>
    <row r="441" spans="1:14" x14ac:dyDescent="0.35">
      <c r="A441" s="6" t="s">
        <v>932</v>
      </c>
      <c r="B441" s="6" t="s">
        <v>3970</v>
      </c>
      <c r="C441" s="7">
        <v>36410</v>
      </c>
      <c r="D441" s="10" t="str">
        <f t="shared" si="30"/>
        <v>1999</v>
      </c>
      <c r="E441" s="13" t="str">
        <f t="shared" si="31"/>
        <v>09</v>
      </c>
      <c r="F441" s="13" t="str">
        <f t="shared" si="32"/>
        <v>07</v>
      </c>
      <c r="G441" s="13" t="str">
        <f t="shared" si="33"/>
        <v>1999-09-07</v>
      </c>
      <c r="H441" s="6" t="s">
        <v>3971</v>
      </c>
      <c r="I441" s="6" t="s">
        <v>3972</v>
      </c>
      <c r="J441" s="6" t="s">
        <v>3973</v>
      </c>
      <c r="K441" s="6" t="s">
        <v>1209</v>
      </c>
      <c r="L441" t="s">
        <v>5336</v>
      </c>
      <c r="M441" t="s">
        <v>6283</v>
      </c>
      <c r="N441" t="str">
        <f t="shared" si="34"/>
        <v>var Dato440 =  {ID_Ciente: "C5216",Nombre_completo: "Ignacio Bauzà-Torrens",Fecha_Nacimiento: "1999-09-07",Direccion: "SW50 4KB",Telefono: "(611) 486-5321",Correo_Electronico: "weazelman@icloud.com",Grupo_Cliente: "B"}</v>
      </c>
    </row>
    <row r="442" spans="1:14" x14ac:dyDescent="0.35">
      <c r="A442" s="6" t="s">
        <v>47</v>
      </c>
      <c r="B442" s="6" t="s">
        <v>1222</v>
      </c>
      <c r="C442" s="7">
        <v>36577</v>
      </c>
      <c r="D442" s="10" t="str">
        <f t="shared" si="30"/>
        <v>2000</v>
      </c>
      <c r="E442" s="13" t="str">
        <f t="shared" si="31"/>
        <v>02</v>
      </c>
      <c r="F442" s="13" t="str">
        <f t="shared" si="32"/>
        <v>21</v>
      </c>
      <c r="G442" s="13" t="str">
        <f t="shared" si="33"/>
        <v>2000-02-21</v>
      </c>
      <c r="H442" s="6" t="s">
        <v>1223</v>
      </c>
      <c r="I442" s="6" t="s">
        <v>1224</v>
      </c>
      <c r="J442" s="6" t="s">
        <v>1225</v>
      </c>
      <c r="K442" s="6" t="s">
        <v>1191</v>
      </c>
      <c r="L442" t="s">
        <v>5337</v>
      </c>
      <c r="M442" t="s">
        <v>6284</v>
      </c>
      <c r="N442" t="str">
        <f t="shared" si="34"/>
        <v>var Dato441 =  {ID_Ciente: "C5218",Nombre_completo: "Angelina de Arregui",Fecha_Nacimiento: "2000-02-21",Direccion: "611 Academy Street",Telefono: "(711) 282-2848",Correo_Electronico: "chinthaka@yahoo.ca",Grupo_Cliente: "D"}</v>
      </c>
    </row>
    <row r="443" spans="1:14" x14ac:dyDescent="0.35">
      <c r="A443" s="6" t="s">
        <v>738</v>
      </c>
      <c r="B443" s="6" t="s">
        <v>3291</v>
      </c>
      <c r="C443" s="7">
        <v>27838</v>
      </c>
      <c r="D443" s="10" t="str">
        <f t="shared" si="30"/>
        <v>1976</v>
      </c>
      <c r="E443" s="13" t="str">
        <f t="shared" si="31"/>
        <v>03</v>
      </c>
      <c r="F443" s="13" t="str">
        <f t="shared" si="32"/>
        <v>19</v>
      </c>
      <c r="G443" s="13" t="str">
        <f t="shared" si="33"/>
        <v>1976-03-19</v>
      </c>
      <c r="H443" s="6" t="s">
        <v>3292</v>
      </c>
      <c r="I443" s="6" t="s">
        <v>3293</v>
      </c>
      <c r="J443" s="6" t="s">
        <v>3294</v>
      </c>
      <c r="K443" s="6" t="s">
        <v>1204</v>
      </c>
      <c r="L443" t="s">
        <v>5338</v>
      </c>
      <c r="M443" t="s">
        <v>6285</v>
      </c>
      <c r="N443" t="str">
        <f t="shared" si="34"/>
        <v>var Dato442 =  {ID_Ciente: "C5222",Nombre_completo: "Bibiana Barrio",Fecha_Nacimiento: "1976-03-19",Direccion: "26 Grove Road",Telefono: "(395) 739-7429",Correo_Electronico: "pdbaby@icloud.com",Grupo_Cliente: "C"}</v>
      </c>
    </row>
    <row r="444" spans="1:14" x14ac:dyDescent="0.35">
      <c r="A444" s="6" t="s">
        <v>366</v>
      </c>
      <c r="B444" s="6" t="s">
        <v>2025</v>
      </c>
      <c r="C444" s="7">
        <v>29981</v>
      </c>
      <c r="D444" s="10" t="str">
        <f t="shared" si="30"/>
        <v>1982</v>
      </c>
      <c r="E444" s="13" t="str">
        <f t="shared" si="31"/>
        <v>01</v>
      </c>
      <c r="F444" s="13" t="str">
        <f t="shared" si="32"/>
        <v>30</v>
      </c>
      <c r="G444" s="13" t="str">
        <f t="shared" si="33"/>
        <v>1982-01-30</v>
      </c>
      <c r="H444" s="6" t="s">
        <v>2026</v>
      </c>
      <c r="I444" s="6" t="s">
        <v>2027</v>
      </c>
      <c r="J444" s="6" t="s">
        <v>2028</v>
      </c>
      <c r="K444" s="6" t="s">
        <v>1173</v>
      </c>
      <c r="L444" t="s">
        <v>5339</v>
      </c>
      <c r="M444" t="s">
        <v>6286</v>
      </c>
      <c r="N444" t="str">
        <f t="shared" si="34"/>
        <v>var Dato443 =  {ID_Ciente: "C5232",Nombre_completo: "Beatriz Jimenez Antón",Fecha_Nacimiento: "1982-01-30",Direccion: "La Habra, CA 90631",Telefono: "(442) 496-8157",Correo_Electronico: "pereinar@mac.com",Grupo_Cliente: "A"}</v>
      </c>
    </row>
    <row r="445" spans="1:14" x14ac:dyDescent="0.35">
      <c r="A445" s="6" t="s">
        <v>681</v>
      </c>
      <c r="B445" s="6" t="s">
        <v>3101</v>
      </c>
      <c r="C445" s="7">
        <v>25933</v>
      </c>
      <c r="D445" s="10" t="str">
        <f t="shared" si="30"/>
        <v>1970</v>
      </c>
      <c r="E445" s="13" t="str">
        <f t="shared" si="31"/>
        <v>12</v>
      </c>
      <c r="F445" s="13" t="str">
        <f t="shared" si="32"/>
        <v>31</v>
      </c>
      <c r="G445" s="13" t="str">
        <f t="shared" si="33"/>
        <v>1970-12-31</v>
      </c>
      <c r="H445" s="6" t="s">
        <v>3084</v>
      </c>
      <c r="I445" s="6" t="s">
        <v>3102</v>
      </c>
      <c r="J445" s="6" t="s">
        <v>3103</v>
      </c>
      <c r="K445" s="6" t="s">
        <v>1204</v>
      </c>
      <c r="L445" t="s">
        <v>5340</v>
      </c>
      <c r="M445" t="s">
        <v>6287</v>
      </c>
      <c r="N445" t="str">
        <f t="shared" si="34"/>
        <v>var Dato444 =  {ID_Ciente: "C5243",Nombre_completo: "Azahar Solsona",Fecha_Nacimiento: "1970-12-31",Direccion: "London",Telefono: "(929) 373-3828",Correo_Electronico: "esbeck@msn.com",Grupo_Cliente: "C"}</v>
      </c>
    </row>
    <row r="446" spans="1:14" x14ac:dyDescent="0.35">
      <c r="A446" s="6" t="s">
        <v>793</v>
      </c>
      <c r="B446" s="6" t="s">
        <v>3483</v>
      </c>
      <c r="C446" s="7">
        <v>34631</v>
      </c>
      <c r="D446" s="10" t="str">
        <f t="shared" si="30"/>
        <v>1994</v>
      </c>
      <c r="E446" s="13" t="str">
        <f t="shared" si="31"/>
        <v>10</v>
      </c>
      <c r="F446" s="13" t="str">
        <f t="shared" si="32"/>
        <v>24</v>
      </c>
      <c r="G446" s="13" t="str">
        <f t="shared" si="33"/>
        <v>1994-10-24</v>
      </c>
      <c r="H446" s="6" t="s">
        <v>3084</v>
      </c>
      <c r="I446" s="6" t="s">
        <v>3484</v>
      </c>
      <c r="J446" s="6" t="s">
        <v>3485</v>
      </c>
      <c r="K446" s="6" t="s">
        <v>1204</v>
      </c>
      <c r="L446" t="s">
        <v>5341</v>
      </c>
      <c r="M446" t="s">
        <v>6288</v>
      </c>
      <c r="N446" t="str">
        <f t="shared" si="34"/>
        <v>var Dato445 =  {ID_Ciente: "C5246",Nombre_completo: "Petrona Palau Soto",Fecha_Nacimiento: "1994-10-24",Direccion: "London",Telefono: "(833) 823-6470",Correo_Electronico: "cisugrad@icloud.com",Grupo_Cliente: "C"}</v>
      </c>
    </row>
    <row r="447" spans="1:14" x14ac:dyDescent="0.35">
      <c r="A447" s="6" t="s">
        <v>692</v>
      </c>
      <c r="B447" s="6" t="s">
        <v>3141</v>
      </c>
      <c r="C447" s="7">
        <v>31573</v>
      </c>
      <c r="D447" s="10" t="str">
        <f t="shared" si="30"/>
        <v>1986</v>
      </c>
      <c r="E447" s="13" t="str">
        <f t="shared" si="31"/>
        <v>06</v>
      </c>
      <c r="F447" s="13" t="str">
        <f t="shared" si="32"/>
        <v>10</v>
      </c>
      <c r="G447" s="13" t="str">
        <f t="shared" si="33"/>
        <v>1986-06-10</v>
      </c>
      <c r="H447" s="6" t="s">
        <v>3142</v>
      </c>
      <c r="I447" s="6" t="s">
        <v>3143</v>
      </c>
      <c r="J447" s="6" t="s">
        <v>3144</v>
      </c>
      <c r="K447" s="6" t="s">
        <v>1204</v>
      </c>
      <c r="L447" t="s">
        <v>5342</v>
      </c>
      <c r="M447" t="s">
        <v>6289</v>
      </c>
      <c r="N447" t="str">
        <f t="shared" si="34"/>
        <v>var Dato446 =  {ID_Ciente: "C5247",Nombre_completo: "Remedios Quesada Heredia",Fecha_Nacimiento: "1986-06-10",Direccion: "E03 6OB",Telefono: "(577) 307-6609",Correo_Electronico: "naoya@yahoo.ca",Grupo_Cliente: "C"}</v>
      </c>
    </row>
    <row r="448" spans="1:14" x14ac:dyDescent="0.35">
      <c r="A448" s="6" t="s">
        <v>903</v>
      </c>
      <c r="B448" s="6" t="s">
        <v>3868</v>
      </c>
      <c r="C448" s="7">
        <v>26922</v>
      </c>
      <c r="D448" s="10" t="str">
        <f t="shared" si="30"/>
        <v>1973</v>
      </c>
      <c r="E448" s="13" t="str">
        <f t="shared" si="31"/>
        <v>09</v>
      </c>
      <c r="F448" s="13" t="str">
        <f t="shared" si="32"/>
        <v>15</v>
      </c>
      <c r="G448" s="13" t="str">
        <f t="shared" si="33"/>
        <v>1973-09-15</v>
      </c>
      <c r="H448" s="6" t="s">
        <v>3869</v>
      </c>
      <c r="I448" s="6" t="s">
        <v>3870</v>
      </c>
      <c r="J448" s="6" t="s">
        <v>3871</v>
      </c>
      <c r="K448" s="6" t="s">
        <v>1173</v>
      </c>
      <c r="L448" t="s">
        <v>5343</v>
      </c>
      <c r="M448" t="s">
        <v>6290</v>
      </c>
      <c r="N448" t="str">
        <f t="shared" si="34"/>
        <v>var Dato447 =  {ID_Ciente: "C5257",Nombre_completo: "Hugo Torrecilla Canals",Fecha_Nacimiento: "1973-09-15",Direccion: "44 Grove Road",Telefono: "(799) 736-0563",Correo_Electronico: "ahmad@yahoo.com",Grupo_Cliente: "A"}</v>
      </c>
    </row>
    <row r="449" spans="1:14" x14ac:dyDescent="0.35">
      <c r="A449" s="6" t="s">
        <v>667</v>
      </c>
      <c r="B449" s="6" t="s">
        <v>3046</v>
      </c>
      <c r="C449" s="7">
        <v>35883</v>
      </c>
      <c r="D449" s="10" t="str">
        <f t="shared" si="30"/>
        <v>1998</v>
      </c>
      <c r="E449" s="13" t="str">
        <f t="shared" si="31"/>
        <v>03</v>
      </c>
      <c r="F449" s="13" t="str">
        <f t="shared" si="32"/>
        <v>29</v>
      </c>
      <c r="G449" s="13" t="str">
        <f t="shared" si="33"/>
        <v>1998-03-29</v>
      </c>
      <c r="H449" s="6" t="s">
        <v>3047</v>
      </c>
      <c r="I449" s="6" t="s">
        <v>3048</v>
      </c>
      <c r="J449" s="6" t="s">
        <v>3049</v>
      </c>
      <c r="K449" s="6" t="s">
        <v>1204</v>
      </c>
      <c r="L449" t="s">
        <v>5344</v>
      </c>
      <c r="M449" t="s">
        <v>6291</v>
      </c>
      <c r="N449" t="str">
        <f t="shared" si="34"/>
        <v>var Dato448 =  {ID_Ciente: "C5258",Nombre_completo: "María Del Carmen Benítez-Lozano",Fecha_Nacimiento: "1998-03-29",Direccion: "27 Grandrose Ave.",Telefono: "(368) 723-8977",Correo_Electronico: "kmiller@yahoo.com",Grupo_Cliente: "C"}</v>
      </c>
    </row>
    <row r="450" spans="1:14" x14ac:dyDescent="0.35">
      <c r="A450" s="6" t="s">
        <v>1145</v>
      </c>
      <c r="B450" s="6" t="s">
        <v>4795</v>
      </c>
      <c r="C450" s="7">
        <v>25860</v>
      </c>
      <c r="D450" s="10" t="str">
        <f t="shared" ref="D450:D513" si="35">TEXT(C450,"aaaa")</f>
        <v>1970</v>
      </c>
      <c r="E450" s="13" t="str">
        <f t="shared" ref="E450:E513" si="36">TEXT(C450,"mm")</f>
        <v>10</v>
      </c>
      <c r="F450" s="13" t="str">
        <f t="shared" si="32"/>
        <v>19</v>
      </c>
      <c r="G450" s="13" t="str">
        <f t="shared" si="33"/>
        <v>1970-10-19</v>
      </c>
      <c r="H450" s="6" t="s">
        <v>4796</v>
      </c>
      <c r="I450" s="6" t="s">
        <v>4797</v>
      </c>
      <c r="J450" s="6" t="s">
        <v>4798</v>
      </c>
      <c r="K450" s="6" t="s">
        <v>1178</v>
      </c>
      <c r="L450" t="s">
        <v>5345</v>
      </c>
      <c r="M450" t="s">
        <v>6292</v>
      </c>
      <c r="N450" t="str">
        <f t="shared" si="34"/>
        <v>var Dato449 =  {ID_Ciente: "C5265",Nombre_completo: "Félix Paredes Mulet",Fecha_Nacimiento: "1970-10-19",Direccion: "7465 Rosewood Road",Telefono: "(936) 854-3061",Correo_Electronico: "pakaste@msn.com",Grupo_Cliente: "E"}</v>
      </c>
    </row>
    <row r="451" spans="1:14" x14ac:dyDescent="0.35">
      <c r="A451" s="6" t="s">
        <v>676</v>
      </c>
      <c r="B451" s="6" t="s">
        <v>3082</v>
      </c>
      <c r="C451" s="7">
        <v>31808</v>
      </c>
      <c r="D451" s="10" t="str">
        <f t="shared" si="35"/>
        <v>1987</v>
      </c>
      <c r="E451" s="13" t="str">
        <f t="shared" si="36"/>
        <v>01</v>
      </c>
      <c r="F451" s="13" t="str">
        <f t="shared" ref="F451:F514" si="37">TEXT(C451,"dd")</f>
        <v>31</v>
      </c>
      <c r="G451" s="13" t="str">
        <f t="shared" ref="G451:G514" si="38">_xlfn.CONCAT(D451,"-",E451,"-",F451)</f>
        <v>1987-01-31</v>
      </c>
      <c r="H451" s="6" t="s">
        <v>3083</v>
      </c>
      <c r="I451" s="6" t="s">
        <v>3085</v>
      </c>
      <c r="J451" s="6" t="s">
        <v>3086</v>
      </c>
      <c r="K451" s="6" t="s">
        <v>1209</v>
      </c>
      <c r="L451" t="s">
        <v>5346</v>
      </c>
      <c r="M451" t="s">
        <v>6293</v>
      </c>
      <c r="N451" t="str">
        <f t="shared" ref="N451:N514" si="39">_xlfn.CONCAT("var ",L451," =  {ID_Ciente: ",CHAR(34),A451,CHAR(34),",Nombre_completo: ",CHAR(34),B451,CHAR(34),",Fecha_Nacimiento: ",CHAR(34),G451,CHAR(34),",Direccion: ",CHAR(34),H451,CHAR(34),",Telefono: ",CHAR(34),I451,CHAR(34),",Correo_Electronico: ",CHAR(34),J451,CHAR(34),",Grupo_Cliente: ",CHAR(34),K451,CHAR(34),"}")</f>
        <v>var Dato450 =  {ID_Ciente: "C5275",Nombre_completo: "Dominga Olmedo Lara",Fecha_Nacimiento: "1987-01-31",Direccion: "19 Victoria Street",Telefono: "(464) 724-8248",Correo_Electronico: "dogdude@gmail.com",Grupo_Cliente: "B"}</v>
      </c>
    </row>
    <row r="452" spans="1:14" x14ac:dyDescent="0.35">
      <c r="A452" s="6" t="s">
        <v>935</v>
      </c>
      <c r="B452" s="6" t="s">
        <v>3981</v>
      </c>
      <c r="C452" s="7">
        <v>31903</v>
      </c>
      <c r="D452" s="10" t="str">
        <f t="shared" si="35"/>
        <v>1987</v>
      </c>
      <c r="E452" s="13" t="str">
        <f t="shared" si="36"/>
        <v>05</v>
      </c>
      <c r="F452" s="13" t="str">
        <f t="shared" si="37"/>
        <v>06</v>
      </c>
      <c r="G452" s="13" t="str">
        <f t="shared" si="38"/>
        <v>1987-05-06</v>
      </c>
      <c r="H452" s="6" t="s">
        <v>3982</v>
      </c>
      <c r="I452" s="6" t="s">
        <v>3983</v>
      </c>
      <c r="J452" s="6" t="s">
        <v>3984</v>
      </c>
      <c r="K452" s="6" t="s">
        <v>1191</v>
      </c>
      <c r="L452" t="s">
        <v>5347</v>
      </c>
      <c r="M452" t="s">
        <v>6294</v>
      </c>
      <c r="N452" t="str">
        <f t="shared" si="39"/>
        <v>var Dato451 =  {ID_Ciente: "C5279",Nombre_completo: "Gerónimo Asenjo",Fecha_Nacimiento: "1987-05-06",Direccion: "NW16 9IB",Telefono: "(253) 321-2154",Correo_Electronico: "hermanab@live.com",Grupo_Cliente: "D"}</v>
      </c>
    </row>
    <row r="453" spans="1:14" x14ac:dyDescent="0.35">
      <c r="A453" s="6" t="s">
        <v>798</v>
      </c>
      <c r="B453" s="6" t="s">
        <v>3501</v>
      </c>
      <c r="C453" s="7">
        <v>29096</v>
      </c>
      <c r="D453" s="10" t="str">
        <f t="shared" si="35"/>
        <v>1979</v>
      </c>
      <c r="E453" s="13" t="str">
        <f t="shared" si="36"/>
        <v>08</v>
      </c>
      <c r="F453" s="13" t="str">
        <f t="shared" si="37"/>
        <v>29</v>
      </c>
      <c r="G453" s="13" t="str">
        <f t="shared" si="38"/>
        <v>1979-08-29</v>
      </c>
      <c r="H453" s="6" t="s">
        <v>3502</v>
      </c>
      <c r="I453" s="6" t="s">
        <v>3503</v>
      </c>
      <c r="J453" s="6" t="s">
        <v>3504</v>
      </c>
      <c r="K453" s="6" t="s">
        <v>1191</v>
      </c>
      <c r="L453" t="s">
        <v>5348</v>
      </c>
      <c r="M453" t="s">
        <v>6295</v>
      </c>
      <c r="N453" t="str">
        <f t="shared" si="39"/>
        <v>var Dato452 =  {ID_Ciente: "C5282",Nombre_completo: "Miguel Llopis",Fecha_Nacimiento: "1979-08-29",Direccion: "E21 5SK",Telefono: "(744) 267-9349",Correo_Electronico: "noticias@hotmail.com",Grupo_Cliente: "D"}</v>
      </c>
    </row>
    <row r="454" spans="1:14" x14ac:dyDescent="0.35">
      <c r="A454" s="6" t="s">
        <v>609</v>
      </c>
      <c r="B454" s="6" t="s">
        <v>2847</v>
      </c>
      <c r="C454" s="7">
        <v>36157</v>
      </c>
      <c r="D454" s="10" t="str">
        <f t="shared" si="35"/>
        <v>1998</v>
      </c>
      <c r="E454" s="13" t="str">
        <f t="shared" si="36"/>
        <v>12</v>
      </c>
      <c r="F454" s="13" t="str">
        <f t="shared" si="37"/>
        <v>28</v>
      </c>
      <c r="G454" s="13" t="str">
        <f t="shared" si="38"/>
        <v>1998-12-28</v>
      </c>
      <c r="H454" s="6" t="s">
        <v>2848</v>
      </c>
      <c r="I454" s="6" t="s">
        <v>2849</v>
      </c>
      <c r="J454" s="6" t="s">
        <v>2850</v>
      </c>
      <c r="K454" s="6" t="s">
        <v>1204</v>
      </c>
      <c r="L454" t="s">
        <v>5349</v>
      </c>
      <c r="M454" t="s">
        <v>6296</v>
      </c>
      <c r="N454" t="str">
        <f t="shared" si="39"/>
        <v>var Dato453 =  {ID_Ciente: "C5285",Nombre_completo: "Federico Gutiérrez Tamarit",Fecha_Nacimiento: "1998-12-28",Direccion: "Fort Lauderdale, FL 33313",Telefono: "(706) 852-2679",Correo_Electronico: "chrisj@gmail.com",Grupo_Cliente: "C"}</v>
      </c>
    </row>
    <row r="455" spans="1:14" x14ac:dyDescent="0.35">
      <c r="A455" s="6" t="s">
        <v>809</v>
      </c>
      <c r="B455" s="6" t="s">
        <v>3534</v>
      </c>
      <c r="C455" s="7">
        <v>28132</v>
      </c>
      <c r="D455" s="10" t="str">
        <f t="shared" si="35"/>
        <v>1977</v>
      </c>
      <c r="E455" s="13" t="str">
        <f t="shared" si="36"/>
        <v>01</v>
      </c>
      <c r="F455" s="13" t="str">
        <f t="shared" si="37"/>
        <v>07</v>
      </c>
      <c r="G455" s="13" t="str">
        <f t="shared" si="38"/>
        <v>1977-01-07</v>
      </c>
      <c r="H455" s="6" t="s">
        <v>3535</v>
      </c>
      <c r="I455" s="6" t="s">
        <v>3536</v>
      </c>
      <c r="J455" s="6" t="s">
        <v>3537</v>
      </c>
      <c r="K455" s="6" t="s">
        <v>1209</v>
      </c>
      <c r="L455" t="s">
        <v>5350</v>
      </c>
      <c r="M455" t="s">
        <v>6297</v>
      </c>
      <c r="N455" t="str">
        <f t="shared" si="39"/>
        <v>var Dato454 =  {ID_Ciente: "C5287",Nombre_completo: "Azucena Elías Heredia",Fecha_Nacimiento: "1977-01-07",Direccion: "E75 8HS",Telefono: "(832) 804-2690",Correo_Electronico: "baveja@optonline.net",Grupo_Cliente: "B"}</v>
      </c>
    </row>
    <row r="456" spans="1:14" x14ac:dyDescent="0.35">
      <c r="A456" s="6" t="s">
        <v>263</v>
      </c>
      <c r="B456" s="6" t="s">
        <v>1724</v>
      </c>
      <c r="C456" s="7">
        <v>26658</v>
      </c>
      <c r="D456" s="10" t="str">
        <f t="shared" si="35"/>
        <v>1972</v>
      </c>
      <c r="E456" s="13" t="str">
        <f t="shared" si="36"/>
        <v>12</v>
      </c>
      <c r="F456" s="13" t="str">
        <f t="shared" si="37"/>
        <v>25</v>
      </c>
      <c r="G456" s="13" t="str">
        <f t="shared" si="38"/>
        <v>1972-12-25</v>
      </c>
      <c r="H456" s="6" t="s">
        <v>1725</v>
      </c>
      <c r="I456" s="6" t="s">
        <v>1726</v>
      </c>
      <c r="J456" s="6" t="s">
        <v>1727</v>
      </c>
      <c r="K456" s="6" t="s">
        <v>1173</v>
      </c>
      <c r="L456" t="s">
        <v>5351</v>
      </c>
      <c r="M456" t="s">
        <v>6298</v>
      </c>
      <c r="N456" t="str">
        <f t="shared" si="39"/>
        <v>var Dato455 =  {ID_Ciente: "C5294",Nombre_completo: "Curro Coello Izaguirre",Fecha_Nacimiento: "1972-12-25",Direccion: "7313 Bohemia Street",Telefono: "(883) 797-3367",Correo_Electronico: "jdray@hotmail.com",Grupo_Cliente: "A"}</v>
      </c>
    </row>
    <row r="457" spans="1:14" x14ac:dyDescent="0.35">
      <c r="A457" s="6" t="s">
        <v>25</v>
      </c>
      <c r="B457" s="6" t="s">
        <v>1187</v>
      </c>
      <c r="C457" s="7">
        <v>30816</v>
      </c>
      <c r="D457" s="10" t="str">
        <f t="shared" si="35"/>
        <v>1984</v>
      </c>
      <c r="E457" s="13" t="str">
        <f t="shared" si="36"/>
        <v>05</v>
      </c>
      <c r="F457" s="13" t="str">
        <f t="shared" si="37"/>
        <v>14</v>
      </c>
      <c r="G457" s="13" t="str">
        <f t="shared" si="38"/>
        <v>1984-05-14</v>
      </c>
      <c r="H457" s="6" t="s">
        <v>1188</v>
      </c>
      <c r="I457" s="6" t="s">
        <v>1189</v>
      </c>
      <c r="J457" s="6" t="s">
        <v>1190</v>
      </c>
      <c r="K457" s="6" t="s">
        <v>1191</v>
      </c>
      <c r="L457" t="s">
        <v>5352</v>
      </c>
      <c r="M457" t="s">
        <v>6299</v>
      </c>
      <c r="N457" t="str">
        <f t="shared" si="39"/>
        <v>var Dato456 =  {ID_Ciente: "C5305",Nombre_completo: "Mauricio Guijarro Castelló",Fecha_Nacimiento: "1984-05-14",Direccion: "9893 W. Vale Ave.",Telefono: "(612) 325-0216",Correo_Electronico: "eegsa@yahoo.ca",Grupo_Cliente: "D"}</v>
      </c>
    </row>
    <row r="458" spans="1:14" x14ac:dyDescent="0.35">
      <c r="A458" s="6" t="s">
        <v>680</v>
      </c>
      <c r="B458" s="6" t="s">
        <v>3097</v>
      </c>
      <c r="C458" s="7">
        <v>26094</v>
      </c>
      <c r="D458" s="10" t="str">
        <f t="shared" si="35"/>
        <v>1971</v>
      </c>
      <c r="E458" s="13" t="str">
        <f t="shared" si="36"/>
        <v>06</v>
      </c>
      <c r="F458" s="13" t="str">
        <f t="shared" si="37"/>
        <v>10</v>
      </c>
      <c r="G458" s="13" t="str">
        <f t="shared" si="38"/>
        <v>1971-06-10</v>
      </c>
      <c r="H458" s="6" t="s">
        <v>3098</v>
      </c>
      <c r="I458" s="6" t="s">
        <v>3099</v>
      </c>
      <c r="J458" s="6" t="s">
        <v>3100</v>
      </c>
      <c r="K458" s="6" t="s">
        <v>1191</v>
      </c>
      <c r="L458" t="s">
        <v>5353</v>
      </c>
      <c r="M458" t="s">
        <v>6300</v>
      </c>
      <c r="N458" t="str">
        <f t="shared" si="39"/>
        <v>var Dato457 =  {ID_Ciente: "C5313",Nombre_completo: "Marianela Pablo Samper",Fecha_Nacimiento: "1971-06-10",Direccion: "NW31 7RM",Telefono: "(987) 571-6279",Correo_Electronico: "ramollin@aol.com",Grupo_Cliente: "D"}</v>
      </c>
    </row>
    <row r="459" spans="1:14" x14ac:dyDescent="0.35">
      <c r="A459" s="6" t="s">
        <v>783</v>
      </c>
      <c r="B459" s="6" t="s">
        <v>3446</v>
      </c>
      <c r="C459" s="7">
        <v>32453</v>
      </c>
      <c r="D459" s="10" t="str">
        <f t="shared" si="35"/>
        <v>1988</v>
      </c>
      <c r="E459" s="13" t="str">
        <f t="shared" si="36"/>
        <v>11</v>
      </c>
      <c r="F459" s="13" t="str">
        <f t="shared" si="37"/>
        <v>06</v>
      </c>
      <c r="G459" s="13" t="str">
        <f t="shared" si="38"/>
        <v>1988-11-06</v>
      </c>
      <c r="H459" s="6" t="s">
        <v>3447</v>
      </c>
      <c r="I459" s="6" t="s">
        <v>3448</v>
      </c>
      <c r="J459" s="6" t="s">
        <v>3449</v>
      </c>
      <c r="K459" s="6" t="s">
        <v>1173</v>
      </c>
      <c r="L459" t="s">
        <v>5354</v>
      </c>
      <c r="M459" t="s">
        <v>6301</v>
      </c>
      <c r="N459" t="str">
        <f t="shared" si="39"/>
        <v>var Dato458 =  {ID_Ciente: "C5314",Nombre_completo: "Nuria Mur",Fecha_Nacimiento: "1988-11-06",Direccion: "WC80 6TR",Telefono: "(358) 338-4360",Correo_Electronico: "jfinke@optonline.net",Grupo_Cliente: "A"}</v>
      </c>
    </row>
    <row r="460" spans="1:14" x14ac:dyDescent="0.35">
      <c r="A460" s="6" t="s">
        <v>901</v>
      </c>
      <c r="B460" s="6" t="s">
        <v>3861</v>
      </c>
      <c r="C460" s="7">
        <v>29574</v>
      </c>
      <c r="D460" s="10" t="str">
        <f t="shared" si="35"/>
        <v>1980</v>
      </c>
      <c r="E460" s="13" t="str">
        <f t="shared" si="36"/>
        <v>12</v>
      </c>
      <c r="F460" s="13" t="str">
        <f t="shared" si="37"/>
        <v>19</v>
      </c>
      <c r="G460" s="13" t="str">
        <f t="shared" si="38"/>
        <v>1980-12-19</v>
      </c>
      <c r="H460" s="6" t="s">
        <v>3862</v>
      </c>
      <c r="I460" s="6" t="s">
        <v>3863</v>
      </c>
      <c r="J460" s="6" t="s">
        <v>3864</v>
      </c>
      <c r="K460" s="6" t="s">
        <v>1173</v>
      </c>
      <c r="L460" t="s">
        <v>5355</v>
      </c>
      <c r="M460" t="s">
        <v>6302</v>
      </c>
      <c r="N460" t="str">
        <f t="shared" si="39"/>
        <v>var Dato459 =  {ID_Ciente: "C5322",Nombre_completo: "Desiderio Mendoza Escobar",Fecha_Nacimiento: "1980-12-19",Direccion: "EC74 0XB",Telefono: "(889) 376-3128",Correo_Electronico: "sfoskett@sbcglobal.net",Grupo_Cliente: "A"}</v>
      </c>
    </row>
    <row r="461" spans="1:14" x14ac:dyDescent="0.35">
      <c r="A461" s="6" t="s">
        <v>764</v>
      </c>
      <c r="B461" s="6" t="s">
        <v>3386</v>
      </c>
      <c r="C461" s="7">
        <v>30605</v>
      </c>
      <c r="D461" s="10" t="str">
        <f t="shared" si="35"/>
        <v>1983</v>
      </c>
      <c r="E461" s="13" t="str">
        <f t="shared" si="36"/>
        <v>10</v>
      </c>
      <c r="F461" s="13" t="str">
        <f t="shared" si="37"/>
        <v>16</v>
      </c>
      <c r="G461" s="13" t="str">
        <f t="shared" si="38"/>
        <v>1983-10-16</v>
      </c>
      <c r="H461" s="6" t="s">
        <v>3084</v>
      </c>
      <c r="I461" s="6" t="s">
        <v>3387</v>
      </c>
      <c r="J461" s="6" t="s">
        <v>3388</v>
      </c>
      <c r="K461" s="6" t="s">
        <v>1204</v>
      </c>
      <c r="L461" t="s">
        <v>5356</v>
      </c>
      <c r="M461" t="s">
        <v>6303</v>
      </c>
      <c r="N461" t="str">
        <f t="shared" si="39"/>
        <v>var Dato460 =  {ID_Ciente: "C5338",Nombre_completo: "Milagros Cadenas",Fecha_Nacimiento: "1983-10-16",Direccion: "London",Telefono: "(387) 538-2533",Correo_Electronico: "breegster@live.com",Grupo_Cliente: "C"}</v>
      </c>
    </row>
    <row r="462" spans="1:14" x14ac:dyDescent="0.35">
      <c r="A462" s="6" t="s">
        <v>930</v>
      </c>
      <c r="B462" s="6" t="s">
        <v>3963</v>
      </c>
      <c r="C462" s="7">
        <v>29702</v>
      </c>
      <c r="D462" s="10" t="str">
        <f t="shared" si="35"/>
        <v>1981</v>
      </c>
      <c r="E462" s="13" t="str">
        <f t="shared" si="36"/>
        <v>04</v>
      </c>
      <c r="F462" s="13" t="str">
        <f t="shared" si="37"/>
        <v>26</v>
      </c>
      <c r="G462" s="13" t="str">
        <f t="shared" si="38"/>
        <v>1981-04-26</v>
      </c>
      <c r="H462" s="6" t="s">
        <v>3084</v>
      </c>
      <c r="I462" s="6" t="s">
        <v>3964</v>
      </c>
      <c r="J462" s="6" t="s">
        <v>3965</v>
      </c>
      <c r="K462" s="6" t="s">
        <v>1191</v>
      </c>
      <c r="L462" t="s">
        <v>5357</v>
      </c>
      <c r="M462" t="s">
        <v>6304</v>
      </c>
      <c r="N462" t="str">
        <f t="shared" si="39"/>
        <v>var Dato461 =  {ID_Ciente: "C5341",Nombre_completo: "Tecla Conesa",Fecha_Nacimiento: "1981-04-26",Direccion: "London",Telefono: "(258) 518-2594",Correo_Electronico: "slaff@me.com",Grupo_Cliente: "D"}</v>
      </c>
    </row>
    <row r="463" spans="1:14" x14ac:dyDescent="0.35">
      <c r="A463" s="6" t="s">
        <v>759</v>
      </c>
      <c r="B463" s="6" t="s">
        <v>3367</v>
      </c>
      <c r="C463" s="7">
        <v>33712</v>
      </c>
      <c r="D463" s="10" t="str">
        <f t="shared" si="35"/>
        <v>1992</v>
      </c>
      <c r="E463" s="13" t="str">
        <f t="shared" si="36"/>
        <v>04</v>
      </c>
      <c r="F463" s="13" t="str">
        <f t="shared" si="37"/>
        <v>18</v>
      </c>
      <c r="G463" s="13" t="str">
        <f t="shared" si="38"/>
        <v>1992-04-18</v>
      </c>
      <c r="H463" s="6" t="s">
        <v>3368</v>
      </c>
      <c r="I463" s="6" t="s">
        <v>3369</v>
      </c>
      <c r="J463" s="6" t="s">
        <v>3370</v>
      </c>
      <c r="K463" s="6" t="s">
        <v>1209</v>
      </c>
      <c r="L463" t="s">
        <v>5358</v>
      </c>
      <c r="M463" t="s">
        <v>6305</v>
      </c>
      <c r="N463" t="str">
        <f t="shared" si="39"/>
        <v>var Dato462 =  {ID_Ciente: "C5342",Nombre_completo: "Goyo Ríos Guerra",Fecha_Nacimiento: "1992-04-18",Direccion: "208 Grove Road",Telefono: "(840) 981-1117",Correo_Electronico: "bogjobber@msn.com",Grupo_Cliente: "B"}</v>
      </c>
    </row>
    <row r="464" spans="1:14" x14ac:dyDescent="0.35">
      <c r="A464" s="6" t="s">
        <v>399</v>
      </c>
      <c r="B464" s="6" t="s">
        <v>2117</v>
      </c>
      <c r="C464" s="7">
        <v>36253</v>
      </c>
      <c r="D464" s="10" t="str">
        <f t="shared" si="35"/>
        <v>1999</v>
      </c>
      <c r="E464" s="13" t="str">
        <f t="shared" si="36"/>
        <v>04</v>
      </c>
      <c r="F464" s="13" t="str">
        <f t="shared" si="37"/>
        <v>03</v>
      </c>
      <c r="G464" s="13" t="str">
        <f t="shared" si="38"/>
        <v>1999-04-03</v>
      </c>
      <c r="H464" s="6" t="s">
        <v>2118</v>
      </c>
      <c r="I464" s="6" t="s">
        <v>2119</v>
      </c>
      <c r="J464" s="6" t="s">
        <v>2120</v>
      </c>
      <c r="K464" s="6" t="s">
        <v>1209</v>
      </c>
      <c r="L464" t="s">
        <v>5359</v>
      </c>
      <c r="M464" t="s">
        <v>6306</v>
      </c>
      <c r="N464" t="str">
        <f t="shared" si="39"/>
        <v>var Dato463 =  {ID_Ciente: "C5347",Nombre_completo: "Úrsula Anabel Expósito Vazquez",Fecha_Nacimiento: "1999-04-03",Direccion: "Steinbach, MB R5G 1B0",Telefono: "(259) 588-3616",Correo_Electronico: "barnett@outlook.com",Grupo_Cliente: "B"}</v>
      </c>
    </row>
    <row r="465" spans="1:14" x14ac:dyDescent="0.35">
      <c r="A465" s="6" t="s">
        <v>58</v>
      </c>
      <c r="B465" s="6" t="s">
        <v>1242</v>
      </c>
      <c r="C465" s="7">
        <v>29680</v>
      </c>
      <c r="D465" s="10" t="str">
        <f t="shared" si="35"/>
        <v>1981</v>
      </c>
      <c r="E465" s="13" t="str">
        <f t="shared" si="36"/>
        <v>04</v>
      </c>
      <c r="F465" s="13" t="str">
        <f t="shared" si="37"/>
        <v>04</v>
      </c>
      <c r="G465" s="13" t="str">
        <f t="shared" si="38"/>
        <v>1981-04-04</v>
      </c>
      <c r="H465" s="6" t="s">
        <v>1243</v>
      </c>
      <c r="I465" s="6" t="s">
        <v>1244</v>
      </c>
      <c r="J465" s="6" t="s">
        <v>1245</v>
      </c>
      <c r="K465" s="6" t="s">
        <v>1204</v>
      </c>
      <c r="L465" t="s">
        <v>5360</v>
      </c>
      <c r="M465" t="s">
        <v>6307</v>
      </c>
      <c r="N465" t="str">
        <f t="shared" si="39"/>
        <v>var Dato464 =  {ID_Ciente: "C5348",Nombre_completo: "Albano Teodosio Cañete Rosa",Fecha_Nacimiento: "1981-04-04",Direccion: "7 N. Annadale Street",Telefono: "(779) 217-3175",Correo_Electronico: "ralamosm@gmail.com",Grupo_Cliente: "C"}</v>
      </c>
    </row>
    <row r="466" spans="1:14" x14ac:dyDescent="0.35">
      <c r="A466" s="6" t="s">
        <v>355</v>
      </c>
      <c r="B466" s="6" t="s">
        <v>1986</v>
      </c>
      <c r="C466" s="7">
        <v>34403</v>
      </c>
      <c r="D466" s="10" t="str">
        <f t="shared" si="35"/>
        <v>1994</v>
      </c>
      <c r="E466" s="13" t="str">
        <f t="shared" si="36"/>
        <v>03</v>
      </c>
      <c r="F466" s="13" t="str">
        <f t="shared" si="37"/>
        <v>10</v>
      </c>
      <c r="G466" s="13" t="str">
        <f t="shared" si="38"/>
        <v>1994-03-10</v>
      </c>
      <c r="H466" s="6" t="s">
        <v>1987</v>
      </c>
      <c r="I466" s="6" t="s">
        <v>1988</v>
      </c>
      <c r="J466" s="6" t="s">
        <v>1989</v>
      </c>
      <c r="K466" s="6" t="s">
        <v>1173</v>
      </c>
      <c r="L466" t="s">
        <v>5361</v>
      </c>
      <c r="M466" t="s">
        <v>6308</v>
      </c>
      <c r="N466" t="str">
        <f t="shared" si="39"/>
        <v>var Dato465 =  {ID_Ciente: "C5351",Nombre_completo: "Vicente Egea Sanchez",Fecha_Nacimiento: "1994-03-10",Direccion: "Anaheim, CA 92801",Telefono: "(460) 682-5923",Correo_Electronico: "dmath@live.com",Grupo_Cliente: "A"}</v>
      </c>
    </row>
    <row r="467" spans="1:14" x14ac:dyDescent="0.35">
      <c r="A467" s="6" t="s">
        <v>520</v>
      </c>
      <c r="B467" s="6" t="s">
        <v>2520</v>
      </c>
      <c r="C467" s="7">
        <v>25596</v>
      </c>
      <c r="D467" s="10" t="str">
        <f t="shared" si="35"/>
        <v>1970</v>
      </c>
      <c r="E467" s="13" t="str">
        <f t="shared" si="36"/>
        <v>01</v>
      </c>
      <c r="F467" s="13" t="str">
        <f t="shared" si="37"/>
        <v>28</v>
      </c>
      <c r="G467" s="13" t="str">
        <f t="shared" si="38"/>
        <v>1970-01-28</v>
      </c>
      <c r="H467" s="6" t="s">
        <v>2521</v>
      </c>
      <c r="I467" s="6" t="s">
        <v>2522</v>
      </c>
      <c r="J467" s="6" t="s">
        <v>2523</v>
      </c>
      <c r="K467" s="6" t="s">
        <v>1178</v>
      </c>
      <c r="L467" t="s">
        <v>5362</v>
      </c>
      <c r="M467" t="s">
        <v>6309</v>
      </c>
      <c r="N467" t="str">
        <f t="shared" si="39"/>
        <v>var Dato466 =  {ID_Ciente: "C5355",Nombre_completo: "Soledad Ani Garrido Duran",Fecha_Nacimiento: "1970-01-28",Direccion: "Pompano Beach, FL 33063",Telefono: "(792) 524-2198",Correo_Electronico: "eegsa@sbcglobal.net",Grupo_Cliente: "E"}</v>
      </c>
    </row>
    <row r="468" spans="1:14" x14ac:dyDescent="0.35">
      <c r="A468" s="6" t="s">
        <v>1116</v>
      </c>
      <c r="B468" s="6" t="s">
        <v>4680</v>
      </c>
      <c r="C468" s="7">
        <v>27861</v>
      </c>
      <c r="D468" s="10" t="str">
        <f t="shared" si="35"/>
        <v>1976</v>
      </c>
      <c r="E468" s="13" t="str">
        <f t="shared" si="36"/>
        <v>04</v>
      </c>
      <c r="F468" s="13" t="str">
        <f t="shared" si="37"/>
        <v>11</v>
      </c>
      <c r="G468" s="13" t="str">
        <f t="shared" si="38"/>
        <v>1976-04-11</v>
      </c>
      <c r="H468" s="6" t="s">
        <v>4681</v>
      </c>
      <c r="I468" s="6" t="s">
        <v>4682</v>
      </c>
      <c r="J468" s="6" t="s">
        <v>4683</v>
      </c>
      <c r="K468" s="6" t="s">
        <v>1209</v>
      </c>
      <c r="L468" t="s">
        <v>5363</v>
      </c>
      <c r="M468" t="s">
        <v>6310</v>
      </c>
      <c r="N468" t="str">
        <f t="shared" si="39"/>
        <v>var Dato467 =  {ID_Ciente: "C5361",Nombre_completo: "Amancio Casares Francisco",Fecha_Nacimiento: "1976-04-11",Direccion: "88 Maple Circle",Telefono: "(744) 598-1150",Correo_Electronico: "hutton@comcast.net",Grupo_Cliente: "B"}</v>
      </c>
    </row>
    <row r="469" spans="1:14" x14ac:dyDescent="0.35">
      <c r="A469" s="6" t="s">
        <v>96</v>
      </c>
      <c r="B469" s="6" t="s">
        <v>1318</v>
      </c>
      <c r="C469" s="7">
        <v>29565</v>
      </c>
      <c r="D469" s="10" t="str">
        <f t="shared" si="35"/>
        <v>1980</v>
      </c>
      <c r="E469" s="13" t="str">
        <f t="shared" si="36"/>
        <v>12</v>
      </c>
      <c r="F469" s="13" t="str">
        <f t="shared" si="37"/>
        <v>10</v>
      </c>
      <c r="G469" s="13" t="str">
        <f t="shared" si="38"/>
        <v>1980-12-10</v>
      </c>
      <c r="H469" s="6" t="s">
        <v>1319</v>
      </c>
      <c r="I469" s="6" t="s">
        <v>1321</v>
      </c>
      <c r="J469" s="6" t="s">
        <v>1322</v>
      </c>
      <c r="K469" s="6" t="s">
        <v>1178</v>
      </c>
      <c r="L469" t="s">
        <v>5364</v>
      </c>
      <c r="M469" t="s">
        <v>6311</v>
      </c>
      <c r="N469" t="str">
        <f t="shared" si="39"/>
        <v>var Dato468 =  {ID_Ciente: "C5362",Nombre_completo: "Gracia Goicoechea Alba",Fecha_Nacimiento: "1980-12-10",Direccion: "257 Pheasant Drive",Telefono: "(685) 726-6159",Correo_Electronico: "slanglois@hotmail.com",Grupo_Cliente: "E"}</v>
      </c>
    </row>
    <row r="470" spans="1:14" x14ac:dyDescent="0.35">
      <c r="A470" s="6" t="s">
        <v>851</v>
      </c>
      <c r="B470" s="6" t="s">
        <v>3680</v>
      </c>
      <c r="C470" s="7">
        <v>34949</v>
      </c>
      <c r="D470" s="10" t="str">
        <f t="shared" si="35"/>
        <v>1995</v>
      </c>
      <c r="E470" s="13" t="str">
        <f t="shared" si="36"/>
        <v>09</v>
      </c>
      <c r="F470" s="13" t="str">
        <f t="shared" si="37"/>
        <v>07</v>
      </c>
      <c r="G470" s="13" t="str">
        <f t="shared" si="38"/>
        <v>1995-09-07</v>
      </c>
      <c r="H470" s="6" t="s">
        <v>3084</v>
      </c>
      <c r="I470" s="6" t="s">
        <v>3681</v>
      </c>
      <c r="J470" s="6" t="s">
        <v>3682</v>
      </c>
      <c r="K470" s="6" t="s">
        <v>1173</v>
      </c>
      <c r="L470" t="s">
        <v>5365</v>
      </c>
      <c r="M470" t="s">
        <v>6312</v>
      </c>
      <c r="N470" t="str">
        <f t="shared" si="39"/>
        <v>var Dato469 =  {ID_Ciente: "C5366",Nombre_completo: "Pastor Fuente Arenas",Fecha_Nacimiento: "1995-09-07",Direccion: "London",Telefono: "(252) 212-3211",Correo_Electronico: "mwandel@verizon.net",Grupo_Cliente: "A"}</v>
      </c>
    </row>
    <row r="471" spans="1:14" x14ac:dyDescent="0.35">
      <c r="A471" s="6" t="s">
        <v>523</v>
      </c>
      <c r="B471" s="6" t="s">
        <v>2532</v>
      </c>
      <c r="C471" s="7">
        <v>33092</v>
      </c>
      <c r="D471" s="10" t="str">
        <f t="shared" si="35"/>
        <v>1990</v>
      </c>
      <c r="E471" s="13" t="str">
        <f t="shared" si="36"/>
        <v>08</v>
      </c>
      <c r="F471" s="13" t="str">
        <f t="shared" si="37"/>
        <v>07</v>
      </c>
      <c r="G471" s="13" t="str">
        <f t="shared" si="38"/>
        <v>1990-08-07</v>
      </c>
      <c r="H471" s="6" t="s">
        <v>2533</v>
      </c>
      <c r="I471" s="6" t="s">
        <v>2534</v>
      </c>
      <c r="J471" s="6" t="s">
        <v>2535</v>
      </c>
      <c r="K471" s="6" t="s">
        <v>1173</v>
      </c>
      <c r="L471" t="s">
        <v>5366</v>
      </c>
      <c r="M471" t="s">
        <v>6313</v>
      </c>
      <c r="N471" t="str">
        <f t="shared" si="39"/>
        <v>var Dato470 =  {ID_Ciente: "C5396",Nombre_completo: "Eladio Querol",Fecha_Nacimiento: "1990-08-07",Direccion: "West Palm Beach, FL 33411",Telefono: "(252) 667-8366",Correo_Electronico: "rhialto@yahoo.com",Grupo_Cliente: "A"}</v>
      </c>
    </row>
    <row r="472" spans="1:14" x14ac:dyDescent="0.35">
      <c r="A472" s="6" t="s">
        <v>1038</v>
      </c>
      <c r="B472" s="6" t="s">
        <v>4369</v>
      </c>
      <c r="C472" s="7">
        <v>34441</v>
      </c>
      <c r="D472" s="10" t="str">
        <f t="shared" si="35"/>
        <v>1994</v>
      </c>
      <c r="E472" s="13" t="str">
        <f t="shared" si="36"/>
        <v>04</v>
      </c>
      <c r="F472" s="13" t="str">
        <f t="shared" si="37"/>
        <v>17</v>
      </c>
      <c r="G472" s="13" t="str">
        <f t="shared" si="38"/>
        <v>1994-04-17</v>
      </c>
      <c r="H472" s="6" t="s">
        <v>4370</v>
      </c>
      <c r="I472" s="6" t="s">
        <v>4371</v>
      </c>
      <c r="J472" s="6" t="s">
        <v>4372</v>
      </c>
      <c r="K472" s="6" t="s">
        <v>1209</v>
      </c>
      <c r="L472" t="s">
        <v>5367</v>
      </c>
      <c r="M472" t="s">
        <v>6314</v>
      </c>
      <c r="N472" t="str">
        <f t="shared" si="39"/>
        <v>var Dato471 =  {ID_Ciente: "C5400",Nombre_completo: "Guiomar Ferrera",Fecha_Nacimiento: "1994-04-17",Direccion: "50 New Rd.",Telefono: "(412) 374-4809",Correo_Electronico: "kevinm@live.com",Grupo_Cliente: "B"}</v>
      </c>
    </row>
    <row r="473" spans="1:14" x14ac:dyDescent="0.35">
      <c r="A473" s="6" t="s">
        <v>323</v>
      </c>
      <c r="B473" s="6" t="s">
        <v>1886</v>
      </c>
      <c r="C473" s="7">
        <v>31696</v>
      </c>
      <c r="D473" s="10" t="str">
        <f t="shared" si="35"/>
        <v>1986</v>
      </c>
      <c r="E473" s="13" t="str">
        <f t="shared" si="36"/>
        <v>10</v>
      </c>
      <c r="F473" s="13" t="str">
        <f t="shared" si="37"/>
        <v>11</v>
      </c>
      <c r="G473" s="13" t="str">
        <f t="shared" si="38"/>
        <v>1986-10-11</v>
      </c>
      <c r="H473" s="6" t="s">
        <v>1887</v>
      </c>
      <c r="I473" s="6" t="s">
        <v>1888</v>
      </c>
      <c r="J473" s="6" t="s">
        <v>1889</v>
      </c>
      <c r="K473" s="6" t="s">
        <v>1178</v>
      </c>
      <c r="L473" t="s">
        <v>5368</v>
      </c>
      <c r="M473" t="s">
        <v>6315</v>
      </c>
      <c r="N473" t="str">
        <f t="shared" si="39"/>
        <v>var Dato472 =  {ID_Ciente: "C5403",Nombre_completo: "Emilia Jove-Ropero",Fecha_Nacimiento: "1986-10-11",Direccion: "Pico Rivera, CA 90660",Telefono: "(474) 494-9364",Correo_Electronico: "rhialto@msn.com",Grupo_Cliente: "E"}</v>
      </c>
    </row>
    <row r="474" spans="1:14" x14ac:dyDescent="0.35">
      <c r="A474" s="6" t="s">
        <v>675</v>
      </c>
      <c r="B474" s="6" t="s">
        <v>3078</v>
      </c>
      <c r="C474" s="7">
        <v>28472</v>
      </c>
      <c r="D474" s="10" t="str">
        <f t="shared" si="35"/>
        <v>1977</v>
      </c>
      <c r="E474" s="13" t="str">
        <f t="shared" si="36"/>
        <v>12</v>
      </c>
      <c r="F474" s="13" t="str">
        <f t="shared" si="37"/>
        <v>13</v>
      </c>
      <c r="G474" s="13" t="str">
        <f t="shared" si="38"/>
        <v>1977-12-13</v>
      </c>
      <c r="H474" s="6" t="s">
        <v>3079</v>
      </c>
      <c r="I474" s="6" t="s">
        <v>3080</v>
      </c>
      <c r="J474" s="6" t="s">
        <v>3081</v>
      </c>
      <c r="K474" s="6" t="s">
        <v>1178</v>
      </c>
      <c r="L474" t="s">
        <v>5369</v>
      </c>
      <c r="M474" t="s">
        <v>6316</v>
      </c>
      <c r="N474" t="str">
        <f t="shared" si="39"/>
        <v>var Dato473 =  {ID_Ciente: "C5410",Nombre_completo: "Julio Corominas",Fecha_Nacimiento: "1977-12-13",Direccion: "93 East Longbranch Dr.",Telefono: "(583) 883-0821",Correo_Electronico: "wojciech@live.com",Grupo_Cliente: "E"}</v>
      </c>
    </row>
    <row r="475" spans="1:14" x14ac:dyDescent="0.35">
      <c r="A475" s="6" t="s">
        <v>492</v>
      </c>
      <c r="B475" s="6" t="s">
        <v>2424</v>
      </c>
      <c r="C475" s="7">
        <v>31598</v>
      </c>
      <c r="D475" s="10" t="str">
        <f t="shared" si="35"/>
        <v>1986</v>
      </c>
      <c r="E475" s="13" t="str">
        <f t="shared" si="36"/>
        <v>07</v>
      </c>
      <c r="F475" s="13" t="str">
        <f t="shared" si="37"/>
        <v>05</v>
      </c>
      <c r="G475" s="13" t="str">
        <f t="shared" si="38"/>
        <v>1986-07-05</v>
      </c>
      <c r="H475" s="6" t="s">
        <v>2425</v>
      </c>
      <c r="I475" s="6" t="s">
        <v>2426</v>
      </c>
      <c r="J475" s="6" t="s">
        <v>2427</v>
      </c>
      <c r="K475" s="6" t="s">
        <v>1209</v>
      </c>
      <c r="L475" t="s">
        <v>5370</v>
      </c>
      <c r="M475" t="s">
        <v>6317</v>
      </c>
      <c r="N475" t="str">
        <f t="shared" si="39"/>
        <v>var Dato474 =  {ID_Ciente: "C5425",Nombre_completo: "Vanesa Villaverde",Fecha_Nacimiento: "1986-07-05",Direccion: "Port Perry, ON L9L 6K8",Telefono: "(879) 310-9113",Correo_Electronico: "miltchev@gmail.com",Grupo_Cliente: "B"}</v>
      </c>
    </row>
    <row r="476" spans="1:14" x14ac:dyDescent="0.35">
      <c r="A476" s="6" t="s">
        <v>529</v>
      </c>
      <c r="B476" s="6" t="s">
        <v>2556</v>
      </c>
      <c r="C476" s="7">
        <v>33241</v>
      </c>
      <c r="D476" s="10" t="str">
        <f t="shared" si="35"/>
        <v>1991</v>
      </c>
      <c r="E476" s="13" t="str">
        <f t="shared" si="36"/>
        <v>01</v>
      </c>
      <c r="F476" s="13" t="str">
        <f t="shared" si="37"/>
        <v>03</v>
      </c>
      <c r="G476" s="13" t="str">
        <f t="shared" si="38"/>
        <v>1991-01-03</v>
      </c>
      <c r="H476" s="6" t="s">
        <v>2557</v>
      </c>
      <c r="I476" s="6" t="s">
        <v>2558</v>
      </c>
      <c r="J476" s="6" t="s">
        <v>2559</v>
      </c>
      <c r="K476" s="6" t="s">
        <v>1191</v>
      </c>
      <c r="L476" t="s">
        <v>5371</v>
      </c>
      <c r="M476" t="s">
        <v>6318</v>
      </c>
      <c r="N476" t="str">
        <f t="shared" si="39"/>
        <v>var Dato475 =  {ID_Ciente: "C5444",Nombre_completo: "Remedios Barbero Calderón",Fecha_Nacimiento: "1991-01-03",Direccion: "Key West, FL 33040",Telefono: "(842) 708-2942",Correo_Electronico: "timlinux@icloud.com",Grupo_Cliente: "D"}</v>
      </c>
    </row>
    <row r="477" spans="1:14" x14ac:dyDescent="0.35">
      <c r="A477" s="6" t="s">
        <v>771</v>
      </c>
      <c r="B477" s="6" t="s">
        <v>3408</v>
      </c>
      <c r="C477" s="7">
        <v>25754</v>
      </c>
      <c r="D477" s="10" t="str">
        <f t="shared" si="35"/>
        <v>1970</v>
      </c>
      <c r="E477" s="13" t="str">
        <f t="shared" si="36"/>
        <v>07</v>
      </c>
      <c r="F477" s="13" t="str">
        <f t="shared" si="37"/>
        <v>05</v>
      </c>
      <c r="G477" s="13" t="str">
        <f t="shared" si="38"/>
        <v>1970-07-05</v>
      </c>
      <c r="H477" s="6" t="s">
        <v>3084</v>
      </c>
      <c r="I477" s="6" t="s">
        <v>3409</v>
      </c>
      <c r="J477" s="6" t="s">
        <v>3410</v>
      </c>
      <c r="K477" s="6" t="s">
        <v>1178</v>
      </c>
      <c r="L477" t="s">
        <v>5372</v>
      </c>
      <c r="M477" t="s">
        <v>6319</v>
      </c>
      <c r="N477" t="str">
        <f t="shared" si="39"/>
        <v>var Dato476 =  {ID_Ciente: "C5445",Nombre_completo: "Zaida Tovar Tolosa",Fecha_Nacimiento: "1970-07-05",Direccion: "London",Telefono: "(361) 244-5124",Correo_Electronico: "jschauma@sbcglobal.net",Grupo_Cliente: "E"}</v>
      </c>
    </row>
    <row r="478" spans="1:14" x14ac:dyDescent="0.35">
      <c r="A478" s="6" t="s">
        <v>584</v>
      </c>
      <c r="B478" s="6" t="s">
        <v>2760</v>
      </c>
      <c r="C478" s="7">
        <v>32494</v>
      </c>
      <c r="D478" s="10" t="str">
        <f t="shared" si="35"/>
        <v>1988</v>
      </c>
      <c r="E478" s="13" t="str">
        <f t="shared" si="36"/>
        <v>12</v>
      </c>
      <c r="F478" s="13" t="str">
        <f t="shared" si="37"/>
        <v>17</v>
      </c>
      <c r="G478" s="13" t="str">
        <f t="shared" si="38"/>
        <v>1988-12-17</v>
      </c>
      <c r="H478" s="6" t="s">
        <v>2761</v>
      </c>
      <c r="I478" s="6" t="s">
        <v>2762</v>
      </c>
      <c r="J478" s="6" t="s">
        <v>2763</v>
      </c>
      <c r="K478" s="6" t="s">
        <v>1191</v>
      </c>
      <c r="L478" t="s">
        <v>5373</v>
      </c>
      <c r="M478" t="s">
        <v>6320</v>
      </c>
      <c r="N478" t="str">
        <f t="shared" si="39"/>
        <v>var Dato477 =  {ID_Ciente: "C5456",Nombre_completo: "Amelia Tello-Toledo",Fecha_Nacimiento: "1988-12-17",Direccion: "Sarasota, FL 34231",Telefono: "(900) 258-6110",Correo_Electronico: "cparis@me.com",Grupo_Cliente: "D"}</v>
      </c>
    </row>
    <row r="479" spans="1:14" x14ac:dyDescent="0.35">
      <c r="A479" s="6" t="s">
        <v>536</v>
      </c>
      <c r="B479" s="6" t="s">
        <v>2580</v>
      </c>
      <c r="C479" s="7">
        <v>30148</v>
      </c>
      <c r="D479" s="10" t="str">
        <f t="shared" si="35"/>
        <v>1982</v>
      </c>
      <c r="E479" s="13" t="str">
        <f t="shared" si="36"/>
        <v>07</v>
      </c>
      <c r="F479" s="13" t="str">
        <f t="shared" si="37"/>
        <v>16</v>
      </c>
      <c r="G479" s="13" t="str">
        <f t="shared" si="38"/>
        <v>1982-07-16</v>
      </c>
      <c r="H479" s="6" t="s">
        <v>2581</v>
      </c>
      <c r="I479" s="6" t="s">
        <v>2582</v>
      </c>
      <c r="J479" s="6" t="s">
        <v>2583</v>
      </c>
      <c r="K479" s="6" t="s">
        <v>1178</v>
      </c>
      <c r="L479" t="s">
        <v>5374</v>
      </c>
      <c r="M479" t="s">
        <v>6321</v>
      </c>
      <c r="N479" t="str">
        <f t="shared" si="39"/>
        <v>var Dato478 =  {ID_Ciente: "C5459",Nombre_completo: "Abril Morante-Portero",Fecha_Nacimiento: "1982-07-16",Direccion: "Port Orange, FL 32127",Telefono: "(653) 317-7538",Correo_Electronico: "wbarker@aol.com",Grupo_Cliente: "E"}</v>
      </c>
    </row>
    <row r="480" spans="1:14" x14ac:dyDescent="0.35">
      <c r="A480" s="6" t="s">
        <v>349</v>
      </c>
      <c r="B480" s="6" t="s">
        <v>1970</v>
      </c>
      <c r="C480" s="7">
        <v>36027</v>
      </c>
      <c r="D480" s="10" t="str">
        <f t="shared" si="35"/>
        <v>1998</v>
      </c>
      <c r="E480" s="13" t="str">
        <f t="shared" si="36"/>
        <v>08</v>
      </c>
      <c r="F480" s="13" t="str">
        <f t="shared" si="37"/>
        <v>20</v>
      </c>
      <c r="G480" s="13" t="str">
        <f t="shared" si="38"/>
        <v>1998-08-20</v>
      </c>
      <c r="H480" s="6" t="s">
        <v>1971</v>
      </c>
      <c r="I480" s="6" t="s">
        <v>1972</v>
      </c>
      <c r="J480" s="6" t="s">
        <v>1973</v>
      </c>
      <c r="K480" s="6" t="s">
        <v>1173</v>
      </c>
      <c r="L480" t="s">
        <v>5375</v>
      </c>
      <c r="M480" t="s">
        <v>6322</v>
      </c>
      <c r="N480" t="str">
        <f t="shared" si="39"/>
        <v>var Dato479 =  {ID_Ciente: "C5468",Nombre_completo: "Otilia Viana Torres",Fecha_Nacimiento: "1998-08-20",Direccion: "Montebello, CA 90640",Telefono: "(288) 574-6749",Correo_Electronico: "muzzy@aol.com",Grupo_Cliente: "A"}</v>
      </c>
    </row>
    <row r="481" spans="1:14" x14ac:dyDescent="0.35">
      <c r="A481" s="6" t="s">
        <v>393</v>
      </c>
      <c r="B481" s="6" t="s">
        <v>2097</v>
      </c>
      <c r="C481" s="7">
        <v>33897</v>
      </c>
      <c r="D481" s="10" t="str">
        <f t="shared" si="35"/>
        <v>1992</v>
      </c>
      <c r="E481" s="13" t="str">
        <f t="shared" si="36"/>
        <v>10</v>
      </c>
      <c r="F481" s="13" t="str">
        <f t="shared" si="37"/>
        <v>20</v>
      </c>
      <c r="G481" s="13" t="str">
        <f t="shared" si="38"/>
        <v>1992-10-20</v>
      </c>
      <c r="H481" s="6" t="s">
        <v>2098</v>
      </c>
      <c r="I481" s="6" t="s">
        <v>2099</v>
      </c>
      <c r="J481" s="6" t="s">
        <v>2100</v>
      </c>
      <c r="K481" s="6" t="s">
        <v>1173</v>
      </c>
      <c r="L481" t="s">
        <v>5376</v>
      </c>
      <c r="M481" t="s">
        <v>6323</v>
      </c>
      <c r="N481" t="str">
        <f t="shared" si="39"/>
        <v>var Dato480 =  {ID_Ciente: "C5479",Nombre_completo: "Eva María de Bertrán",Fecha_Nacimiento: "1992-10-20",Direccion: "Caledon, ON L7C 9T6",Telefono: "(622) 751-8803",Correo_Electronico: "tbusch@gmail.com",Grupo_Cliente: "A"}</v>
      </c>
    </row>
    <row r="482" spans="1:14" x14ac:dyDescent="0.35">
      <c r="A482" s="6" t="s">
        <v>583</v>
      </c>
      <c r="B482" s="6" t="s">
        <v>2756</v>
      </c>
      <c r="C482" s="7">
        <v>26356</v>
      </c>
      <c r="D482" s="10" t="str">
        <f t="shared" si="35"/>
        <v>1972</v>
      </c>
      <c r="E482" s="13" t="str">
        <f t="shared" si="36"/>
        <v>02</v>
      </c>
      <c r="F482" s="13" t="str">
        <f t="shared" si="37"/>
        <v>27</v>
      </c>
      <c r="G482" s="13" t="str">
        <f t="shared" si="38"/>
        <v>1972-02-27</v>
      </c>
      <c r="H482" s="6" t="s">
        <v>2757</v>
      </c>
      <c r="I482" s="6" t="s">
        <v>2758</v>
      </c>
      <c r="J482" s="6" t="s">
        <v>2759</v>
      </c>
      <c r="K482" s="6" t="s">
        <v>1191</v>
      </c>
      <c r="L482" t="s">
        <v>5377</v>
      </c>
      <c r="M482" t="s">
        <v>6324</v>
      </c>
      <c r="N482" t="str">
        <f t="shared" si="39"/>
        <v>var Dato481 =  {ID_Ciente: "C5511",Nombre_completo: "Pío Roma-Estevez",Fecha_Nacimiento: "1972-02-27",Direccion: "Lakeland, FL 33813",Telefono: "(727) 313-4625",Correo_Electronico: "telbij@yahoo.com",Grupo_Cliente: "D"}</v>
      </c>
    </row>
    <row r="483" spans="1:14" x14ac:dyDescent="0.35">
      <c r="A483" s="6" t="s">
        <v>683</v>
      </c>
      <c r="B483" s="6" t="s">
        <v>3108</v>
      </c>
      <c r="C483" s="7">
        <v>29069</v>
      </c>
      <c r="D483" s="10" t="str">
        <f t="shared" si="35"/>
        <v>1979</v>
      </c>
      <c r="E483" s="13" t="str">
        <f t="shared" si="36"/>
        <v>08</v>
      </c>
      <c r="F483" s="13" t="str">
        <f t="shared" si="37"/>
        <v>02</v>
      </c>
      <c r="G483" s="13" t="str">
        <f t="shared" si="38"/>
        <v>1979-08-02</v>
      </c>
      <c r="H483" s="6" t="s">
        <v>3109</v>
      </c>
      <c r="I483" s="6" t="s">
        <v>3110</v>
      </c>
      <c r="J483" s="6" t="s">
        <v>3111</v>
      </c>
      <c r="K483" s="6" t="s">
        <v>1204</v>
      </c>
      <c r="L483" t="s">
        <v>5378</v>
      </c>
      <c r="M483" t="s">
        <v>6325</v>
      </c>
      <c r="N483" t="str">
        <f t="shared" si="39"/>
        <v>var Dato482 =  {ID_Ciente: "C5535",Nombre_completo: "Inmaculada Moles-Verdú",Fecha_Nacimiento: "1979-08-02",Direccion: "N75 6DC",Telefono: "(733) 556-5309",Correo_Electronico: "crypt@gmail.com",Grupo_Cliente: "C"}</v>
      </c>
    </row>
    <row r="484" spans="1:14" x14ac:dyDescent="0.35">
      <c r="A484" s="6" t="s">
        <v>665</v>
      </c>
      <c r="B484" s="6" t="s">
        <v>3038</v>
      </c>
      <c r="C484" s="7">
        <v>30361</v>
      </c>
      <c r="D484" s="10" t="str">
        <f t="shared" si="35"/>
        <v>1983</v>
      </c>
      <c r="E484" s="13" t="str">
        <f t="shared" si="36"/>
        <v>02</v>
      </c>
      <c r="F484" s="13" t="str">
        <f t="shared" si="37"/>
        <v>14</v>
      </c>
      <c r="G484" s="13" t="str">
        <f t="shared" si="38"/>
        <v>1983-02-14</v>
      </c>
      <c r="H484" s="6" t="s">
        <v>3039</v>
      </c>
      <c r="I484" s="6" t="s">
        <v>3040</v>
      </c>
      <c r="J484" s="6" t="s">
        <v>3041</v>
      </c>
      <c r="K484" s="6" t="s">
        <v>1209</v>
      </c>
      <c r="L484" t="s">
        <v>5379</v>
      </c>
      <c r="M484" t="s">
        <v>6326</v>
      </c>
      <c r="N484" t="str">
        <f t="shared" si="39"/>
        <v>var Dato483 =  {ID_Ciente: "C5544",Nombre_completo: "Dorotea Diez Aznar",Fecha_Nacimiento: "1983-02-14",Direccion: "607 Cherry Hill Street",Telefono: "(887) 405-0872",Correo_Electronico: "punkis@sbcglobal.net",Grupo_Cliente: "B"}</v>
      </c>
    </row>
    <row r="485" spans="1:14" x14ac:dyDescent="0.35">
      <c r="A485" s="6" t="s">
        <v>174</v>
      </c>
      <c r="B485" s="6" t="s">
        <v>1496</v>
      </c>
      <c r="C485" s="7">
        <v>35890</v>
      </c>
      <c r="D485" s="10" t="str">
        <f t="shared" si="35"/>
        <v>1998</v>
      </c>
      <c r="E485" s="13" t="str">
        <f t="shared" si="36"/>
        <v>04</v>
      </c>
      <c r="F485" s="13" t="str">
        <f t="shared" si="37"/>
        <v>05</v>
      </c>
      <c r="G485" s="13" t="str">
        <f t="shared" si="38"/>
        <v>1998-04-05</v>
      </c>
      <c r="H485" s="6" t="s">
        <v>1497</v>
      </c>
      <c r="I485" s="6" t="s">
        <v>1498</v>
      </c>
      <c r="J485" s="6" t="s">
        <v>1499</v>
      </c>
      <c r="K485" s="6" t="s">
        <v>1209</v>
      </c>
      <c r="L485" t="s">
        <v>5380</v>
      </c>
      <c r="M485" t="s">
        <v>6327</v>
      </c>
      <c r="N485" t="str">
        <f t="shared" si="39"/>
        <v>var Dato484 =  {ID_Ciente: "C5561",Nombre_completo: "Eugenio Aranda Falcón",Fecha_Nacimiento: "1998-04-05",Direccion: "WV82 8AJ",Telefono: "(940) 762-9096",Correo_Electronico: "citizenl@yahoo.ca",Grupo_Cliente: "B"}</v>
      </c>
    </row>
    <row r="486" spans="1:14" x14ac:dyDescent="0.35">
      <c r="A486" s="6" t="s">
        <v>893</v>
      </c>
      <c r="B486" s="6" t="s">
        <v>3833</v>
      </c>
      <c r="C486" s="7">
        <v>31019</v>
      </c>
      <c r="D486" s="10" t="str">
        <f t="shared" si="35"/>
        <v>1984</v>
      </c>
      <c r="E486" s="13" t="str">
        <f t="shared" si="36"/>
        <v>12</v>
      </c>
      <c r="F486" s="13" t="str">
        <f t="shared" si="37"/>
        <v>03</v>
      </c>
      <c r="G486" s="13" t="str">
        <f t="shared" si="38"/>
        <v>1984-12-03</v>
      </c>
      <c r="H486" s="6" t="s">
        <v>3084</v>
      </c>
      <c r="I486" s="6" t="s">
        <v>3834</v>
      </c>
      <c r="J486" s="6" t="s">
        <v>3835</v>
      </c>
      <c r="K486" s="6" t="s">
        <v>1191</v>
      </c>
      <c r="L486" t="s">
        <v>5381</v>
      </c>
      <c r="M486" t="s">
        <v>6328</v>
      </c>
      <c r="N486" t="str">
        <f t="shared" si="39"/>
        <v>var Dato485 =  {ID_Ciente: "C5563",Nombre_completo: "Paola Anastasia Peral Gracia",Fecha_Nacimiento: "1984-12-03",Direccion: "London",Telefono: "(620) 263-0937",Correo_Electronico: "jgoerzen@sbcglobal.net",Grupo_Cliente: "D"}</v>
      </c>
    </row>
    <row r="487" spans="1:14" x14ac:dyDescent="0.35">
      <c r="A487" s="6" t="s">
        <v>312</v>
      </c>
      <c r="B487" s="6" t="s">
        <v>1855</v>
      </c>
      <c r="C487" s="7">
        <v>34761</v>
      </c>
      <c r="D487" s="10" t="str">
        <f t="shared" si="35"/>
        <v>1995</v>
      </c>
      <c r="E487" s="13" t="str">
        <f t="shared" si="36"/>
        <v>03</v>
      </c>
      <c r="F487" s="13" t="str">
        <f t="shared" si="37"/>
        <v>03</v>
      </c>
      <c r="G487" s="13" t="str">
        <f t="shared" si="38"/>
        <v>1995-03-03</v>
      </c>
      <c r="H487" s="6" t="s">
        <v>1856</v>
      </c>
      <c r="I487" s="6" t="s">
        <v>1857</v>
      </c>
      <c r="J487" s="6" t="s">
        <v>1858</v>
      </c>
      <c r="K487" s="6" t="s">
        <v>1204</v>
      </c>
      <c r="L487" t="s">
        <v>5382</v>
      </c>
      <c r="M487" t="s">
        <v>6329</v>
      </c>
      <c r="N487" t="str">
        <f t="shared" si="39"/>
        <v>var Dato486 =  {ID_Ciente: "C5565",Nombre_completo: "Humberto Vila",Fecha_Nacimiento: "1995-03-03",Direccion: "9586 Sycamore Dr.",Telefono: "(713) 795-1422",Correo_Electronico: "qrczak@verizon.net",Grupo_Cliente: "C"}</v>
      </c>
    </row>
    <row r="488" spans="1:14" x14ac:dyDescent="0.35">
      <c r="A488" s="6" t="s">
        <v>1024</v>
      </c>
      <c r="B488" s="6" t="s">
        <v>4313</v>
      </c>
      <c r="C488" s="7">
        <v>31756</v>
      </c>
      <c r="D488" s="10" t="str">
        <f t="shared" si="35"/>
        <v>1986</v>
      </c>
      <c r="E488" s="13" t="str">
        <f t="shared" si="36"/>
        <v>12</v>
      </c>
      <c r="F488" s="13" t="str">
        <f t="shared" si="37"/>
        <v>10</v>
      </c>
      <c r="G488" s="13" t="str">
        <f t="shared" si="38"/>
        <v>1986-12-10</v>
      </c>
      <c r="H488" s="6" t="s">
        <v>4314</v>
      </c>
      <c r="I488" s="6" t="s">
        <v>4315</v>
      </c>
      <c r="J488" s="6" t="s">
        <v>4316</v>
      </c>
      <c r="K488" s="6" t="s">
        <v>1204</v>
      </c>
      <c r="L488" t="s">
        <v>5383</v>
      </c>
      <c r="M488" t="s">
        <v>6330</v>
      </c>
      <c r="N488" t="str">
        <f t="shared" si="39"/>
        <v>var Dato487 =  {ID_Ciente: "C5574",Nombre_completo: "Marco Ropero",Fecha_Nacimiento: "1986-12-10",Direccion: "9140 Carpenter St.",Telefono: "(311) 963-9615",Correo_Electronico: "krueger@comcast.net",Grupo_Cliente: "C"}</v>
      </c>
    </row>
    <row r="489" spans="1:14" x14ac:dyDescent="0.35">
      <c r="A489" s="6" t="s">
        <v>1059</v>
      </c>
      <c r="B489" s="6" t="s">
        <v>4452</v>
      </c>
      <c r="C489" s="7">
        <v>26398</v>
      </c>
      <c r="D489" s="10" t="str">
        <f t="shared" si="35"/>
        <v>1972</v>
      </c>
      <c r="E489" s="13" t="str">
        <f t="shared" si="36"/>
        <v>04</v>
      </c>
      <c r="F489" s="13" t="str">
        <f t="shared" si="37"/>
        <v>09</v>
      </c>
      <c r="G489" s="13" t="str">
        <f t="shared" si="38"/>
        <v>1972-04-09</v>
      </c>
      <c r="H489" s="6" t="s">
        <v>4453</v>
      </c>
      <c r="I489" s="6" t="s">
        <v>4454</v>
      </c>
      <c r="J489" s="6" t="s">
        <v>4455</v>
      </c>
      <c r="K489" s="6" t="s">
        <v>1191</v>
      </c>
      <c r="L489" t="s">
        <v>5384</v>
      </c>
      <c r="M489" t="s">
        <v>6331</v>
      </c>
      <c r="N489" t="str">
        <f t="shared" si="39"/>
        <v>var Dato488 =  {ID_Ciente: "C5575",Nombre_completo: "Isa Trillo Rozas",Fecha_Nacimiento: "1972-04-09",Direccion: "7652 Lakeshore Court",Telefono: "(405) 559-9778",Correo_Electronico: "monkeydo@att.net",Grupo_Cliente: "D"}</v>
      </c>
    </row>
    <row r="490" spans="1:14" x14ac:dyDescent="0.35">
      <c r="A490" s="6" t="s">
        <v>577</v>
      </c>
      <c r="B490" s="6" t="s">
        <v>2736</v>
      </c>
      <c r="C490" s="7">
        <v>26827</v>
      </c>
      <c r="D490" s="10" t="str">
        <f t="shared" si="35"/>
        <v>1973</v>
      </c>
      <c r="E490" s="13" t="str">
        <f t="shared" si="36"/>
        <v>06</v>
      </c>
      <c r="F490" s="13" t="str">
        <f t="shared" si="37"/>
        <v>12</v>
      </c>
      <c r="G490" s="13" t="str">
        <f t="shared" si="38"/>
        <v>1973-06-12</v>
      </c>
      <c r="H490" s="6" t="s">
        <v>2737</v>
      </c>
      <c r="I490" s="6" t="s">
        <v>2738</v>
      </c>
      <c r="J490" s="6" t="s">
        <v>2739</v>
      </c>
      <c r="K490" s="6" t="s">
        <v>1191</v>
      </c>
      <c r="L490" t="s">
        <v>5385</v>
      </c>
      <c r="M490" t="s">
        <v>6332</v>
      </c>
      <c r="N490" t="str">
        <f t="shared" si="39"/>
        <v>var Dato489 =  {ID_Ciente: "C5576",Nombre_completo: "Gloria Dalmau-Bolaños",Fecha_Nacimiento: "1973-06-12",Direccion: "Miami, FL 33193",Telefono: "(968) 499-4402",Correo_Electronico: "mhoffman@live.com",Grupo_Cliente: "D"}</v>
      </c>
    </row>
    <row r="491" spans="1:14" x14ac:dyDescent="0.35">
      <c r="A491" s="6" t="s">
        <v>785</v>
      </c>
      <c r="B491" s="6" t="s">
        <v>3453</v>
      </c>
      <c r="C491" s="7">
        <v>33516</v>
      </c>
      <c r="D491" s="10" t="str">
        <f t="shared" si="35"/>
        <v>1991</v>
      </c>
      <c r="E491" s="13" t="str">
        <f t="shared" si="36"/>
        <v>10</v>
      </c>
      <c r="F491" s="13" t="str">
        <f t="shared" si="37"/>
        <v>05</v>
      </c>
      <c r="G491" s="13" t="str">
        <f t="shared" si="38"/>
        <v>1991-10-05</v>
      </c>
      <c r="H491" s="6" t="s">
        <v>3454</v>
      </c>
      <c r="I491" s="6" t="s">
        <v>3455</v>
      </c>
      <c r="J491" s="6" t="s">
        <v>3456</v>
      </c>
      <c r="K491" s="6" t="s">
        <v>1191</v>
      </c>
      <c r="L491" t="s">
        <v>5386</v>
      </c>
      <c r="M491" t="s">
        <v>6333</v>
      </c>
      <c r="N491" t="str">
        <f t="shared" si="39"/>
        <v>var Dato490 =  {ID_Ciente: "C5579",Nombre_completo: "Jerónimo Vidal Hernandez",Fecha_Nacimiento: "1991-10-05",Direccion: "22 Church Street",Telefono: "(994) 884-8160",Correo_Electronico: "gumpish@aol.com",Grupo_Cliente: "D"}</v>
      </c>
    </row>
    <row r="492" spans="1:14" x14ac:dyDescent="0.35">
      <c r="A492" s="6" t="s">
        <v>746</v>
      </c>
      <c r="B492" s="6" t="s">
        <v>3320</v>
      </c>
      <c r="C492" s="7">
        <v>30611</v>
      </c>
      <c r="D492" s="10" t="str">
        <f t="shared" si="35"/>
        <v>1983</v>
      </c>
      <c r="E492" s="13" t="str">
        <f t="shared" si="36"/>
        <v>10</v>
      </c>
      <c r="F492" s="13" t="str">
        <f t="shared" si="37"/>
        <v>22</v>
      </c>
      <c r="G492" s="13" t="str">
        <f t="shared" si="38"/>
        <v>1983-10-22</v>
      </c>
      <c r="H492" s="6" t="s">
        <v>3084</v>
      </c>
      <c r="I492" s="6" t="s">
        <v>3321</v>
      </c>
      <c r="J492" s="6" t="s">
        <v>3322</v>
      </c>
      <c r="K492" s="6" t="s">
        <v>1191</v>
      </c>
      <c r="L492" t="s">
        <v>5387</v>
      </c>
      <c r="M492" t="s">
        <v>6334</v>
      </c>
      <c r="N492" t="str">
        <f t="shared" si="39"/>
        <v>var Dato491 =  {ID_Ciente: "C5586",Nombre_completo: "Alejandra Olivera",Fecha_Nacimiento: "1983-10-22",Direccion: "London",Telefono: "(957) 947-6883",Correo_Electronico: "jadavis@outlook.com",Grupo_Cliente: "D"}</v>
      </c>
    </row>
    <row r="493" spans="1:14" x14ac:dyDescent="0.35">
      <c r="A493" s="6" t="s">
        <v>749</v>
      </c>
      <c r="B493" s="6" t="s">
        <v>3331</v>
      </c>
      <c r="C493" s="7">
        <v>33620</v>
      </c>
      <c r="D493" s="10" t="str">
        <f t="shared" si="35"/>
        <v>1992</v>
      </c>
      <c r="E493" s="13" t="str">
        <f t="shared" si="36"/>
        <v>01</v>
      </c>
      <c r="F493" s="13" t="str">
        <f t="shared" si="37"/>
        <v>17</v>
      </c>
      <c r="G493" s="13" t="str">
        <f t="shared" si="38"/>
        <v>1992-01-17</v>
      </c>
      <c r="H493" s="6" t="s">
        <v>3084</v>
      </c>
      <c r="I493" s="6" t="s">
        <v>3332</v>
      </c>
      <c r="J493" s="6" t="s">
        <v>3333</v>
      </c>
      <c r="K493" s="6" t="s">
        <v>1204</v>
      </c>
      <c r="L493" t="s">
        <v>5388</v>
      </c>
      <c r="M493" t="s">
        <v>6335</v>
      </c>
      <c r="N493" t="str">
        <f t="shared" si="39"/>
        <v>var Dato492 =  {ID_Ciente: "C5588",Nombre_completo: "Nydia Ureña Serrano",Fecha_Nacimiento: "1992-01-17",Direccion: "London",Telefono: "(302) 344-8410",Correo_Electronico: "quantaman@me.com",Grupo_Cliente: "C"}</v>
      </c>
    </row>
    <row r="494" spans="1:14" x14ac:dyDescent="0.35">
      <c r="A494" s="6" t="s">
        <v>405</v>
      </c>
      <c r="B494" s="6" t="s">
        <v>2133</v>
      </c>
      <c r="C494" s="7">
        <v>34769</v>
      </c>
      <c r="D494" s="10" t="str">
        <f t="shared" si="35"/>
        <v>1995</v>
      </c>
      <c r="E494" s="13" t="str">
        <f t="shared" si="36"/>
        <v>03</v>
      </c>
      <c r="F494" s="13" t="str">
        <f t="shared" si="37"/>
        <v>11</v>
      </c>
      <c r="G494" s="13" t="str">
        <f t="shared" si="38"/>
        <v>1995-03-11</v>
      </c>
      <c r="H494" s="6" t="s">
        <v>2134</v>
      </c>
      <c r="I494" s="6" t="s">
        <v>2135</v>
      </c>
      <c r="J494" s="6" t="s">
        <v>2136</v>
      </c>
      <c r="K494" s="6" t="s">
        <v>1173</v>
      </c>
      <c r="L494" t="s">
        <v>5389</v>
      </c>
      <c r="M494" t="s">
        <v>6336</v>
      </c>
      <c r="N494" t="str">
        <f t="shared" si="39"/>
        <v>var Dato493 =  {ID_Ciente: "C5590",Nombre_completo: "Angélica del Ortuño",Fecha_Nacimiento: "1995-03-11",Direccion: "Highlands, BC V9B 9L3",Telefono: "(832) 663-7857",Correo_Electronico: "psichel@live.com",Grupo_Cliente: "A"}</v>
      </c>
    </row>
    <row r="495" spans="1:14" x14ac:dyDescent="0.35">
      <c r="A495" s="6" t="s">
        <v>918</v>
      </c>
      <c r="B495" s="6" t="s">
        <v>3919</v>
      </c>
      <c r="C495" s="7">
        <v>28443</v>
      </c>
      <c r="D495" s="10" t="str">
        <f t="shared" si="35"/>
        <v>1977</v>
      </c>
      <c r="E495" s="13" t="str">
        <f t="shared" si="36"/>
        <v>11</v>
      </c>
      <c r="F495" s="13" t="str">
        <f t="shared" si="37"/>
        <v>14</v>
      </c>
      <c r="G495" s="13" t="str">
        <f t="shared" si="38"/>
        <v>1977-11-14</v>
      </c>
      <c r="H495" s="6" t="s">
        <v>3084</v>
      </c>
      <c r="I495" s="6" t="s">
        <v>3920</v>
      </c>
      <c r="J495" s="6" t="s">
        <v>3921</v>
      </c>
      <c r="K495" s="6" t="s">
        <v>1173</v>
      </c>
      <c r="L495" t="s">
        <v>5390</v>
      </c>
      <c r="M495" t="s">
        <v>6337</v>
      </c>
      <c r="N495" t="str">
        <f t="shared" si="39"/>
        <v>var Dato494 =  {ID_Ciente: "C5593",Nombre_completo: "Ángeles del Higueras",Fecha_Nacimiento: "1977-11-14",Direccion: "London",Telefono: "(857) 359-0241",Correo_Electronico: "geoffr@optonline.net",Grupo_Cliente: "A"}</v>
      </c>
    </row>
    <row r="496" spans="1:14" x14ac:dyDescent="0.35">
      <c r="A496" s="6" t="s">
        <v>147</v>
      </c>
      <c r="B496" s="6" t="s">
        <v>1432</v>
      </c>
      <c r="C496" s="7">
        <v>28736</v>
      </c>
      <c r="D496" s="10" t="str">
        <f t="shared" si="35"/>
        <v>1978</v>
      </c>
      <c r="E496" s="13" t="str">
        <f t="shared" si="36"/>
        <v>09</v>
      </c>
      <c r="F496" s="13" t="str">
        <f t="shared" si="37"/>
        <v>03</v>
      </c>
      <c r="G496" s="13" t="str">
        <f t="shared" si="38"/>
        <v>1978-09-03</v>
      </c>
      <c r="H496" s="6" t="s">
        <v>1433</v>
      </c>
      <c r="I496" s="6" t="s">
        <v>1434</v>
      </c>
      <c r="J496" s="6" t="s">
        <v>1435</v>
      </c>
      <c r="K496" s="6" t="s">
        <v>1204</v>
      </c>
      <c r="L496" t="s">
        <v>5391</v>
      </c>
      <c r="M496" t="s">
        <v>6338</v>
      </c>
      <c r="N496" t="str">
        <f t="shared" si="39"/>
        <v>var Dato495 =  {ID_Ciente: "C5594",Nombre_completo: "Venceslás Sastre Peñalver",Fecha_Nacimiento: "1978-09-03",Direccion: "5 Kingsway",Telefono: "(906) 421-7305",Correo_Electronico: "staikos@optonline.net",Grupo_Cliente: "C"}</v>
      </c>
    </row>
    <row r="497" spans="1:14" x14ac:dyDescent="0.35">
      <c r="A497" s="6" t="s">
        <v>652</v>
      </c>
      <c r="B497" s="6" t="s">
        <v>2994</v>
      </c>
      <c r="C497" s="7">
        <v>29681</v>
      </c>
      <c r="D497" s="10" t="str">
        <f t="shared" si="35"/>
        <v>1981</v>
      </c>
      <c r="E497" s="13" t="str">
        <f t="shared" si="36"/>
        <v>04</v>
      </c>
      <c r="F497" s="13" t="str">
        <f t="shared" si="37"/>
        <v>05</v>
      </c>
      <c r="G497" s="13" t="str">
        <f t="shared" si="38"/>
        <v>1981-04-05</v>
      </c>
      <c r="H497" s="6" t="s">
        <v>2995</v>
      </c>
      <c r="I497" s="6" t="s">
        <v>2996</v>
      </c>
      <c r="J497" s="6" t="s">
        <v>2997</v>
      </c>
      <c r="K497" s="6" t="s">
        <v>1204</v>
      </c>
      <c r="L497" t="s">
        <v>5392</v>
      </c>
      <c r="M497" t="s">
        <v>6339</v>
      </c>
      <c r="N497" t="str">
        <f t="shared" si="39"/>
        <v>var Dato496 =  {ID_Ciente: "C5615",Nombre_completo: "Regina del Parejo",Fecha_Nacimiento: "1981-04-05",Direccion: "8133 Sycamore Street",Telefono: "(844) 950-9259",Correo_Electronico: "dpitts@hotmail.com",Grupo_Cliente: "C"}</v>
      </c>
    </row>
    <row r="498" spans="1:14" x14ac:dyDescent="0.35">
      <c r="A498" s="6" t="s">
        <v>1143</v>
      </c>
      <c r="B498" s="6" t="s">
        <v>4787</v>
      </c>
      <c r="C498" s="7">
        <v>28011</v>
      </c>
      <c r="D498" s="10" t="str">
        <f t="shared" si="35"/>
        <v>1976</v>
      </c>
      <c r="E498" s="13" t="str">
        <f t="shared" si="36"/>
        <v>09</v>
      </c>
      <c r="F498" s="13" t="str">
        <f t="shared" si="37"/>
        <v>08</v>
      </c>
      <c r="G498" s="13" t="str">
        <f t="shared" si="38"/>
        <v>1976-09-08</v>
      </c>
      <c r="H498" s="6" t="s">
        <v>4788</v>
      </c>
      <c r="I498" s="6" t="s">
        <v>4789</v>
      </c>
      <c r="J498" s="6" t="s">
        <v>4790</v>
      </c>
      <c r="K498" s="6" t="s">
        <v>1178</v>
      </c>
      <c r="L498" t="s">
        <v>5393</v>
      </c>
      <c r="M498" t="s">
        <v>6340</v>
      </c>
      <c r="N498" t="str">
        <f t="shared" si="39"/>
        <v>var Dato497 =  {ID_Ciente: "C5617",Nombre_completo: "Ibán Rios Calvet",Fecha_Nacimiento: "1976-09-08",Direccion: "859 Foxrun Ave.",Telefono: "(461) 831-9487",Correo_Electronico: "kempsonc@aol.com",Grupo_Cliente: "E"}</v>
      </c>
    </row>
    <row r="499" spans="1:14" x14ac:dyDescent="0.35">
      <c r="A499" s="6" t="s">
        <v>1125</v>
      </c>
      <c r="B499" s="6" t="s">
        <v>4715</v>
      </c>
      <c r="C499" s="7">
        <v>30080</v>
      </c>
      <c r="D499" s="10" t="str">
        <f t="shared" si="35"/>
        <v>1982</v>
      </c>
      <c r="E499" s="13" t="str">
        <f t="shared" si="36"/>
        <v>05</v>
      </c>
      <c r="F499" s="13" t="str">
        <f t="shared" si="37"/>
        <v>09</v>
      </c>
      <c r="G499" s="13" t="str">
        <f t="shared" si="38"/>
        <v>1982-05-09</v>
      </c>
      <c r="H499" s="6" t="s">
        <v>4716</v>
      </c>
      <c r="I499" s="6" t="s">
        <v>4717</v>
      </c>
      <c r="J499" s="6" t="s">
        <v>4718</v>
      </c>
      <c r="K499" s="6" t="s">
        <v>1204</v>
      </c>
      <c r="L499" t="s">
        <v>5394</v>
      </c>
      <c r="M499" t="s">
        <v>6341</v>
      </c>
      <c r="N499" t="str">
        <f t="shared" si="39"/>
        <v>var Dato498 =  {ID_Ciente: "C5621",Nombre_completo: "Lilia Narváez Batalla",Fecha_Nacimiento: "1982-05-09",Direccion: "8579 Greenview St.",Telefono: "(752) 297-5212",Correo_Electronico: "mrobshaw@me.com",Grupo_Cliente: "C"}</v>
      </c>
    </row>
    <row r="500" spans="1:14" x14ac:dyDescent="0.35">
      <c r="A500" s="6" t="s">
        <v>713</v>
      </c>
      <c r="B500" s="6" t="s">
        <v>3211</v>
      </c>
      <c r="C500" s="7">
        <v>34794</v>
      </c>
      <c r="D500" s="10" t="str">
        <f t="shared" si="35"/>
        <v>1995</v>
      </c>
      <c r="E500" s="13" t="str">
        <f t="shared" si="36"/>
        <v>04</v>
      </c>
      <c r="F500" s="13" t="str">
        <f t="shared" si="37"/>
        <v>05</v>
      </c>
      <c r="G500" s="13" t="str">
        <f t="shared" si="38"/>
        <v>1995-04-05</v>
      </c>
      <c r="H500" s="6" t="s">
        <v>3084</v>
      </c>
      <c r="I500" s="6" t="s">
        <v>3212</v>
      </c>
      <c r="J500" s="6" t="s">
        <v>3213</v>
      </c>
      <c r="K500" s="6" t="s">
        <v>1178</v>
      </c>
      <c r="L500" t="s">
        <v>5395</v>
      </c>
      <c r="M500" t="s">
        <v>6342</v>
      </c>
      <c r="N500" t="str">
        <f t="shared" si="39"/>
        <v>var Dato499 =  {ID_Ciente: "C5625",Nombre_completo: "Cristina Arranz-Muro",Fecha_Nacimiento: "1995-04-05",Direccion: "London",Telefono: "(810) 993-2143",Correo_Electronico: "seurat@icloud.com",Grupo_Cliente: "E"}</v>
      </c>
    </row>
    <row r="501" spans="1:14" x14ac:dyDescent="0.35">
      <c r="A501" s="6" t="s">
        <v>864</v>
      </c>
      <c r="B501" s="6" t="s">
        <v>3727</v>
      </c>
      <c r="C501" s="7">
        <v>34113</v>
      </c>
      <c r="D501" s="10" t="str">
        <f t="shared" si="35"/>
        <v>1993</v>
      </c>
      <c r="E501" s="13" t="str">
        <f t="shared" si="36"/>
        <v>05</v>
      </c>
      <c r="F501" s="13" t="str">
        <f t="shared" si="37"/>
        <v>24</v>
      </c>
      <c r="G501" s="13" t="str">
        <f t="shared" si="38"/>
        <v>1993-05-24</v>
      </c>
      <c r="H501" s="6" t="s">
        <v>3728</v>
      </c>
      <c r="I501" s="6" t="s">
        <v>3729</v>
      </c>
      <c r="J501" s="6" t="s">
        <v>3730</v>
      </c>
      <c r="K501" s="6" t="s">
        <v>1204</v>
      </c>
      <c r="L501" t="s">
        <v>5396</v>
      </c>
      <c r="M501" t="s">
        <v>6343</v>
      </c>
      <c r="N501" t="str">
        <f t="shared" si="39"/>
        <v>var Dato500 =  {ID_Ciente: "C5627",Nombre_completo: "Petrona Guardia Céspedes",Fecha_Nacimiento: "1993-05-24",Direccion: "81 Manor Road",Telefono: "(727) 783-4000",Correo_Electronico: "skajan@gmail.com",Grupo_Cliente: "C"}</v>
      </c>
    </row>
    <row r="502" spans="1:14" x14ac:dyDescent="0.35">
      <c r="A502" s="6" t="s">
        <v>904</v>
      </c>
      <c r="B502" s="6" t="s">
        <v>3872</v>
      </c>
      <c r="C502" s="7">
        <v>28197</v>
      </c>
      <c r="D502" s="10" t="str">
        <f t="shared" si="35"/>
        <v>1977</v>
      </c>
      <c r="E502" s="13" t="str">
        <f t="shared" si="36"/>
        <v>03</v>
      </c>
      <c r="F502" s="13" t="str">
        <f t="shared" si="37"/>
        <v>13</v>
      </c>
      <c r="G502" s="13" t="str">
        <f t="shared" si="38"/>
        <v>1977-03-13</v>
      </c>
      <c r="H502" s="6" t="s">
        <v>3873</v>
      </c>
      <c r="I502" s="6" t="s">
        <v>3874</v>
      </c>
      <c r="J502" s="6" t="s">
        <v>3875</v>
      </c>
      <c r="K502" s="6" t="s">
        <v>1191</v>
      </c>
      <c r="L502" t="s">
        <v>5397</v>
      </c>
      <c r="M502" t="s">
        <v>6344</v>
      </c>
      <c r="N502" t="str">
        <f t="shared" si="39"/>
        <v>var Dato501 =  {ID_Ciente: "C5635",Nombre_completo: "Mamen Ortega Ferrer",Fecha_Nacimiento: "1977-03-13",Direccion: "W52 6WK",Telefono: "(897) 495-1662",Correo_Electronico: "lstein@hotmail.com",Grupo_Cliente: "D"}</v>
      </c>
    </row>
    <row r="503" spans="1:14" x14ac:dyDescent="0.35">
      <c r="A503" s="6" t="s">
        <v>541</v>
      </c>
      <c r="B503" s="6" t="s">
        <v>2600</v>
      </c>
      <c r="C503" s="7">
        <v>26676</v>
      </c>
      <c r="D503" s="10" t="str">
        <f t="shared" si="35"/>
        <v>1973</v>
      </c>
      <c r="E503" s="13" t="str">
        <f t="shared" si="36"/>
        <v>01</v>
      </c>
      <c r="F503" s="13" t="str">
        <f t="shared" si="37"/>
        <v>12</v>
      </c>
      <c r="G503" s="13" t="str">
        <f t="shared" si="38"/>
        <v>1973-01-12</v>
      </c>
      <c r="H503" s="6" t="s">
        <v>2601</v>
      </c>
      <c r="I503" s="6" t="s">
        <v>2602</v>
      </c>
      <c r="J503" s="6" t="s">
        <v>2603</v>
      </c>
      <c r="K503" s="6" t="s">
        <v>1204</v>
      </c>
      <c r="L503" t="s">
        <v>5398</v>
      </c>
      <c r="M503" t="s">
        <v>6345</v>
      </c>
      <c r="N503" t="str">
        <f t="shared" si="39"/>
        <v>var Dato502 =  {ID_Ciente: "C5636",Nombre_completo: "Ignacio Mendez Casanovas",Fecha_Nacimiento: "1973-01-12",Direccion: "West Palm Beach, FL 33414",Telefono: "(311) 568-5798",Correo_Electronico: "peterhoeg@yahoo.com",Grupo_Cliente: "C"}</v>
      </c>
    </row>
    <row r="504" spans="1:14" x14ac:dyDescent="0.35">
      <c r="A504" s="6" t="s">
        <v>316</v>
      </c>
      <c r="B504" s="6" t="s">
        <v>1866</v>
      </c>
      <c r="C504" s="7">
        <v>30836</v>
      </c>
      <c r="D504" s="10" t="str">
        <f t="shared" si="35"/>
        <v>1984</v>
      </c>
      <c r="E504" s="13" t="str">
        <f t="shared" si="36"/>
        <v>06</v>
      </c>
      <c r="F504" s="13" t="str">
        <f t="shared" si="37"/>
        <v>03</v>
      </c>
      <c r="G504" s="13" t="str">
        <f t="shared" si="38"/>
        <v>1984-06-03</v>
      </c>
      <c r="H504" s="6" t="s">
        <v>1867</v>
      </c>
      <c r="I504" s="6" t="s">
        <v>1868</v>
      </c>
      <c r="J504" s="6" t="s">
        <v>1869</v>
      </c>
      <c r="K504" s="6" t="s">
        <v>1178</v>
      </c>
      <c r="L504" t="s">
        <v>5399</v>
      </c>
      <c r="M504" t="s">
        <v>6346</v>
      </c>
      <c r="N504" t="str">
        <f t="shared" si="39"/>
        <v>var Dato503 =  {ID_Ciente: "C5637",Nombre_completo: "Reinaldo Barral Lago",Fecha_Nacimiento: "1984-06-03",Direccion: "791 Silver Spear Street",Telefono: "(644) 469-5761",Correo_Electronico: "mjewell@comcast.net",Grupo_Cliente: "E"}</v>
      </c>
    </row>
    <row r="505" spans="1:14" x14ac:dyDescent="0.35">
      <c r="A505" s="6" t="s">
        <v>982</v>
      </c>
      <c r="B505" s="6" t="s">
        <v>4146</v>
      </c>
      <c r="C505" s="7">
        <v>30713</v>
      </c>
      <c r="D505" s="10" t="str">
        <f t="shared" si="35"/>
        <v>1984</v>
      </c>
      <c r="E505" s="13" t="str">
        <f t="shared" si="36"/>
        <v>02</v>
      </c>
      <c r="F505" s="13" t="str">
        <f t="shared" si="37"/>
        <v>01</v>
      </c>
      <c r="G505" s="13" t="str">
        <f t="shared" si="38"/>
        <v>1984-02-01</v>
      </c>
      <c r="H505" s="6" t="s">
        <v>4147</v>
      </c>
      <c r="I505" s="6" t="s">
        <v>4148</v>
      </c>
      <c r="J505" s="6" t="s">
        <v>2017</v>
      </c>
      <c r="K505" s="6" t="s">
        <v>1173</v>
      </c>
      <c r="L505" t="s">
        <v>5400</v>
      </c>
      <c r="M505" t="s">
        <v>6347</v>
      </c>
      <c r="N505" t="str">
        <f t="shared" si="39"/>
        <v>var Dato504 =  {ID_Ciente: "C5642",Nombre_completo: "Angélica Diego Cuéllar",Fecha_Nacimiento: "1984-02-01",Direccion: "541 S. State Dr.",Telefono: "(527) 606-6801",Correo_Electronico: "sfoskett@att.net",Grupo_Cliente: "A"}</v>
      </c>
    </row>
    <row r="506" spans="1:14" x14ac:dyDescent="0.35">
      <c r="A506" s="6" t="s">
        <v>907</v>
      </c>
      <c r="B506" s="6" t="s">
        <v>3883</v>
      </c>
      <c r="C506" s="7">
        <v>32550</v>
      </c>
      <c r="D506" s="10" t="str">
        <f t="shared" si="35"/>
        <v>1989</v>
      </c>
      <c r="E506" s="13" t="str">
        <f t="shared" si="36"/>
        <v>02</v>
      </c>
      <c r="F506" s="13" t="str">
        <f t="shared" si="37"/>
        <v>11</v>
      </c>
      <c r="G506" s="13" t="str">
        <f t="shared" si="38"/>
        <v>1989-02-11</v>
      </c>
      <c r="H506" s="6" t="s">
        <v>3884</v>
      </c>
      <c r="I506" s="6" t="s">
        <v>3885</v>
      </c>
      <c r="J506" s="6" t="s">
        <v>3886</v>
      </c>
      <c r="K506" s="6" t="s">
        <v>1191</v>
      </c>
      <c r="L506" t="s">
        <v>5401</v>
      </c>
      <c r="M506" t="s">
        <v>6348</v>
      </c>
      <c r="N506" t="str">
        <f t="shared" si="39"/>
        <v>var Dato505 =  {ID_Ciente: "C5649",Nombre_completo: "Blanca Quero Alcántara",Fecha_Nacimiento: "1989-02-11",Direccion: "WC28 1FM",Telefono: "(469) 532-4548",Correo_Electronico: "ateniese@icloud.com",Grupo_Cliente: "D"}</v>
      </c>
    </row>
    <row r="507" spans="1:14" x14ac:dyDescent="0.35">
      <c r="A507" s="6" t="s">
        <v>800</v>
      </c>
      <c r="B507" s="6" t="s">
        <v>3508</v>
      </c>
      <c r="C507" s="7">
        <v>31626</v>
      </c>
      <c r="D507" s="10" t="str">
        <f t="shared" si="35"/>
        <v>1986</v>
      </c>
      <c r="E507" s="13" t="str">
        <f t="shared" si="36"/>
        <v>08</v>
      </c>
      <c r="F507" s="13" t="str">
        <f t="shared" si="37"/>
        <v>02</v>
      </c>
      <c r="G507" s="13" t="str">
        <f t="shared" si="38"/>
        <v>1986-08-02</v>
      </c>
      <c r="H507" s="6" t="s">
        <v>3509</v>
      </c>
      <c r="I507" s="6" t="s">
        <v>3510</v>
      </c>
      <c r="J507" s="6" t="s">
        <v>3511</v>
      </c>
      <c r="K507" s="6" t="s">
        <v>1209</v>
      </c>
      <c r="L507" t="s">
        <v>5402</v>
      </c>
      <c r="M507" t="s">
        <v>6349</v>
      </c>
      <c r="N507" t="str">
        <f t="shared" si="39"/>
        <v>var Dato506 =  {ID_Ciente: "C5654",Nombre_completo: "Anita Roca-Soler",Fecha_Nacimiento: "1986-08-02",Direccion: "82 West Street",Telefono: "(834) 971-5240",Correo_Electronico: "mlewan@mac.com",Grupo_Cliente: "B"}</v>
      </c>
    </row>
    <row r="508" spans="1:14" x14ac:dyDescent="0.35">
      <c r="A508" s="6" t="s">
        <v>580</v>
      </c>
      <c r="B508" s="6" t="s">
        <v>2748</v>
      </c>
      <c r="C508" s="7">
        <v>28953</v>
      </c>
      <c r="D508" s="10" t="str">
        <f t="shared" si="35"/>
        <v>1979</v>
      </c>
      <c r="E508" s="13" t="str">
        <f t="shared" si="36"/>
        <v>04</v>
      </c>
      <c r="F508" s="13" t="str">
        <f t="shared" si="37"/>
        <v>08</v>
      </c>
      <c r="G508" s="13" t="str">
        <f t="shared" si="38"/>
        <v>1979-04-08</v>
      </c>
      <c r="H508" s="6" t="s">
        <v>2749</v>
      </c>
      <c r="I508" s="6" t="s">
        <v>2750</v>
      </c>
      <c r="J508" s="6" t="s">
        <v>2751</v>
      </c>
      <c r="K508" s="6" t="s">
        <v>1173</v>
      </c>
      <c r="L508" t="s">
        <v>5403</v>
      </c>
      <c r="M508" t="s">
        <v>6350</v>
      </c>
      <c r="N508" t="str">
        <f t="shared" si="39"/>
        <v>var Dato507 =  {ID_Ciente: "C5656",Nombre_completo: "Tomasa Feijoo Alvarado",Fecha_Nacimiento: "1979-04-08",Direccion: "Miami, FL 33186",Telefono: "(443) 667-4609",Correo_Electronico: "jonathan@yahoo.com",Grupo_Cliente: "A"}</v>
      </c>
    </row>
    <row r="509" spans="1:14" x14ac:dyDescent="0.35">
      <c r="A509" s="6" t="s">
        <v>281</v>
      </c>
      <c r="B509" s="6" t="s">
        <v>1772</v>
      </c>
      <c r="C509" s="7">
        <v>26181</v>
      </c>
      <c r="D509" s="10" t="str">
        <f t="shared" si="35"/>
        <v>1971</v>
      </c>
      <c r="E509" s="13" t="str">
        <f t="shared" si="36"/>
        <v>09</v>
      </c>
      <c r="F509" s="13" t="str">
        <f t="shared" si="37"/>
        <v>05</v>
      </c>
      <c r="G509" s="13" t="str">
        <f t="shared" si="38"/>
        <v>1971-09-05</v>
      </c>
      <c r="H509" s="6" t="s">
        <v>1773</v>
      </c>
      <c r="I509" s="6" t="s">
        <v>1774</v>
      </c>
      <c r="J509" s="6" t="s">
        <v>1775</v>
      </c>
      <c r="K509" s="6" t="s">
        <v>1209</v>
      </c>
      <c r="L509" t="s">
        <v>5404</v>
      </c>
      <c r="M509" t="s">
        <v>6351</v>
      </c>
      <c r="N509" t="str">
        <f t="shared" si="39"/>
        <v>var Dato508 =  {ID_Ciente: "C5665",Nombre_completo: "Luis Miguel del Tapia",Fecha_Nacimiento: "1971-09-05",Direccion: "7652 West Wakehurst Drive",Telefono: "(700) 958-6128",Correo_Electronico: "damian@hotmail.com",Grupo_Cliente: "B"}</v>
      </c>
    </row>
    <row r="510" spans="1:14" x14ac:dyDescent="0.35">
      <c r="A510" s="6" t="s">
        <v>741</v>
      </c>
      <c r="B510" s="6" t="s">
        <v>3302</v>
      </c>
      <c r="C510" s="7">
        <v>27310</v>
      </c>
      <c r="D510" s="10" t="str">
        <f t="shared" si="35"/>
        <v>1974</v>
      </c>
      <c r="E510" s="13" t="str">
        <f t="shared" si="36"/>
        <v>10</v>
      </c>
      <c r="F510" s="13" t="str">
        <f t="shared" si="37"/>
        <v>08</v>
      </c>
      <c r="G510" s="13" t="str">
        <f t="shared" si="38"/>
        <v>1974-10-08</v>
      </c>
      <c r="H510" s="6" t="s">
        <v>3303</v>
      </c>
      <c r="I510" s="6" t="s">
        <v>3304</v>
      </c>
      <c r="J510" s="6" t="s">
        <v>3305</v>
      </c>
      <c r="K510" s="6" t="s">
        <v>1178</v>
      </c>
      <c r="L510" t="s">
        <v>5405</v>
      </c>
      <c r="M510" t="s">
        <v>6352</v>
      </c>
      <c r="N510" t="str">
        <f t="shared" si="39"/>
        <v>var Dato509 =  {ID_Ciente: "C5674",Nombre_completo: "Duilio Lucas Feliu",Fecha_Nacimiento: "1974-10-08",Direccion: "34 Manor Road",Telefono: "(614) 614-8713",Correo_Electronico: "jyoliver@verizon.net",Grupo_Cliente: "E"}</v>
      </c>
    </row>
    <row r="511" spans="1:14" x14ac:dyDescent="0.35">
      <c r="A511" s="6" t="s">
        <v>518</v>
      </c>
      <c r="B511" s="6" t="s">
        <v>2512</v>
      </c>
      <c r="C511" s="7">
        <v>34604</v>
      </c>
      <c r="D511" s="10" t="str">
        <f t="shared" si="35"/>
        <v>1994</v>
      </c>
      <c r="E511" s="13" t="str">
        <f t="shared" si="36"/>
        <v>09</v>
      </c>
      <c r="F511" s="13" t="str">
        <f t="shared" si="37"/>
        <v>27</v>
      </c>
      <c r="G511" s="13" t="str">
        <f t="shared" si="38"/>
        <v>1994-09-27</v>
      </c>
      <c r="H511" s="6" t="s">
        <v>2513</v>
      </c>
      <c r="I511" s="6" t="s">
        <v>2514</v>
      </c>
      <c r="J511" s="6" t="s">
        <v>2515</v>
      </c>
      <c r="K511" s="6" t="s">
        <v>1191</v>
      </c>
      <c r="L511" t="s">
        <v>5406</v>
      </c>
      <c r="M511" t="s">
        <v>6353</v>
      </c>
      <c r="N511" t="str">
        <f t="shared" si="39"/>
        <v>var Dato510 =  {ID_Ciente: "C5678",Nombre_completo: "Bibiana Azcona",Fecha_Nacimiento: "1994-09-27",Direccion: "Miami, FL 33179",Telefono: "(985) 919-4960",Correo_Electronico: "alias@comcast.net",Grupo_Cliente: "D"}</v>
      </c>
    </row>
    <row r="512" spans="1:14" x14ac:dyDescent="0.35">
      <c r="A512" s="6" t="s">
        <v>496</v>
      </c>
      <c r="B512" s="6" t="s">
        <v>2436</v>
      </c>
      <c r="C512" s="7">
        <v>36357</v>
      </c>
      <c r="D512" s="10" t="str">
        <f t="shared" si="35"/>
        <v>1999</v>
      </c>
      <c r="E512" s="13" t="str">
        <f t="shared" si="36"/>
        <v>07</v>
      </c>
      <c r="F512" s="13" t="str">
        <f t="shared" si="37"/>
        <v>16</v>
      </c>
      <c r="G512" s="13" t="str">
        <f t="shared" si="38"/>
        <v>1999-07-16</v>
      </c>
      <c r="H512" s="6" t="s">
        <v>2437</v>
      </c>
      <c r="I512" s="6" t="s">
        <v>2438</v>
      </c>
      <c r="J512" s="6" t="s">
        <v>2439</v>
      </c>
      <c r="K512" s="6" t="s">
        <v>1178</v>
      </c>
      <c r="L512" t="s">
        <v>5407</v>
      </c>
      <c r="M512" t="s">
        <v>6354</v>
      </c>
      <c r="N512" t="str">
        <f t="shared" si="39"/>
        <v>var Dato511 =  {ID_Ciente: "C5688",Nombre_completo: "Borja Canet Gallo",Fecha_Nacimiento: "1999-07-16",Direccion: "New Port Richey, FL 34653",Telefono: "(286) 539-1526",Correo_Electronico: "lipeng@comcast.net",Grupo_Cliente: "E"}</v>
      </c>
    </row>
    <row r="513" spans="1:14" x14ac:dyDescent="0.35">
      <c r="A513" s="6" t="s">
        <v>819</v>
      </c>
      <c r="B513" s="6" t="s">
        <v>3567</v>
      </c>
      <c r="C513" s="7">
        <v>32146</v>
      </c>
      <c r="D513" s="10" t="str">
        <f t="shared" si="35"/>
        <v>1988</v>
      </c>
      <c r="E513" s="13" t="str">
        <f t="shared" si="36"/>
        <v>01</v>
      </c>
      <c r="F513" s="13" t="str">
        <f t="shared" si="37"/>
        <v>04</v>
      </c>
      <c r="G513" s="13" t="str">
        <f t="shared" si="38"/>
        <v>1988-01-04</v>
      </c>
      <c r="H513" s="6" t="s">
        <v>3568</v>
      </c>
      <c r="I513" s="6" t="s">
        <v>3569</v>
      </c>
      <c r="J513" s="6" t="s">
        <v>3570</v>
      </c>
      <c r="K513" s="6" t="s">
        <v>1173</v>
      </c>
      <c r="L513" t="s">
        <v>5408</v>
      </c>
      <c r="M513" t="s">
        <v>6355</v>
      </c>
      <c r="N513" t="str">
        <f t="shared" si="39"/>
        <v>var Dato512 =  {ID_Ciente: "C5704",Nombre_completo: "Amado Rodríguez Girón",Fecha_Nacimiento: "1988-01-04",Direccion: "SW28 3JH",Telefono: "(871) 820-2589",Correo_Electronico: "henkp@icloud.com",Grupo_Cliente: "A"}</v>
      </c>
    </row>
    <row r="514" spans="1:14" x14ac:dyDescent="0.35">
      <c r="A514" s="6" t="s">
        <v>699</v>
      </c>
      <c r="B514" s="6" t="s">
        <v>3167</v>
      </c>
      <c r="C514" s="7">
        <v>36106</v>
      </c>
      <c r="D514" s="10" t="str">
        <f t="shared" ref="D514:D577" si="40">TEXT(C514,"aaaa")</f>
        <v>1998</v>
      </c>
      <c r="E514" s="13" t="str">
        <f t="shared" ref="E514:E577" si="41">TEXT(C514,"mm")</f>
        <v>11</v>
      </c>
      <c r="F514" s="13" t="str">
        <f t="shared" si="37"/>
        <v>07</v>
      </c>
      <c r="G514" s="13" t="str">
        <f t="shared" si="38"/>
        <v>1998-11-07</v>
      </c>
      <c r="H514" s="6" t="s">
        <v>3084</v>
      </c>
      <c r="I514" s="6" t="s">
        <v>3168</v>
      </c>
      <c r="J514" s="6" t="s">
        <v>3169</v>
      </c>
      <c r="K514" s="6" t="s">
        <v>1191</v>
      </c>
      <c r="L514" t="s">
        <v>5409</v>
      </c>
      <c r="M514" t="s">
        <v>6356</v>
      </c>
      <c r="N514" t="str">
        <f t="shared" si="39"/>
        <v>var Dato513 =  {ID_Ciente: "C5707",Nombre_completo: "Esteban de Serrano",Fecha_Nacimiento: "1998-11-07",Direccion: "London",Telefono: "(701) 769-5447",Correo_Electronico: "nimaclea@optonline.net",Grupo_Cliente: "D"}</v>
      </c>
    </row>
    <row r="515" spans="1:14" x14ac:dyDescent="0.35">
      <c r="A515" s="6" t="s">
        <v>1097</v>
      </c>
      <c r="B515" s="6" t="s">
        <v>4604</v>
      </c>
      <c r="C515" s="7">
        <v>30755</v>
      </c>
      <c r="D515" s="10" t="str">
        <f t="shared" si="40"/>
        <v>1984</v>
      </c>
      <c r="E515" s="13" t="str">
        <f t="shared" si="41"/>
        <v>03</v>
      </c>
      <c r="F515" s="13" t="str">
        <f t="shared" ref="F515:F578" si="42">TEXT(C515,"dd")</f>
        <v>14</v>
      </c>
      <c r="G515" s="13" t="str">
        <f t="shared" ref="G515:G578" si="43">_xlfn.CONCAT(D515,"-",E515,"-",F515)</f>
        <v>1984-03-14</v>
      </c>
      <c r="H515" s="6" t="s">
        <v>4605</v>
      </c>
      <c r="I515" s="6" t="s">
        <v>4606</v>
      </c>
      <c r="J515" s="6" t="s">
        <v>4607</v>
      </c>
      <c r="K515" s="6" t="s">
        <v>1204</v>
      </c>
      <c r="L515" t="s">
        <v>5410</v>
      </c>
      <c r="M515" t="s">
        <v>6357</v>
      </c>
      <c r="N515" t="str">
        <f t="shared" ref="N515:N578" si="44">_xlfn.CONCAT("var ",L515," =  {ID_Ciente: ",CHAR(34),A515,CHAR(34),",Nombre_completo: ",CHAR(34),B515,CHAR(34),",Fecha_Nacimiento: ",CHAR(34),G515,CHAR(34),",Direccion: ",CHAR(34),H515,CHAR(34),",Telefono: ",CHAR(34),I515,CHAR(34),",Correo_Electronico: ",CHAR(34),J515,CHAR(34),",Grupo_Cliente: ",CHAR(34),K515,CHAR(34),"}")</f>
        <v>var Dato514 =  {ID_Ciente: "C5719",Nombre_completo: "Sandalio Pinto Alcázar",Fecha_Nacimiento: "1984-03-14",Direccion: "10 Rockwell Road",Telefono: "(875) 650-4506",Correo_Electronico: "melnik@mac.com",Grupo_Cliente: "C"}</v>
      </c>
    </row>
    <row r="516" spans="1:14" x14ac:dyDescent="0.35">
      <c r="A516" s="6" t="s">
        <v>236</v>
      </c>
      <c r="B516" s="6" t="s">
        <v>1656</v>
      </c>
      <c r="C516" s="7">
        <v>32838</v>
      </c>
      <c r="D516" s="10" t="str">
        <f t="shared" si="40"/>
        <v>1989</v>
      </c>
      <c r="E516" s="13" t="str">
        <f t="shared" si="41"/>
        <v>11</v>
      </c>
      <c r="F516" s="13" t="str">
        <f t="shared" si="42"/>
        <v>26</v>
      </c>
      <c r="G516" s="13" t="str">
        <f t="shared" si="43"/>
        <v>1989-11-26</v>
      </c>
      <c r="H516" s="6" t="s">
        <v>1657</v>
      </c>
      <c r="I516" s="6" t="s">
        <v>1658</v>
      </c>
      <c r="J516" s="6" t="s">
        <v>1659</v>
      </c>
      <c r="K516" s="6" t="s">
        <v>1173</v>
      </c>
      <c r="L516" t="s">
        <v>5411</v>
      </c>
      <c r="M516" t="s">
        <v>6358</v>
      </c>
      <c r="N516" t="str">
        <f t="shared" si="44"/>
        <v>var Dato515 =  {ID_Ciente: "C5720",Nombre_completo: "Alicia Celestina Ibáñez Santana",Fecha_Nacimiento: "1989-11-26",Direccion: "611 Linda Rd.",Telefono: "(624) 360-5381",Correo_Electronico: "draper@me.com",Grupo_Cliente: "A"}</v>
      </c>
    </row>
    <row r="517" spans="1:14" x14ac:dyDescent="0.35">
      <c r="A517" s="6" t="s">
        <v>956</v>
      </c>
      <c r="B517" s="6" t="s">
        <v>4050</v>
      </c>
      <c r="C517" s="7">
        <v>33619</v>
      </c>
      <c r="D517" s="10" t="str">
        <f t="shared" si="40"/>
        <v>1992</v>
      </c>
      <c r="E517" s="13" t="str">
        <f t="shared" si="41"/>
        <v>01</v>
      </c>
      <c r="F517" s="13" t="str">
        <f t="shared" si="42"/>
        <v>16</v>
      </c>
      <c r="G517" s="13" t="str">
        <f t="shared" si="43"/>
        <v>1992-01-16</v>
      </c>
      <c r="H517" s="6" t="s">
        <v>3084</v>
      </c>
      <c r="I517" s="6" t="s">
        <v>4051</v>
      </c>
      <c r="J517" s="6" t="s">
        <v>4052</v>
      </c>
      <c r="K517" s="6" t="s">
        <v>1209</v>
      </c>
      <c r="L517" t="s">
        <v>5412</v>
      </c>
      <c r="M517" t="s">
        <v>6359</v>
      </c>
      <c r="N517" t="str">
        <f t="shared" si="44"/>
        <v>var Dato516 =  {ID_Ciente: "C5721",Nombre_completo: "Isabela Roma Jurado",Fecha_Nacimiento: "1992-01-16",Direccion: "London",Telefono: "(630) 838-5414",Correo_Electronico: "smcnabb@yahoo.com",Grupo_Cliente: "B"}</v>
      </c>
    </row>
    <row r="518" spans="1:14" x14ac:dyDescent="0.35">
      <c r="A518" s="6" t="s">
        <v>824</v>
      </c>
      <c r="B518" s="6" t="s">
        <v>3582</v>
      </c>
      <c r="C518" s="7">
        <v>36126</v>
      </c>
      <c r="D518" s="10" t="str">
        <f t="shared" si="40"/>
        <v>1998</v>
      </c>
      <c r="E518" s="13" t="str">
        <f t="shared" si="41"/>
        <v>11</v>
      </c>
      <c r="F518" s="13" t="str">
        <f t="shared" si="42"/>
        <v>27</v>
      </c>
      <c r="G518" s="13" t="str">
        <f t="shared" si="43"/>
        <v>1998-11-27</v>
      </c>
      <c r="H518" s="6" t="s">
        <v>3084</v>
      </c>
      <c r="I518" s="6" t="s">
        <v>3583</v>
      </c>
      <c r="J518" s="6" t="s">
        <v>3584</v>
      </c>
      <c r="K518" s="6" t="s">
        <v>1209</v>
      </c>
      <c r="L518" t="s">
        <v>5413</v>
      </c>
      <c r="M518" t="s">
        <v>6360</v>
      </c>
      <c r="N518" t="str">
        <f t="shared" si="44"/>
        <v>var Dato517 =  {ID_Ciente: "C5722",Nombre_completo: "Emiliano Marín",Fecha_Nacimiento: "1998-11-27",Direccion: "London",Telefono: "(851) 584-2900",Correo_Electronico: "mfburgo@sbcglobal.net",Grupo_Cliente: "B"}</v>
      </c>
    </row>
    <row r="519" spans="1:14" x14ac:dyDescent="0.35">
      <c r="A519" s="6" t="s">
        <v>734</v>
      </c>
      <c r="B519" s="6" t="s">
        <v>3277</v>
      </c>
      <c r="C519" s="7">
        <v>33517</v>
      </c>
      <c r="D519" s="10" t="str">
        <f t="shared" si="40"/>
        <v>1991</v>
      </c>
      <c r="E519" s="13" t="str">
        <f t="shared" si="41"/>
        <v>10</v>
      </c>
      <c r="F519" s="13" t="str">
        <f t="shared" si="42"/>
        <v>06</v>
      </c>
      <c r="G519" s="13" t="str">
        <f t="shared" si="43"/>
        <v>1991-10-06</v>
      </c>
      <c r="H519" s="6" t="s">
        <v>3084</v>
      </c>
      <c r="I519" s="6" t="s">
        <v>3278</v>
      </c>
      <c r="J519" s="6" t="s">
        <v>3279</v>
      </c>
      <c r="K519" s="6" t="s">
        <v>1178</v>
      </c>
      <c r="L519" t="s">
        <v>5414</v>
      </c>
      <c r="M519" t="s">
        <v>6361</v>
      </c>
      <c r="N519" t="str">
        <f t="shared" si="44"/>
        <v>var Dato518 =  {ID_Ciente: "C5733",Nombre_completo: "Santos Zurita Barrio",Fecha_Nacimiento: "1991-10-06",Direccion: "London",Telefono: "(848) 708-6921",Correo_Electronico: "kingjoshi@icloud.com",Grupo_Cliente: "E"}</v>
      </c>
    </row>
    <row r="520" spans="1:14" x14ac:dyDescent="0.35">
      <c r="A520" s="6" t="s">
        <v>1152</v>
      </c>
      <c r="B520" s="6" t="s">
        <v>4823</v>
      </c>
      <c r="C520" s="7">
        <v>29304</v>
      </c>
      <c r="D520" s="10" t="str">
        <f t="shared" si="40"/>
        <v>1980</v>
      </c>
      <c r="E520" s="13" t="str">
        <f t="shared" si="41"/>
        <v>03</v>
      </c>
      <c r="F520" s="13" t="str">
        <f t="shared" si="42"/>
        <v>24</v>
      </c>
      <c r="G520" s="13" t="str">
        <f t="shared" si="43"/>
        <v>1980-03-24</v>
      </c>
      <c r="H520" s="6" t="s">
        <v>4824</v>
      </c>
      <c r="I520" s="6" t="s">
        <v>4825</v>
      </c>
      <c r="J520" s="6" t="s">
        <v>4826</v>
      </c>
      <c r="K520" s="6" t="s">
        <v>1209</v>
      </c>
      <c r="L520" t="s">
        <v>5415</v>
      </c>
      <c r="M520" t="s">
        <v>6362</v>
      </c>
      <c r="N520" t="str">
        <f t="shared" si="44"/>
        <v>var Dato519 =  {ID_Ciente: "C5737",Nombre_completo: "Zacarías Milla Fernandez",Fecha_Nacimiento: "1980-03-24",Direccion: "8842 Albany Dr.",Telefono: "(362) 958-3945",Correo_Electronico: "nimaclea@mac.com",Grupo_Cliente: "B"}</v>
      </c>
    </row>
    <row r="521" spans="1:14" x14ac:dyDescent="0.35">
      <c r="A521" s="6" t="s">
        <v>530</v>
      </c>
      <c r="B521" s="6" t="s">
        <v>2560</v>
      </c>
      <c r="C521" s="7">
        <v>31801</v>
      </c>
      <c r="D521" s="10" t="str">
        <f t="shared" si="40"/>
        <v>1987</v>
      </c>
      <c r="E521" s="13" t="str">
        <f t="shared" si="41"/>
        <v>01</v>
      </c>
      <c r="F521" s="13" t="str">
        <f t="shared" si="42"/>
        <v>24</v>
      </c>
      <c r="G521" s="13" t="str">
        <f t="shared" si="43"/>
        <v>1987-01-24</v>
      </c>
      <c r="H521" s="6" t="s">
        <v>2561</v>
      </c>
      <c r="I521" s="6" t="s">
        <v>2562</v>
      </c>
      <c r="J521" s="6" t="s">
        <v>2563</v>
      </c>
      <c r="K521" s="6" t="s">
        <v>1178</v>
      </c>
      <c r="L521" t="s">
        <v>5416</v>
      </c>
      <c r="M521" t="s">
        <v>6363</v>
      </c>
      <c r="N521" t="str">
        <f t="shared" si="44"/>
        <v>var Dato520 =  {ID_Ciente: "C5740",Nombre_completo: "Telmo Azcona Huerta",Fecha_Nacimiento: "1987-01-24",Direccion: "Panama City, FL 32404",Telefono: "(656) 301-2331",Correo_Electronico: "feamster@mac.com",Grupo_Cliente: "E"}</v>
      </c>
    </row>
    <row r="522" spans="1:14" x14ac:dyDescent="0.35">
      <c r="A522" s="6" t="s">
        <v>861</v>
      </c>
      <c r="B522" s="6" t="s">
        <v>3716</v>
      </c>
      <c r="C522" s="7">
        <v>33164</v>
      </c>
      <c r="D522" s="10" t="str">
        <f t="shared" si="40"/>
        <v>1990</v>
      </c>
      <c r="E522" s="13" t="str">
        <f t="shared" si="41"/>
        <v>10</v>
      </c>
      <c r="F522" s="13" t="str">
        <f t="shared" si="42"/>
        <v>18</v>
      </c>
      <c r="G522" s="13" t="str">
        <f t="shared" si="43"/>
        <v>1990-10-18</v>
      </c>
      <c r="H522" s="6" t="s">
        <v>3717</v>
      </c>
      <c r="I522" s="6" t="s">
        <v>3718</v>
      </c>
      <c r="J522" s="6" t="s">
        <v>3719</v>
      </c>
      <c r="K522" s="6" t="s">
        <v>1209</v>
      </c>
      <c r="L522" t="s">
        <v>5417</v>
      </c>
      <c r="M522" t="s">
        <v>6364</v>
      </c>
      <c r="N522" t="str">
        <f t="shared" si="44"/>
        <v>var Dato521 =  {ID_Ciente: "C5752",Nombre_completo: "Adelia Martí Bello",Fecha_Nacimiento: "1990-10-18",Direccion: "584 Park Avenue",Telefono: "(399) 366-1808",Correo_Electronico: "telbij@msn.com",Grupo_Cliente: "B"}</v>
      </c>
    </row>
    <row r="523" spans="1:14" x14ac:dyDescent="0.35">
      <c r="A523" s="6" t="s">
        <v>392</v>
      </c>
      <c r="B523" s="6" t="s">
        <v>2093</v>
      </c>
      <c r="C523" s="7">
        <v>25961</v>
      </c>
      <c r="D523" s="10" t="str">
        <f t="shared" si="40"/>
        <v>1971</v>
      </c>
      <c r="E523" s="13" t="str">
        <f t="shared" si="41"/>
        <v>01</v>
      </c>
      <c r="F523" s="13" t="str">
        <f t="shared" si="42"/>
        <v>28</v>
      </c>
      <c r="G523" s="13" t="str">
        <f t="shared" si="43"/>
        <v>1971-01-28</v>
      </c>
      <c r="H523" s="6" t="s">
        <v>2094</v>
      </c>
      <c r="I523" s="6" t="s">
        <v>2095</v>
      </c>
      <c r="J523" s="6" t="s">
        <v>2096</v>
      </c>
      <c r="K523" s="6" t="s">
        <v>1178</v>
      </c>
      <c r="L523" t="s">
        <v>5418</v>
      </c>
      <c r="M523" t="s">
        <v>6365</v>
      </c>
      <c r="N523" t="str">
        <f t="shared" si="44"/>
        <v>var Dato522 =  {ID_Ciente: "C5754",Nombre_completo: "Borja Díez-Zorrilla",Fecha_Nacimiento: "1971-01-28",Direccion: "Bouctouche, NB E4S 8M3",Telefono: "(847) 529-3256",Correo_Electronico: "trieuvan@sbcglobal.net",Grupo_Cliente: "E"}</v>
      </c>
    </row>
    <row r="524" spans="1:14" x14ac:dyDescent="0.35">
      <c r="A524" s="6" t="s">
        <v>717</v>
      </c>
      <c r="B524" s="6" t="s">
        <v>3225</v>
      </c>
      <c r="C524" s="7">
        <v>32785</v>
      </c>
      <c r="D524" s="10" t="str">
        <f t="shared" si="40"/>
        <v>1989</v>
      </c>
      <c r="E524" s="13" t="str">
        <f t="shared" si="41"/>
        <v>10</v>
      </c>
      <c r="F524" s="13" t="str">
        <f t="shared" si="42"/>
        <v>04</v>
      </c>
      <c r="G524" s="13" t="str">
        <f t="shared" si="43"/>
        <v>1989-10-04</v>
      </c>
      <c r="H524" s="6" t="s">
        <v>3226</v>
      </c>
      <c r="I524" s="6" t="s">
        <v>3227</v>
      </c>
      <c r="J524" s="6" t="s">
        <v>3228</v>
      </c>
      <c r="K524" s="6" t="s">
        <v>1209</v>
      </c>
      <c r="L524" t="s">
        <v>5419</v>
      </c>
      <c r="M524" t="s">
        <v>6366</v>
      </c>
      <c r="N524" t="str">
        <f t="shared" si="44"/>
        <v>var Dato523 =  {ID_Ciente: "C5773",Nombre_completo: "Felicidad Macias Vall",Fecha_Nacimiento: "1989-10-04",Direccion: "21 Grange Road",Telefono: "(239) 230-6723",Correo_Electronico: "sonnen@yahoo.ca",Grupo_Cliente: "B"}</v>
      </c>
    </row>
    <row r="525" spans="1:14" x14ac:dyDescent="0.35">
      <c r="A525" s="6" t="s">
        <v>1073</v>
      </c>
      <c r="B525" s="6" t="s">
        <v>4508</v>
      </c>
      <c r="C525" s="7">
        <v>30416</v>
      </c>
      <c r="D525" s="10" t="str">
        <f t="shared" si="40"/>
        <v>1983</v>
      </c>
      <c r="E525" s="13" t="str">
        <f t="shared" si="41"/>
        <v>04</v>
      </c>
      <c r="F525" s="13" t="str">
        <f t="shared" si="42"/>
        <v>10</v>
      </c>
      <c r="G525" s="13" t="str">
        <f t="shared" si="43"/>
        <v>1983-04-10</v>
      </c>
      <c r="H525" s="6" t="s">
        <v>4509</v>
      </c>
      <c r="I525" s="6" t="s">
        <v>4510</v>
      </c>
      <c r="J525" s="6" t="s">
        <v>4511</v>
      </c>
      <c r="K525" s="6" t="s">
        <v>1209</v>
      </c>
      <c r="L525" t="s">
        <v>5420</v>
      </c>
      <c r="M525" t="s">
        <v>6367</v>
      </c>
      <c r="N525" t="str">
        <f t="shared" si="44"/>
        <v>var Dato524 =  {ID_Ciente: "C5775",Nombre_completo: "Apolonia Luís-Bernat",Fecha_Nacimiento: "1983-04-10",Direccion: "52 Glenridge Street",Telefono: "(726) 230-1885",Correo_Electronico: "jipsen@mac.com",Grupo_Cliente: "B"}</v>
      </c>
    </row>
    <row r="526" spans="1:14" x14ac:dyDescent="0.35">
      <c r="A526" s="6" t="s">
        <v>60</v>
      </c>
      <c r="B526" s="6" t="s">
        <v>1246</v>
      </c>
      <c r="C526" s="7">
        <v>32306</v>
      </c>
      <c r="D526" s="10" t="str">
        <f t="shared" si="40"/>
        <v>1988</v>
      </c>
      <c r="E526" s="13" t="str">
        <f t="shared" si="41"/>
        <v>06</v>
      </c>
      <c r="F526" s="13" t="str">
        <f t="shared" si="42"/>
        <v>12</v>
      </c>
      <c r="G526" s="13" t="str">
        <f t="shared" si="43"/>
        <v>1988-06-12</v>
      </c>
      <c r="H526" s="6" t="s">
        <v>1247</v>
      </c>
      <c r="I526" s="6" t="s">
        <v>1248</v>
      </c>
      <c r="J526" s="6" t="s">
        <v>1249</v>
      </c>
      <c r="K526" s="6" t="s">
        <v>1173</v>
      </c>
      <c r="L526" t="s">
        <v>5421</v>
      </c>
      <c r="M526" t="s">
        <v>6368</v>
      </c>
      <c r="N526" t="str">
        <f t="shared" si="44"/>
        <v>var Dato525 =  {ID_Ciente: "C5778",Nombre_completo: "Abel Villanueva",Fecha_Nacimiento: "1988-06-12",Direccion: "88 Pheasant Rd.",Telefono: "(904) 204-2255",Correo_Electronico: "bartak@sbcglobal.net",Grupo_Cliente: "A"}</v>
      </c>
    </row>
    <row r="527" spans="1:14" x14ac:dyDescent="0.35">
      <c r="A527" s="6" t="s">
        <v>226</v>
      </c>
      <c r="B527" s="6" t="s">
        <v>1628</v>
      </c>
      <c r="C527" s="7">
        <v>34000</v>
      </c>
      <c r="D527" s="10" t="str">
        <f t="shared" si="40"/>
        <v>1993</v>
      </c>
      <c r="E527" s="13" t="str">
        <f t="shared" si="41"/>
        <v>01</v>
      </c>
      <c r="F527" s="13" t="str">
        <f t="shared" si="42"/>
        <v>31</v>
      </c>
      <c r="G527" s="13" t="str">
        <f t="shared" si="43"/>
        <v>1993-01-31</v>
      </c>
      <c r="H527" s="6" t="s">
        <v>1629</v>
      </c>
      <c r="I527" s="6" t="s">
        <v>1630</v>
      </c>
      <c r="J527" s="6" t="s">
        <v>1631</v>
      </c>
      <c r="K527" s="6" t="s">
        <v>1178</v>
      </c>
      <c r="L527" t="s">
        <v>5422</v>
      </c>
      <c r="M527" t="s">
        <v>6369</v>
      </c>
      <c r="N527" t="str">
        <f t="shared" si="44"/>
        <v>var Dato526 =  {ID_Ciente: "C5780",Nombre_completo: "Josué Rocha Juan",Fecha_Nacimiento: "1993-01-31",Direccion: "HD3 3KR",Telefono: "(563) 420-8118",Correo_Electronico: "meder@outlook.com",Grupo_Cliente: "E"}</v>
      </c>
    </row>
    <row r="528" spans="1:14" x14ac:dyDescent="0.35">
      <c r="A528" s="6" t="s">
        <v>125</v>
      </c>
      <c r="B528" s="6" t="s">
        <v>1384</v>
      </c>
      <c r="C528" s="7">
        <v>26192</v>
      </c>
      <c r="D528" s="10" t="str">
        <f t="shared" si="40"/>
        <v>1971</v>
      </c>
      <c r="E528" s="13" t="str">
        <f t="shared" si="41"/>
        <v>09</v>
      </c>
      <c r="F528" s="13" t="str">
        <f t="shared" si="42"/>
        <v>16</v>
      </c>
      <c r="G528" s="13" t="str">
        <f t="shared" si="43"/>
        <v>1971-09-16</v>
      </c>
      <c r="H528" s="6" t="s">
        <v>1385</v>
      </c>
      <c r="I528" s="6" t="s">
        <v>1386</v>
      </c>
      <c r="J528" s="6" t="s">
        <v>1387</v>
      </c>
      <c r="K528" s="6" t="s">
        <v>1173</v>
      </c>
      <c r="L528" t="s">
        <v>5423</v>
      </c>
      <c r="M528" t="s">
        <v>6370</v>
      </c>
      <c r="N528" t="str">
        <f t="shared" si="44"/>
        <v>var Dato527 =  {ID_Ciente: "C5795",Nombre_completo: "Leonardo Aller Bermúdez",Fecha_Nacimiento: "1971-09-16",Direccion: "96 The Green",Telefono: "(260) 680-9015",Correo_Electronico: "skippy@icloud.com",Grupo_Cliente: "A"}</v>
      </c>
    </row>
    <row r="529" spans="1:14" x14ac:dyDescent="0.35">
      <c r="A529" s="6" t="s">
        <v>629</v>
      </c>
      <c r="B529" s="6" t="s">
        <v>2910</v>
      </c>
      <c r="C529" s="7">
        <v>35828</v>
      </c>
      <c r="D529" s="10" t="str">
        <f t="shared" si="40"/>
        <v>1998</v>
      </c>
      <c r="E529" s="13" t="str">
        <f t="shared" si="41"/>
        <v>02</v>
      </c>
      <c r="F529" s="13" t="str">
        <f t="shared" si="42"/>
        <v>02</v>
      </c>
      <c r="G529" s="13" t="str">
        <f t="shared" si="43"/>
        <v>1998-02-02</v>
      </c>
      <c r="H529" s="6" t="s">
        <v>2911</v>
      </c>
      <c r="I529" s="6" t="s">
        <v>2912</v>
      </c>
      <c r="J529" s="6" t="s">
        <v>2913</v>
      </c>
      <c r="K529" s="6" t="s">
        <v>1173</v>
      </c>
      <c r="L529" t="s">
        <v>5424</v>
      </c>
      <c r="M529" t="s">
        <v>6371</v>
      </c>
      <c r="N529" t="str">
        <f t="shared" si="44"/>
        <v>var Dato528 =  {ID_Ciente: "C5796",Nombre_completo: "Nazaret Pina Solé",Fecha_Nacimiento: "1998-02-02",Direccion: "Miami, FL 33142",Telefono: "(843) 779-5683",Correo_Electronico: "csilvers@sbcglobal.net",Grupo_Cliente: "A"}</v>
      </c>
    </row>
    <row r="530" spans="1:14" x14ac:dyDescent="0.35">
      <c r="A530" s="6" t="s">
        <v>270</v>
      </c>
      <c r="B530" s="6" t="s">
        <v>1740</v>
      </c>
      <c r="C530" s="7">
        <v>31683</v>
      </c>
      <c r="D530" s="10" t="str">
        <f t="shared" si="40"/>
        <v>1986</v>
      </c>
      <c r="E530" s="13" t="str">
        <f t="shared" si="41"/>
        <v>09</v>
      </c>
      <c r="F530" s="13" t="str">
        <f t="shared" si="42"/>
        <v>28</v>
      </c>
      <c r="G530" s="13" t="str">
        <f t="shared" si="43"/>
        <v>1986-09-28</v>
      </c>
      <c r="H530" s="6" t="s">
        <v>1741</v>
      </c>
      <c r="I530" s="6" t="s">
        <v>1742</v>
      </c>
      <c r="J530" s="6" t="s">
        <v>1743</v>
      </c>
      <c r="K530" s="6" t="s">
        <v>1178</v>
      </c>
      <c r="L530" t="s">
        <v>5425</v>
      </c>
      <c r="M530" t="s">
        <v>6372</v>
      </c>
      <c r="N530" t="str">
        <f t="shared" si="44"/>
        <v>var Dato529 =  {ID_Ciente: "C5799",Nombre_completo: "Angelino Contreras Pi",Fecha_Nacimiento: "1986-09-28",Direccion: "1 Highland Ave.",Telefono: "(898) 732-6602",Correo_Electronico: "alastair@att.net",Grupo_Cliente: "E"}</v>
      </c>
    </row>
    <row r="531" spans="1:14" x14ac:dyDescent="0.35">
      <c r="A531" s="6" t="s">
        <v>826</v>
      </c>
      <c r="B531" s="6" t="s">
        <v>3588</v>
      </c>
      <c r="C531" s="7">
        <v>31716</v>
      </c>
      <c r="D531" s="10" t="str">
        <f t="shared" si="40"/>
        <v>1986</v>
      </c>
      <c r="E531" s="13" t="str">
        <f t="shared" si="41"/>
        <v>10</v>
      </c>
      <c r="F531" s="13" t="str">
        <f t="shared" si="42"/>
        <v>31</v>
      </c>
      <c r="G531" s="13" t="str">
        <f t="shared" si="43"/>
        <v>1986-10-31</v>
      </c>
      <c r="H531" s="6" t="s">
        <v>3589</v>
      </c>
      <c r="I531" s="6" t="s">
        <v>3590</v>
      </c>
      <c r="J531" s="6" t="s">
        <v>3591</v>
      </c>
      <c r="K531" s="6" t="s">
        <v>1204</v>
      </c>
      <c r="L531" t="s">
        <v>5426</v>
      </c>
      <c r="M531" t="s">
        <v>6373</v>
      </c>
      <c r="N531" t="str">
        <f t="shared" si="44"/>
        <v>var Dato530 =  {ID_Ciente: "C5808",Nombre_completo: "Carmelita del Cabezas",Fecha_Nacimiento: "1986-10-31",Direccion: "NW29 1SG",Telefono: "(998) 535-6878",Correo_Electronico: "scotfl@gmail.com",Grupo_Cliente: "C"}</v>
      </c>
    </row>
    <row r="532" spans="1:14" x14ac:dyDescent="0.35">
      <c r="A532" s="6" t="s">
        <v>214</v>
      </c>
      <c r="B532" s="6" t="s">
        <v>1600</v>
      </c>
      <c r="C532" s="7">
        <v>30250</v>
      </c>
      <c r="D532" s="10" t="str">
        <f t="shared" si="40"/>
        <v>1982</v>
      </c>
      <c r="E532" s="13" t="str">
        <f t="shared" si="41"/>
        <v>10</v>
      </c>
      <c r="F532" s="13" t="str">
        <f t="shared" si="42"/>
        <v>26</v>
      </c>
      <c r="G532" s="13" t="str">
        <f t="shared" si="43"/>
        <v>1982-10-26</v>
      </c>
      <c r="H532" s="6" t="s">
        <v>1601</v>
      </c>
      <c r="I532" s="6" t="s">
        <v>1602</v>
      </c>
      <c r="J532" s="6" t="s">
        <v>1603</v>
      </c>
      <c r="K532" s="6" t="s">
        <v>1191</v>
      </c>
      <c r="L532" t="s">
        <v>5427</v>
      </c>
      <c r="M532" t="s">
        <v>6374</v>
      </c>
      <c r="N532" t="str">
        <f t="shared" si="44"/>
        <v>var Dato531 =  {ID_Ciente: "C5819",Nombre_completo: "Daniela Cabello Vallés",Fecha_Nacimiento: "1982-10-26",Direccion: "41 Victoria Street",Telefono: "(888) 289-8104",Correo_Electronico: "corrada@gmail.com",Grupo_Cliente: "D"}</v>
      </c>
    </row>
    <row r="533" spans="1:14" x14ac:dyDescent="0.35">
      <c r="A533" s="6" t="s">
        <v>561</v>
      </c>
      <c r="B533" s="6" t="s">
        <v>2672</v>
      </c>
      <c r="C533" s="7">
        <v>31422</v>
      </c>
      <c r="D533" s="10" t="str">
        <f t="shared" si="40"/>
        <v>1986</v>
      </c>
      <c r="E533" s="13" t="str">
        <f t="shared" si="41"/>
        <v>01</v>
      </c>
      <c r="F533" s="13" t="str">
        <f t="shared" si="42"/>
        <v>10</v>
      </c>
      <c r="G533" s="13" t="str">
        <f t="shared" si="43"/>
        <v>1986-01-10</v>
      </c>
      <c r="H533" s="6" t="s">
        <v>2673</v>
      </c>
      <c r="I533" s="6" t="s">
        <v>2674</v>
      </c>
      <c r="J533" s="6" t="s">
        <v>2675</v>
      </c>
      <c r="K533" s="6" t="s">
        <v>1173</v>
      </c>
      <c r="L533" t="s">
        <v>5428</v>
      </c>
      <c r="M533" t="s">
        <v>6375</v>
      </c>
      <c r="N533" t="str">
        <f t="shared" si="44"/>
        <v>var Dato532 =  {ID_Ciente: "C5838",Nombre_completo: "Antonio Folch Grande",Fecha_Nacimiento: "1986-01-10",Direccion: "Tampa, FL 33612",Telefono: "(232) 232-3544",Correo_Electronico: "uqmcolyv@aol.com",Grupo_Cliente: "A"}</v>
      </c>
    </row>
    <row r="534" spans="1:14" x14ac:dyDescent="0.35">
      <c r="A534" s="6" t="s">
        <v>350</v>
      </c>
      <c r="B534" s="6" t="s">
        <v>1974</v>
      </c>
      <c r="C534" s="7">
        <v>26381</v>
      </c>
      <c r="D534" s="10" t="str">
        <f t="shared" si="40"/>
        <v>1972</v>
      </c>
      <c r="E534" s="13" t="str">
        <f t="shared" si="41"/>
        <v>03</v>
      </c>
      <c r="F534" s="13" t="str">
        <f t="shared" si="42"/>
        <v>23</v>
      </c>
      <c r="G534" s="13" t="str">
        <f t="shared" si="43"/>
        <v>1972-03-23</v>
      </c>
      <c r="H534" s="6" t="s">
        <v>1975</v>
      </c>
      <c r="I534" s="6" t="s">
        <v>1976</v>
      </c>
      <c r="J534" s="6" t="s">
        <v>1977</v>
      </c>
      <c r="K534" s="6" t="s">
        <v>1173</v>
      </c>
      <c r="L534" t="s">
        <v>5429</v>
      </c>
      <c r="M534" t="s">
        <v>6376</v>
      </c>
      <c r="N534" t="str">
        <f t="shared" si="44"/>
        <v>var Dato533 =  {ID_Ciente: "C5839",Nombre_completo: "Luís Guzman Alsina",Fecha_Nacimiento: "1972-03-23",Direccion: "San Francisco, CA 94122",Telefono: "(969) 763-9226",Correo_Electronico: "bmidd@att.net",Grupo_Cliente: "A"}</v>
      </c>
    </row>
    <row r="535" spans="1:14" x14ac:dyDescent="0.35">
      <c r="A535" s="6" t="s">
        <v>840</v>
      </c>
      <c r="B535" s="6" t="s">
        <v>3639</v>
      </c>
      <c r="C535" s="7">
        <v>25910</v>
      </c>
      <c r="D535" s="10" t="str">
        <f t="shared" si="40"/>
        <v>1970</v>
      </c>
      <c r="E535" s="13" t="str">
        <f t="shared" si="41"/>
        <v>12</v>
      </c>
      <c r="F535" s="13" t="str">
        <f t="shared" si="42"/>
        <v>08</v>
      </c>
      <c r="G535" s="13" t="str">
        <f t="shared" si="43"/>
        <v>1970-12-08</v>
      </c>
      <c r="H535" s="6" t="s">
        <v>3640</v>
      </c>
      <c r="I535" s="6" t="s">
        <v>3641</v>
      </c>
      <c r="J535" s="6" t="s">
        <v>3642</v>
      </c>
      <c r="K535" s="6" t="s">
        <v>1173</v>
      </c>
      <c r="L535" t="s">
        <v>5430</v>
      </c>
      <c r="M535" t="s">
        <v>6377</v>
      </c>
      <c r="N535" t="str">
        <f t="shared" si="44"/>
        <v>var Dato534 =  {ID_Ciente: "C5869",Nombre_completo: "Brunilda Paredes-Fajardo",Fecha_Nacimiento: "1970-12-08",Direccion: "9 Main Road",Telefono: "(282) 349-2003",Correo_Electronico: "mjewell@hotmail.com",Grupo_Cliente: "A"}</v>
      </c>
    </row>
    <row r="536" spans="1:14" x14ac:dyDescent="0.35">
      <c r="A536" s="6" t="s">
        <v>823</v>
      </c>
      <c r="B536" s="6" t="s">
        <v>3578</v>
      </c>
      <c r="C536" s="7">
        <v>27932</v>
      </c>
      <c r="D536" s="10" t="str">
        <f t="shared" si="40"/>
        <v>1976</v>
      </c>
      <c r="E536" s="13" t="str">
        <f t="shared" si="41"/>
        <v>06</v>
      </c>
      <c r="F536" s="13" t="str">
        <f t="shared" si="42"/>
        <v>21</v>
      </c>
      <c r="G536" s="13" t="str">
        <f t="shared" si="43"/>
        <v>1976-06-21</v>
      </c>
      <c r="H536" s="6" t="s">
        <v>3579</v>
      </c>
      <c r="I536" s="6" t="s">
        <v>3580</v>
      </c>
      <c r="J536" s="6" t="s">
        <v>3581</v>
      </c>
      <c r="K536" s="6" t="s">
        <v>1209</v>
      </c>
      <c r="L536" t="s">
        <v>5431</v>
      </c>
      <c r="M536" t="s">
        <v>6378</v>
      </c>
      <c r="N536" t="str">
        <f t="shared" si="44"/>
        <v>var Dato535 =  {ID_Ciente: "C5881",Nombre_completo: "Basilio Riquelme Gordillo",Fecha_Nacimiento: "1976-06-21",Direccion: "N75 9BF",Telefono: "(971) 618-7510",Correo_Electronico: "techie@yahoo.com",Grupo_Cliente: "B"}</v>
      </c>
    </row>
    <row r="537" spans="1:14" x14ac:dyDescent="0.35">
      <c r="A537" s="6" t="s">
        <v>373</v>
      </c>
      <c r="B537" s="6" t="s">
        <v>2045</v>
      </c>
      <c r="C537" s="7">
        <v>29241</v>
      </c>
      <c r="D537" s="10" t="str">
        <f t="shared" si="40"/>
        <v>1980</v>
      </c>
      <c r="E537" s="13" t="str">
        <f t="shared" si="41"/>
        <v>01</v>
      </c>
      <c r="F537" s="13" t="str">
        <f t="shared" si="42"/>
        <v>21</v>
      </c>
      <c r="G537" s="13" t="str">
        <f t="shared" si="43"/>
        <v>1980-01-21</v>
      </c>
      <c r="H537" s="6" t="s">
        <v>2046</v>
      </c>
      <c r="I537" s="6" t="s">
        <v>2047</v>
      </c>
      <c r="J537" s="6" t="s">
        <v>2048</v>
      </c>
      <c r="K537" s="6" t="s">
        <v>1191</v>
      </c>
      <c r="L537" t="s">
        <v>5432</v>
      </c>
      <c r="M537" t="s">
        <v>6379</v>
      </c>
      <c r="N537" t="str">
        <f t="shared" si="44"/>
        <v>var Dato536 =  {ID_Ciente: "C5882",Nombre_completo: "Isabela Solé Nuñez",Fecha_Nacimiento: "1980-01-21",Direccion: "Essex, ON N0R 2G6",Telefono: "(943) 428-2313",Correo_Electronico: "quantaman@icloud.com",Grupo_Cliente: "D"}</v>
      </c>
    </row>
    <row r="538" spans="1:14" x14ac:dyDescent="0.35">
      <c r="A538" s="6" t="s">
        <v>747</v>
      </c>
      <c r="B538" s="6" t="s">
        <v>3323</v>
      </c>
      <c r="C538" s="7">
        <v>34349</v>
      </c>
      <c r="D538" s="10" t="str">
        <f t="shared" si="40"/>
        <v>1994</v>
      </c>
      <c r="E538" s="13" t="str">
        <f t="shared" si="41"/>
        <v>01</v>
      </c>
      <c r="F538" s="13" t="str">
        <f t="shared" si="42"/>
        <v>15</v>
      </c>
      <c r="G538" s="13" t="str">
        <f t="shared" si="43"/>
        <v>1994-01-15</v>
      </c>
      <c r="H538" s="6" t="s">
        <v>3324</v>
      </c>
      <c r="I538" s="6" t="s">
        <v>3325</v>
      </c>
      <c r="J538" s="6" t="s">
        <v>3326</v>
      </c>
      <c r="K538" s="6" t="s">
        <v>1173</v>
      </c>
      <c r="L538" t="s">
        <v>5433</v>
      </c>
      <c r="M538" t="s">
        <v>6380</v>
      </c>
      <c r="N538" t="str">
        <f t="shared" si="44"/>
        <v>var Dato537 =  {ID_Ciente: "C5911",Nombre_completo: "Sandra Leiva Planas",Fecha_Nacimiento: "1994-01-15",Direccion: "65 Kings Road",Telefono: "(454) 614-0576",Correo_Electronico: "willg@yahoo.com",Grupo_Cliente: "A"}</v>
      </c>
    </row>
    <row r="539" spans="1:14" x14ac:dyDescent="0.35">
      <c r="A539" s="6" t="s">
        <v>1124</v>
      </c>
      <c r="B539" s="6" t="s">
        <v>4712</v>
      </c>
      <c r="C539" s="7">
        <v>31932</v>
      </c>
      <c r="D539" s="10" t="str">
        <f t="shared" si="40"/>
        <v>1987</v>
      </c>
      <c r="E539" s="13" t="str">
        <f t="shared" si="41"/>
        <v>06</v>
      </c>
      <c r="F539" s="13" t="str">
        <f t="shared" si="42"/>
        <v>04</v>
      </c>
      <c r="G539" s="13" t="str">
        <f t="shared" si="43"/>
        <v>1987-06-04</v>
      </c>
      <c r="H539" s="6" t="s">
        <v>4713</v>
      </c>
      <c r="I539" s="6" t="s">
        <v>4714</v>
      </c>
      <c r="J539" s="6" t="s">
        <v>1435</v>
      </c>
      <c r="K539" s="6" t="s">
        <v>1204</v>
      </c>
      <c r="L539" t="s">
        <v>5434</v>
      </c>
      <c r="M539" t="s">
        <v>6381</v>
      </c>
      <c r="N539" t="str">
        <f t="shared" si="44"/>
        <v>var Dato538 =  {ID_Ciente: "C5939",Nombre_completo: "Anabel Iniesta Hierro",Fecha_Nacimiento: "1987-06-04",Direccion: "4 Bank Dr.",Telefono: "(920) 438-1880",Correo_Electronico: "staikos@optonline.net",Grupo_Cliente: "C"}</v>
      </c>
    </row>
    <row r="540" spans="1:14" x14ac:dyDescent="0.35">
      <c r="A540" s="6" t="s">
        <v>1027</v>
      </c>
      <c r="B540" s="6" t="s">
        <v>4325</v>
      </c>
      <c r="C540" s="7">
        <v>32948</v>
      </c>
      <c r="D540" s="10" t="str">
        <f t="shared" si="40"/>
        <v>1990</v>
      </c>
      <c r="E540" s="13" t="str">
        <f t="shared" si="41"/>
        <v>03</v>
      </c>
      <c r="F540" s="13" t="str">
        <f t="shared" si="42"/>
        <v>16</v>
      </c>
      <c r="G540" s="13" t="str">
        <f t="shared" si="43"/>
        <v>1990-03-16</v>
      </c>
      <c r="H540" s="6" t="s">
        <v>4326</v>
      </c>
      <c r="I540" s="6" t="s">
        <v>4327</v>
      </c>
      <c r="J540" s="6" t="s">
        <v>4328</v>
      </c>
      <c r="K540" s="6" t="s">
        <v>1191</v>
      </c>
      <c r="L540" t="s">
        <v>5435</v>
      </c>
      <c r="M540" t="s">
        <v>6382</v>
      </c>
      <c r="N540" t="str">
        <f t="shared" si="44"/>
        <v>var Dato539 =  {ID_Ciente: "C5951",Nombre_completo: "Florinda Anguita-Sancho",Fecha_Nacimiento: "1990-03-16",Direccion: "17 Ashley Street",Telefono: "(802) 484-9409",Correo_Electronico: "inico@aol.com",Grupo_Cliente: "D"}</v>
      </c>
    </row>
    <row r="541" spans="1:14" x14ac:dyDescent="0.35">
      <c r="A541" s="6" t="s">
        <v>761</v>
      </c>
      <c r="B541" s="6" t="s">
        <v>3375</v>
      </c>
      <c r="C541" s="7">
        <v>33932</v>
      </c>
      <c r="D541" s="10" t="str">
        <f t="shared" si="40"/>
        <v>1992</v>
      </c>
      <c r="E541" s="13" t="str">
        <f t="shared" si="41"/>
        <v>11</v>
      </c>
      <c r="F541" s="13" t="str">
        <f t="shared" si="42"/>
        <v>24</v>
      </c>
      <c r="G541" s="13" t="str">
        <f t="shared" si="43"/>
        <v>1992-11-24</v>
      </c>
      <c r="H541" s="6" t="s">
        <v>3084</v>
      </c>
      <c r="I541" s="6" t="s">
        <v>3376</v>
      </c>
      <c r="J541" s="6" t="s">
        <v>3377</v>
      </c>
      <c r="K541" s="6" t="s">
        <v>1178</v>
      </c>
      <c r="L541" t="s">
        <v>5436</v>
      </c>
      <c r="M541" t="s">
        <v>6383</v>
      </c>
      <c r="N541" t="str">
        <f t="shared" si="44"/>
        <v>var Dato540 =  {ID_Ciente: "C5953",Nombre_completo: "Apolonia Pareja Real",Fecha_Nacimiento: "1992-11-24",Direccion: "London",Telefono: "(388) 451-5422",Correo_Electronico: "blixem@mac.com",Grupo_Cliente: "E"}</v>
      </c>
    </row>
    <row r="542" spans="1:14" x14ac:dyDescent="0.35">
      <c r="A542" s="6" t="s">
        <v>866</v>
      </c>
      <c r="B542" s="6" t="s">
        <v>3735</v>
      </c>
      <c r="C542" s="7">
        <v>31871</v>
      </c>
      <c r="D542" s="10" t="str">
        <f t="shared" si="40"/>
        <v>1987</v>
      </c>
      <c r="E542" s="13" t="str">
        <f t="shared" si="41"/>
        <v>04</v>
      </c>
      <c r="F542" s="13" t="str">
        <f t="shared" si="42"/>
        <v>04</v>
      </c>
      <c r="G542" s="13" t="str">
        <f t="shared" si="43"/>
        <v>1987-04-04</v>
      </c>
      <c r="H542" s="6" t="s">
        <v>3084</v>
      </c>
      <c r="I542" s="6" t="s">
        <v>3736</v>
      </c>
      <c r="J542" s="6" t="s">
        <v>1687</v>
      </c>
      <c r="K542" s="6" t="s">
        <v>1191</v>
      </c>
      <c r="L542" t="s">
        <v>5437</v>
      </c>
      <c r="M542" t="s">
        <v>6384</v>
      </c>
      <c r="N542" t="str">
        <f t="shared" si="44"/>
        <v>var Dato541 =  {ID_Ciente: "C5958",Nombre_completo: "Urbano Plana Cornejo",Fecha_Nacimiento: "1987-04-04",Direccion: "London",Telefono: "(746) 203-6657",Correo_Electronico: "augusto@outlook.com",Grupo_Cliente: "D"}</v>
      </c>
    </row>
    <row r="543" spans="1:14" x14ac:dyDescent="0.35">
      <c r="A543" s="6" t="s">
        <v>816</v>
      </c>
      <c r="B543" s="6" t="s">
        <v>3556</v>
      </c>
      <c r="C543" s="7">
        <v>33625</v>
      </c>
      <c r="D543" s="10" t="str">
        <f t="shared" si="40"/>
        <v>1992</v>
      </c>
      <c r="E543" s="13" t="str">
        <f t="shared" si="41"/>
        <v>01</v>
      </c>
      <c r="F543" s="13" t="str">
        <f t="shared" si="42"/>
        <v>22</v>
      </c>
      <c r="G543" s="13" t="str">
        <f t="shared" si="43"/>
        <v>1992-01-22</v>
      </c>
      <c r="H543" s="6" t="s">
        <v>3557</v>
      </c>
      <c r="I543" s="6" t="s">
        <v>3558</v>
      </c>
      <c r="J543" s="6" t="s">
        <v>3559</v>
      </c>
      <c r="K543" s="6" t="s">
        <v>1204</v>
      </c>
      <c r="L543" t="s">
        <v>5438</v>
      </c>
      <c r="M543" t="s">
        <v>6385</v>
      </c>
      <c r="N543" t="str">
        <f t="shared" si="44"/>
        <v>var Dato542 =  {ID_Ciente: "C5967",Nombre_completo: "Sergio Salmerón Carreras",Fecha_Nacimiento: "1992-01-22",Direccion: "WC50 3YX",Telefono: "(519) 384-8287",Correo_Electronico: "chance@live.com",Grupo_Cliente: "C"}</v>
      </c>
    </row>
    <row r="544" spans="1:14" x14ac:dyDescent="0.35">
      <c r="A544" s="6" t="s">
        <v>849</v>
      </c>
      <c r="B544" s="6" t="s">
        <v>3672</v>
      </c>
      <c r="C544" s="7">
        <v>30018</v>
      </c>
      <c r="D544" s="10" t="str">
        <f t="shared" si="40"/>
        <v>1982</v>
      </c>
      <c r="E544" s="13" t="str">
        <f t="shared" si="41"/>
        <v>03</v>
      </c>
      <c r="F544" s="13" t="str">
        <f t="shared" si="42"/>
        <v>08</v>
      </c>
      <c r="G544" s="13" t="str">
        <f t="shared" si="43"/>
        <v>1982-03-08</v>
      </c>
      <c r="H544" s="6" t="s">
        <v>3673</v>
      </c>
      <c r="I544" s="6" t="s">
        <v>3674</v>
      </c>
      <c r="J544" s="6" t="s">
        <v>3675</v>
      </c>
      <c r="K544" s="6" t="s">
        <v>1191</v>
      </c>
      <c r="L544" t="s">
        <v>5439</v>
      </c>
      <c r="M544" t="s">
        <v>6386</v>
      </c>
      <c r="N544" t="str">
        <f t="shared" si="44"/>
        <v>var Dato543 =  {ID_Ciente: "C5969",Nombre_completo: "Paca Castell Viana",Fecha_Nacimiento: "1982-03-08",Direccion: "9535 Manchester Road",Telefono: "(673) 380-1953",Correo_Electronico: "amimojo@yahoo.com",Grupo_Cliente: "D"}</v>
      </c>
    </row>
    <row r="545" spans="1:14" x14ac:dyDescent="0.35">
      <c r="A545" s="6" t="s">
        <v>999</v>
      </c>
      <c r="B545" s="6" t="s">
        <v>4213</v>
      </c>
      <c r="C545" s="7">
        <v>34685</v>
      </c>
      <c r="D545" s="10" t="str">
        <f t="shared" si="40"/>
        <v>1994</v>
      </c>
      <c r="E545" s="13" t="str">
        <f t="shared" si="41"/>
        <v>12</v>
      </c>
      <c r="F545" s="13" t="str">
        <f t="shared" si="42"/>
        <v>17</v>
      </c>
      <c r="G545" s="13" t="str">
        <f t="shared" si="43"/>
        <v>1994-12-17</v>
      </c>
      <c r="H545" s="6" t="s">
        <v>4214</v>
      </c>
      <c r="I545" s="6" t="s">
        <v>4215</v>
      </c>
      <c r="J545" s="6" t="s">
        <v>4216</v>
      </c>
      <c r="K545" s="6" t="s">
        <v>1178</v>
      </c>
      <c r="L545" t="s">
        <v>5440</v>
      </c>
      <c r="M545" t="s">
        <v>6387</v>
      </c>
      <c r="N545" t="str">
        <f t="shared" si="44"/>
        <v>var Dato544 =  {ID_Ciente: "C5970",Nombre_completo: "Marcela Saura",Fecha_Nacimiento: "1994-12-17",Direccion: "940 Riverside Court",Telefono: "(758) 602-4935",Correo_Electronico: "scottzed@gmail.com",Grupo_Cliente: "E"}</v>
      </c>
    </row>
    <row r="546" spans="1:14" x14ac:dyDescent="0.35">
      <c r="A546" s="6" t="s">
        <v>735</v>
      </c>
      <c r="B546" s="6" t="s">
        <v>3280</v>
      </c>
      <c r="C546" s="7">
        <v>35920</v>
      </c>
      <c r="D546" s="10" t="str">
        <f t="shared" si="40"/>
        <v>1998</v>
      </c>
      <c r="E546" s="13" t="str">
        <f t="shared" si="41"/>
        <v>05</v>
      </c>
      <c r="F546" s="13" t="str">
        <f t="shared" si="42"/>
        <v>05</v>
      </c>
      <c r="G546" s="13" t="str">
        <f t="shared" si="43"/>
        <v>1998-05-05</v>
      </c>
      <c r="H546" s="6" t="s">
        <v>3281</v>
      </c>
      <c r="I546" s="6" t="s">
        <v>3282</v>
      </c>
      <c r="J546" s="6" t="s">
        <v>3283</v>
      </c>
      <c r="K546" s="6" t="s">
        <v>1173</v>
      </c>
      <c r="L546" t="s">
        <v>5441</v>
      </c>
      <c r="M546" t="s">
        <v>6388</v>
      </c>
      <c r="N546" t="str">
        <f t="shared" si="44"/>
        <v>var Dato545 =  {ID_Ciente: "C5984",Nombre_completo: "Isidro Rozas Gámez",Fecha_Nacimiento: "1998-05-05",Direccion: "136 Kingsway",Telefono: "(425) 759-6711",Correo_Electronico: "stinson@hotmail.com",Grupo_Cliente: "A"}</v>
      </c>
    </row>
    <row r="547" spans="1:14" x14ac:dyDescent="0.35">
      <c r="A547" s="6" t="s">
        <v>359</v>
      </c>
      <c r="B547" s="6" t="s">
        <v>2002</v>
      </c>
      <c r="C547" s="7">
        <v>32536</v>
      </c>
      <c r="D547" s="10" t="str">
        <f t="shared" si="40"/>
        <v>1989</v>
      </c>
      <c r="E547" s="13" t="str">
        <f t="shared" si="41"/>
        <v>01</v>
      </c>
      <c r="F547" s="13" t="str">
        <f t="shared" si="42"/>
        <v>28</v>
      </c>
      <c r="G547" s="13" t="str">
        <f t="shared" si="43"/>
        <v>1989-01-28</v>
      </c>
      <c r="H547" s="6" t="s">
        <v>2003</v>
      </c>
      <c r="I547" s="6" t="s">
        <v>2004</v>
      </c>
      <c r="J547" s="6" t="s">
        <v>2005</v>
      </c>
      <c r="K547" s="6" t="s">
        <v>1173</v>
      </c>
      <c r="L547" t="s">
        <v>5442</v>
      </c>
      <c r="M547" t="s">
        <v>6389</v>
      </c>
      <c r="N547" t="str">
        <f t="shared" si="44"/>
        <v>var Dato546 =  {ID_Ciente: "C6001",Nombre_completo: "América Rosell Ferrándiz",Fecha_Nacimiento: "1989-01-28",Direccion: "Merced, CA 95340",Telefono: "(465) 293-1802",Correo_Electronico: "grady@verizon.net",Grupo_Cliente: "A"}</v>
      </c>
    </row>
    <row r="548" spans="1:14" x14ac:dyDescent="0.35">
      <c r="A548" s="6" t="s">
        <v>509</v>
      </c>
      <c r="B548" s="6" t="s">
        <v>2480</v>
      </c>
      <c r="C548" s="7">
        <v>32132</v>
      </c>
      <c r="D548" s="10" t="str">
        <f t="shared" si="40"/>
        <v>1987</v>
      </c>
      <c r="E548" s="13" t="str">
        <f t="shared" si="41"/>
        <v>12</v>
      </c>
      <c r="F548" s="13" t="str">
        <f t="shared" si="42"/>
        <v>21</v>
      </c>
      <c r="G548" s="13" t="str">
        <f t="shared" si="43"/>
        <v>1987-12-21</v>
      </c>
      <c r="H548" s="6" t="s">
        <v>2481</v>
      </c>
      <c r="I548" s="6" t="s">
        <v>2482</v>
      </c>
      <c r="J548" s="6" t="s">
        <v>2483</v>
      </c>
      <c r="K548" s="6" t="s">
        <v>1178</v>
      </c>
      <c r="L548" t="s">
        <v>5443</v>
      </c>
      <c r="M548" t="s">
        <v>6390</v>
      </c>
      <c r="N548" t="str">
        <f t="shared" si="44"/>
        <v>var Dato547 =  {ID_Ciente: "C6002",Nombre_completo: "Alexandra Pedrosa Asensio",Fecha_Nacimiento: "1987-12-21",Direccion: "Lake Wales, FL 33853",Telefono: "(601) 357-6775",Correo_Electronico: "fglock@gmail.com",Grupo_Cliente: "E"}</v>
      </c>
    </row>
    <row r="549" spans="1:14" x14ac:dyDescent="0.35">
      <c r="A549" s="6" t="s">
        <v>107</v>
      </c>
      <c r="B549" s="6" t="s">
        <v>1343</v>
      </c>
      <c r="C549" s="7">
        <v>33507</v>
      </c>
      <c r="D549" s="10" t="str">
        <f t="shared" si="40"/>
        <v>1991</v>
      </c>
      <c r="E549" s="13" t="str">
        <f t="shared" si="41"/>
        <v>09</v>
      </c>
      <c r="F549" s="13" t="str">
        <f t="shared" si="42"/>
        <v>26</v>
      </c>
      <c r="G549" s="13" t="str">
        <f t="shared" si="43"/>
        <v>1991-09-26</v>
      </c>
      <c r="H549" s="6" t="s">
        <v>1344</v>
      </c>
      <c r="I549" s="6" t="s">
        <v>1345</v>
      </c>
      <c r="J549" s="6" t="s">
        <v>1346</v>
      </c>
      <c r="K549" s="6" t="s">
        <v>1191</v>
      </c>
      <c r="L549" t="s">
        <v>5444</v>
      </c>
      <c r="M549" t="s">
        <v>6391</v>
      </c>
      <c r="N549" t="str">
        <f t="shared" si="44"/>
        <v>var Dato548 =  {ID_Ciente: "C6003",Nombre_completo: "Magdalena Vilaplana Esteve",Fecha_Nacimiento: "1991-09-26",Direccion: "CREWE",Telefono: "(869) 720-8135",Correo_Electronico: "jmgomez@verizon.net",Grupo_Cliente: "D"}</v>
      </c>
    </row>
    <row r="550" spans="1:14" x14ac:dyDescent="0.35">
      <c r="A550" s="6" t="s">
        <v>815</v>
      </c>
      <c r="B550" s="6" t="s">
        <v>3552</v>
      </c>
      <c r="C550" s="7">
        <v>26946</v>
      </c>
      <c r="D550" s="10" t="str">
        <f t="shared" si="40"/>
        <v>1973</v>
      </c>
      <c r="E550" s="13" t="str">
        <f t="shared" si="41"/>
        <v>10</v>
      </c>
      <c r="F550" s="13" t="str">
        <f t="shared" si="42"/>
        <v>09</v>
      </c>
      <c r="G550" s="13" t="str">
        <f t="shared" si="43"/>
        <v>1973-10-09</v>
      </c>
      <c r="H550" s="6" t="s">
        <v>3553</v>
      </c>
      <c r="I550" s="6" t="s">
        <v>3554</v>
      </c>
      <c r="J550" s="6" t="s">
        <v>3555</v>
      </c>
      <c r="K550" s="6" t="s">
        <v>1209</v>
      </c>
      <c r="L550" t="s">
        <v>5445</v>
      </c>
      <c r="M550" t="s">
        <v>6392</v>
      </c>
      <c r="N550" t="str">
        <f t="shared" si="44"/>
        <v>var Dato549 =  {ID_Ciente: "C6031",Nombre_completo: "Rafael Edu Zamorano Ochoa",Fecha_Nacimiento: "1973-10-09",Direccion: "71 Stanley Road",Telefono: "(596) 653-4507",Correo_Electronico: "jdhedden@live.com",Grupo_Cliente: "B"}</v>
      </c>
    </row>
    <row r="551" spans="1:14" x14ac:dyDescent="0.35">
      <c r="A551" s="6" t="s">
        <v>923</v>
      </c>
      <c r="B551" s="6" t="s">
        <v>3937</v>
      </c>
      <c r="C551" s="7">
        <v>25985</v>
      </c>
      <c r="D551" s="10" t="str">
        <f t="shared" si="40"/>
        <v>1971</v>
      </c>
      <c r="E551" s="13" t="str">
        <f t="shared" si="41"/>
        <v>02</v>
      </c>
      <c r="F551" s="13" t="str">
        <f t="shared" si="42"/>
        <v>21</v>
      </c>
      <c r="G551" s="13" t="str">
        <f t="shared" si="43"/>
        <v>1971-02-21</v>
      </c>
      <c r="H551" s="6" t="s">
        <v>3938</v>
      </c>
      <c r="I551" s="6" t="s">
        <v>3939</v>
      </c>
      <c r="J551" s="6" t="s">
        <v>3940</v>
      </c>
      <c r="K551" s="6" t="s">
        <v>1191</v>
      </c>
      <c r="L551" t="s">
        <v>5446</v>
      </c>
      <c r="M551" t="s">
        <v>6393</v>
      </c>
      <c r="N551" t="str">
        <f t="shared" si="44"/>
        <v>var Dato550 =  {ID_Ciente: "C6033",Nombre_completo: "Sosimo Landa Aragonés",Fecha_Nacimiento: "1971-02-21",Direccion: "SW21 9ZX",Telefono: "(837) 287-6032",Correo_Electronico: "caidaperl@aol.com",Grupo_Cliente: "D"}</v>
      </c>
    </row>
    <row r="552" spans="1:14" x14ac:dyDescent="0.35">
      <c r="A552" s="6" t="s">
        <v>149</v>
      </c>
      <c r="B552" s="6" t="s">
        <v>1436</v>
      </c>
      <c r="C552" s="7">
        <v>29414</v>
      </c>
      <c r="D552" s="10" t="str">
        <f t="shared" si="40"/>
        <v>1980</v>
      </c>
      <c r="E552" s="13" t="str">
        <f t="shared" si="41"/>
        <v>07</v>
      </c>
      <c r="F552" s="13" t="str">
        <f t="shared" si="42"/>
        <v>12</v>
      </c>
      <c r="G552" s="13" t="str">
        <f t="shared" si="43"/>
        <v>1980-07-12</v>
      </c>
      <c r="H552" s="6" t="s">
        <v>1437</v>
      </c>
      <c r="I552" s="6" t="s">
        <v>1438</v>
      </c>
      <c r="J552" s="6" t="s">
        <v>1439</v>
      </c>
      <c r="K552" s="6" t="s">
        <v>1204</v>
      </c>
      <c r="L552" t="s">
        <v>5447</v>
      </c>
      <c r="M552" t="s">
        <v>6394</v>
      </c>
      <c r="N552" t="str">
        <f t="shared" si="44"/>
        <v>var Dato551 =  {ID_Ciente: "C6039",Nombre_completo: "Febe Amaya",Fecha_Nacimiento: "1980-07-12",Direccion: "WA48 9PQ",Telefono: "(977) 707-4772",Correo_Electronico: "bryam@outlook.com",Grupo_Cliente: "C"}</v>
      </c>
    </row>
    <row r="553" spans="1:14" x14ac:dyDescent="0.35">
      <c r="A553" s="6" t="s">
        <v>1148</v>
      </c>
      <c r="B553" s="6" t="s">
        <v>4807</v>
      </c>
      <c r="C553" s="7">
        <v>32353</v>
      </c>
      <c r="D553" s="10" t="str">
        <f t="shared" si="40"/>
        <v>1988</v>
      </c>
      <c r="E553" s="13" t="str">
        <f t="shared" si="41"/>
        <v>07</v>
      </c>
      <c r="F553" s="13" t="str">
        <f t="shared" si="42"/>
        <v>29</v>
      </c>
      <c r="G553" s="13" t="str">
        <f t="shared" si="43"/>
        <v>1988-07-29</v>
      </c>
      <c r="H553" s="6" t="s">
        <v>4808</v>
      </c>
      <c r="I553" s="6" t="s">
        <v>4809</v>
      </c>
      <c r="J553" s="6" t="s">
        <v>4810</v>
      </c>
      <c r="K553" s="6" t="s">
        <v>1173</v>
      </c>
      <c r="L553" t="s">
        <v>5448</v>
      </c>
      <c r="M553" t="s">
        <v>6395</v>
      </c>
      <c r="N553" t="str">
        <f t="shared" si="44"/>
        <v>var Dato552 =  {ID_Ciente: "C6067",Nombre_completo: "Juan Bautista de Campos",Fecha_Nacimiento: "1988-07-29",Direccion: "618 North Park Drive",Telefono: "(392) 721-3723",Correo_Electronico: "vganesh@hotmail.com",Grupo_Cliente: "A"}</v>
      </c>
    </row>
    <row r="554" spans="1:14" x14ac:dyDescent="0.35">
      <c r="A554" s="6" t="s">
        <v>943</v>
      </c>
      <c r="B554" s="6" t="s">
        <v>4007</v>
      </c>
      <c r="C554" s="7">
        <v>29436</v>
      </c>
      <c r="D554" s="10" t="str">
        <f t="shared" si="40"/>
        <v>1980</v>
      </c>
      <c r="E554" s="13" t="str">
        <f t="shared" si="41"/>
        <v>08</v>
      </c>
      <c r="F554" s="13" t="str">
        <f t="shared" si="42"/>
        <v>03</v>
      </c>
      <c r="G554" s="13" t="str">
        <f t="shared" si="43"/>
        <v>1980-08-03</v>
      </c>
      <c r="H554" s="6" t="s">
        <v>3084</v>
      </c>
      <c r="I554" s="6" t="s">
        <v>4008</v>
      </c>
      <c r="J554" s="6" t="s">
        <v>4009</v>
      </c>
      <c r="K554" s="6" t="s">
        <v>1178</v>
      </c>
      <c r="L554" t="s">
        <v>5449</v>
      </c>
      <c r="M554" t="s">
        <v>6396</v>
      </c>
      <c r="N554" t="str">
        <f t="shared" si="44"/>
        <v>var Dato553 =  {ID_Ciente: "C6081",Nombre_completo: "Esteban Vaquero Dominguez",Fecha_Nacimiento: "1980-08-03",Direccion: "London",Telefono: "(561) 625-6255",Correo_Electronico: "wildixon@optonline.net",Grupo_Cliente: "E"}</v>
      </c>
    </row>
    <row r="555" spans="1:14" x14ac:dyDescent="0.35">
      <c r="A555" s="6" t="s">
        <v>711</v>
      </c>
      <c r="B555" s="6" t="s">
        <v>3203</v>
      </c>
      <c r="C555" s="7">
        <v>29873</v>
      </c>
      <c r="D555" s="10" t="str">
        <f t="shared" si="40"/>
        <v>1981</v>
      </c>
      <c r="E555" s="13" t="str">
        <f t="shared" si="41"/>
        <v>10</v>
      </c>
      <c r="F555" s="13" t="str">
        <f t="shared" si="42"/>
        <v>14</v>
      </c>
      <c r="G555" s="13" t="str">
        <f t="shared" si="43"/>
        <v>1981-10-14</v>
      </c>
      <c r="H555" s="6" t="s">
        <v>3204</v>
      </c>
      <c r="I555" s="6" t="s">
        <v>3205</v>
      </c>
      <c r="J555" s="6" t="s">
        <v>3206</v>
      </c>
      <c r="K555" s="6" t="s">
        <v>1173</v>
      </c>
      <c r="L555" t="s">
        <v>5450</v>
      </c>
      <c r="M555" t="s">
        <v>6397</v>
      </c>
      <c r="N555" t="str">
        <f t="shared" si="44"/>
        <v>var Dato554 =  {ID_Ciente: "C6094",Nombre_completo: "Nerea de Portero",Fecha_Nacimiento: "1981-10-14",Direccion: "51 Manchester Road",Telefono: "(552) 912-4336",Correo_Electronico: "wonderkid@yahoo.ca",Grupo_Cliente: "A"}</v>
      </c>
    </row>
    <row r="556" spans="1:14" x14ac:dyDescent="0.35">
      <c r="A556" s="6" t="s">
        <v>913</v>
      </c>
      <c r="B556" s="6" t="s">
        <v>3900</v>
      </c>
      <c r="C556" s="7">
        <v>26724</v>
      </c>
      <c r="D556" s="10" t="str">
        <f t="shared" si="40"/>
        <v>1973</v>
      </c>
      <c r="E556" s="13" t="str">
        <f t="shared" si="41"/>
        <v>03</v>
      </c>
      <c r="F556" s="13" t="str">
        <f t="shared" si="42"/>
        <v>01</v>
      </c>
      <c r="G556" s="13" t="str">
        <f t="shared" si="43"/>
        <v>1973-03-01</v>
      </c>
      <c r="H556" s="6" t="s">
        <v>3901</v>
      </c>
      <c r="I556" s="6" t="s">
        <v>3902</v>
      </c>
      <c r="J556" s="6" t="s">
        <v>3903</v>
      </c>
      <c r="K556" s="6" t="s">
        <v>1191</v>
      </c>
      <c r="L556" t="s">
        <v>5451</v>
      </c>
      <c r="M556" t="s">
        <v>6398</v>
      </c>
      <c r="N556" t="str">
        <f t="shared" si="44"/>
        <v>var Dato555 =  {ID_Ciente: "C6105",Nombre_completo: "Marta Roldán-Galván",Fecha_Nacimiento: "1973-03-01",Direccion: "220 Manchester Road",Telefono: "(723) 679-1851",Correo_Electronico: "mxiao@yahoo.com",Grupo_Cliente: "D"}</v>
      </c>
    </row>
    <row r="557" spans="1:14" x14ac:dyDescent="0.35">
      <c r="A557" s="6" t="s">
        <v>948</v>
      </c>
      <c r="B557" s="6" t="s">
        <v>4020</v>
      </c>
      <c r="C557" s="7">
        <v>35371</v>
      </c>
      <c r="D557" s="10" t="str">
        <f t="shared" si="40"/>
        <v>1996</v>
      </c>
      <c r="E557" s="13" t="str">
        <f t="shared" si="41"/>
        <v>11</v>
      </c>
      <c r="F557" s="13" t="str">
        <f t="shared" si="42"/>
        <v>02</v>
      </c>
      <c r="G557" s="13" t="str">
        <f t="shared" si="43"/>
        <v>1996-11-02</v>
      </c>
      <c r="H557" s="6" t="s">
        <v>4021</v>
      </c>
      <c r="I557" s="6" t="s">
        <v>4022</v>
      </c>
      <c r="J557" s="6" t="s">
        <v>4023</v>
      </c>
      <c r="K557" s="6" t="s">
        <v>1173</v>
      </c>
      <c r="L557" t="s">
        <v>5452</v>
      </c>
      <c r="M557" t="s">
        <v>6399</v>
      </c>
      <c r="N557" t="str">
        <f t="shared" si="44"/>
        <v>var Dato556 =  {ID_Ciente: "C6127",Nombre_completo: "Rafaela Hurtado Reguera",Fecha_Nacimiento: "1996-11-02",Direccion: "73 Chester Road",Telefono: "(824) 717-6847",Correo_Electronico: "mlewan@live.com",Grupo_Cliente: "A"}</v>
      </c>
    </row>
    <row r="558" spans="1:14" x14ac:dyDescent="0.35">
      <c r="A558" s="6" t="s">
        <v>449</v>
      </c>
      <c r="B558" s="6" t="s">
        <v>2265</v>
      </c>
      <c r="C558" s="7">
        <v>26416</v>
      </c>
      <c r="D558" s="10" t="str">
        <f t="shared" si="40"/>
        <v>1972</v>
      </c>
      <c r="E558" s="13" t="str">
        <f t="shared" si="41"/>
        <v>04</v>
      </c>
      <c r="F558" s="13" t="str">
        <f t="shared" si="42"/>
        <v>27</v>
      </c>
      <c r="G558" s="13" t="str">
        <f t="shared" si="43"/>
        <v>1972-04-27</v>
      </c>
      <c r="H558" s="6" t="s">
        <v>2266</v>
      </c>
      <c r="I558" s="6" t="s">
        <v>2267</v>
      </c>
      <c r="J558" s="6" t="s">
        <v>2268</v>
      </c>
      <c r="K558" s="6" t="s">
        <v>1178</v>
      </c>
      <c r="L558" t="s">
        <v>5453</v>
      </c>
      <c r="M558" t="s">
        <v>6400</v>
      </c>
      <c r="N558" t="str">
        <f t="shared" si="44"/>
        <v>var Dato557 =  {ID_Ciente: "C6137",Nombre_completo: "Isa Arenas Mariscal",Fecha_Nacimiento: "1972-04-27",Direccion: "Petawawa, ON K8H 6P6",Telefono: "(428) 712-4844",Correo_Electronico: "ghost@sbcglobal.net",Grupo_Cliente: "E"}</v>
      </c>
    </row>
    <row r="559" spans="1:14" x14ac:dyDescent="0.35">
      <c r="A559" s="6" t="s">
        <v>836</v>
      </c>
      <c r="B559" s="6" t="s">
        <v>3625</v>
      </c>
      <c r="C559" s="7">
        <v>28848</v>
      </c>
      <c r="D559" s="10" t="str">
        <f t="shared" si="40"/>
        <v>1978</v>
      </c>
      <c r="E559" s="13" t="str">
        <f t="shared" si="41"/>
        <v>12</v>
      </c>
      <c r="F559" s="13" t="str">
        <f t="shared" si="42"/>
        <v>24</v>
      </c>
      <c r="G559" s="13" t="str">
        <f t="shared" si="43"/>
        <v>1978-12-24</v>
      </c>
      <c r="H559" s="6" t="s">
        <v>3084</v>
      </c>
      <c r="I559" s="6" t="s">
        <v>3626</v>
      </c>
      <c r="J559" s="6" t="s">
        <v>3627</v>
      </c>
      <c r="K559" s="6" t="s">
        <v>1191</v>
      </c>
      <c r="L559" t="s">
        <v>5454</v>
      </c>
      <c r="M559" t="s">
        <v>6401</v>
      </c>
      <c r="N559" t="str">
        <f t="shared" si="44"/>
        <v>var Dato558 =  {ID_Ciente: "C6159",Nombre_completo: "Fabio de Arrieta",Fecha_Nacimiento: "1978-12-24",Direccion: "London",Telefono: "(889) 443-1755",Correo_Electronico: "aukjan@sbcglobal.net",Grupo_Cliente: "D"}</v>
      </c>
    </row>
    <row r="560" spans="1:14" x14ac:dyDescent="0.35">
      <c r="A560" s="6" t="s">
        <v>1021</v>
      </c>
      <c r="B560" s="6" t="s">
        <v>4301</v>
      </c>
      <c r="C560" s="7">
        <v>30828</v>
      </c>
      <c r="D560" s="10" t="str">
        <f t="shared" si="40"/>
        <v>1984</v>
      </c>
      <c r="E560" s="13" t="str">
        <f t="shared" si="41"/>
        <v>05</v>
      </c>
      <c r="F560" s="13" t="str">
        <f t="shared" si="42"/>
        <v>26</v>
      </c>
      <c r="G560" s="13" t="str">
        <f t="shared" si="43"/>
        <v>1984-05-26</v>
      </c>
      <c r="H560" s="6" t="s">
        <v>4302</v>
      </c>
      <c r="I560" s="6" t="s">
        <v>4303</v>
      </c>
      <c r="J560" s="6" t="s">
        <v>4304</v>
      </c>
      <c r="K560" s="6" t="s">
        <v>1191</v>
      </c>
      <c r="L560" t="s">
        <v>5455</v>
      </c>
      <c r="M560" t="s">
        <v>6402</v>
      </c>
      <c r="N560" t="str">
        <f t="shared" si="44"/>
        <v>var Dato559 =  {ID_Ciente: "C6160",Nombre_completo: "Melisa Guitart",Fecha_Nacimiento: "1984-05-26",Direccion: "9045 Poor House Lane",Telefono: "(365) 278-8056",Correo_Electronico: "munson@icloud.com",Grupo_Cliente: "D"}</v>
      </c>
    </row>
    <row r="561" spans="1:14" x14ac:dyDescent="0.35">
      <c r="A561" s="6" t="s">
        <v>988</v>
      </c>
      <c r="B561" s="6" t="s">
        <v>4169</v>
      </c>
      <c r="C561" s="7">
        <v>35884</v>
      </c>
      <c r="D561" s="10" t="str">
        <f t="shared" si="40"/>
        <v>1998</v>
      </c>
      <c r="E561" s="13" t="str">
        <f t="shared" si="41"/>
        <v>03</v>
      </c>
      <c r="F561" s="13" t="str">
        <f t="shared" si="42"/>
        <v>30</v>
      </c>
      <c r="G561" s="13" t="str">
        <f t="shared" si="43"/>
        <v>1998-03-30</v>
      </c>
      <c r="H561" s="6" t="s">
        <v>4170</v>
      </c>
      <c r="I561" s="6" t="s">
        <v>4171</v>
      </c>
      <c r="J561" s="6" t="s">
        <v>4172</v>
      </c>
      <c r="K561" s="6" t="s">
        <v>1178</v>
      </c>
      <c r="L561" t="s">
        <v>5456</v>
      </c>
      <c r="M561" t="s">
        <v>6403</v>
      </c>
      <c r="N561" t="str">
        <f t="shared" si="44"/>
        <v>var Dato560 =  {ID_Ciente: "C6174",Nombre_completo: "Berta Mena Rivas",Fecha_Nacimiento: "1998-03-30",Direccion: "61 Bridle St.",Telefono: "(812) 855-9668",Correo_Electronico: "timtroyr@gmail.com",Grupo_Cliente: "E"}</v>
      </c>
    </row>
    <row r="562" spans="1:14" x14ac:dyDescent="0.35">
      <c r="A562" s="6" t="s">
        <v>730</v>
      </c>
      <c r="B562" s="6" t="s">
        <v>3262</v>
      </c>
      <c r="C562" s="7">
        <v>33323</v>
      </c>
      <c r="D562" s="10" t="str">
        <f t="shared" si="40"/>
        <v>1991</v>
      </c>
      <c r="E562" s="13" t="str">
        <f t="shared" si="41"/>
        <v>03</v>
      </c>
      <c r="F562" s="13" t="str">
        <f t="shared" si="42"/>
        <v>26</v>
      </c>
      <c r="G562" s="13" t="str">
        <f t="shared" si="43"/>
        <v>1991-03-26</v>
      </c>
      <c r="H562" s="6" t="s">
        <v>3263</v>
      </c>
      <c r="I562" s="6" t="s">
        <v>3264</v>
      </c>
      <c r="J562" s="6" t="s">
        <v>3265</v>
      </c>
      <c r="K562" s="6" t="s">
        <v>1178</v>
      </c>
      <c r="L562" t="s">
        <v>5457</v>
      </c>
      <c r="M562" t="s">
        <v>6404</v>
      </c>
      <c r="N562" t="str">
        <f t="shared" si="44"/>
        <v>var Dato561 =  {ID_Ciente: "C6175",Nombre_completo: "Nicanor García Perez",Fecha_Nacimiento: "1991-03-26",Direccion: "NW10 6DG",Telefono: "(419) 271-2209",Correo_Electronico: "msroth@verizon.net",Grupo_Cliente: "E"}</v>
      </c>
    </row>
    <row r="563" spans="1:14" x14ac:dyDescent="0.35">
      <c r="A563" s="6" t="s">
        <v>389</v>
      </c>
      <c r="B563" s="6" t="s">
        <v>2085</v>
      </c>
      <c r="C563" s="7">
        <v>32986</v>
      </c>
      <c r="D563" s="10" t="str">
        <f t="shared" si="40"/>
        <v>1990</v>
      </c>
      <c r="E563" s="13" t="str">
        <f t="shared" si="41"/>
        <v>04</v>
      </c>
      <c r="F563" s="13" t="str">
        <f t="shared" si="42"/>
        <v>23</v>
      </c>
      <c r="G563" s="13" t="str">
        <f t="shared" si="43"/>
        <v>1990-04-23</v>
      </c>
      <c r="H563" s="6" t="s">
        <v>2086</v>
      </c>
      <c r="I563" s="6" t="s">
        <v>2087</v>
      </c>
      <c r="J563" s="6" t="s">
        <v>2088</v>
      </c>
      <c r="K563" s="6" t="s">
        <v>1209</v>
      </c>
      <c r="L563" t="s">
        <v>5458</v>
      </c>
      <c r="M563" t="s">
        <v>6405</v>
      </c>
      <c r="N563" t="str">
        <f t="shared" si="44"/>
        <v>var Dato562 =  {ID_Ciente: "C6179",Nombre_completo: "Ana Sofía Nadal-Campo",Fecha_Nacimiento: "1990-04-23",Direccion: "Oromocto, NB E2V 6A5",Telefono: "(726) 820-4884",Correo_Electronico: "daveewart@optonline.net",Grupo_Cliente: "B"}</v>
      </c>
    </row>
    <row r="564" spans="1:14" x14ac:dyDescent="0.35">
      <c r="A564" s="6" t="s">
        <v>540</v>
      </c>
      <c r="B564" s="6" t="s">
        <v>2596</v>
      </c>
      <c r="C564" s="7">
        <v>30964</v>
      </c>
      <c r="D564" s="10" t="str">
        <f t="shared" si="40"/>
        <v>1984</v>
      </c>
      <c r="E564" s="13" t="str">
        <f t="shared" si="41"/>
        <v>10</v>
      </c>
      <c r="F564" s="13" t="str">
        <f t="shared" si="42"/>
        <v>09</v>
      </c>
      <c r="G564" s="13" t="str">
        <f t="shared" si="43"/>
        <v>1984-10-09</v>
      </c>
      <c r="H564" s="6" t="s">
        <v>2597</v>
      </c>
      <c r="I564" s="6" t="s">
        <v>2598</v>
      </c>
      <c r="J564" s="6" t="s">
        <v>2599</v>
      </c>
      <c r="K564" s="6" t="s">
        <v>1209</v>
      </c>
      <c r="L564" t="s">
        <v>5459</v>
      </c>
      <c r="M564" t="s">
        <v>6406</v>
      </c>
      <c r="N564" t="str">
        <f t="shared" si="44"/>
        <v>var Dato563 =  {ID_Ciente: "C6206",Nombre_completo: "Teresita Ferrera Bernat",Fecha_Nacimiento: "1984-10-09",Direccion: "Dunedin, FL 34698",Telefono: "(469) 699-2655",Correo_Electronico: "nighthawk@hotmail.com",Grupo_Cliente: "B"}</v>
      </c>
    </row>
    <row r="565" spans="1:14" x14ac:dyDescent="0.35">
      <c r="A565" s="6" t="s">
        <v>186</v>
      </c>
      <c r="B565" s="6" t="s">
        <v>1528</v>
      </c>
      <c r="C565" s="7">
        <v>33060</v>
      </c>
      <c r="D565" s="10" t="str">
        <f t="shared" si="40"/>
        <v>1990</v>
      </c>
      <c r="E565" s="13" t="str">
        <f t="shared" si="41"/>
        <v>07</v>
      </c>
      <c r="F565" s="13" t="str">
        <f t="shared" si="42"/>
        <v>06</v>
      </c>
      <c r="G565" s="13" t="str">
        <f t="shared" si="43"/>
        <v>1990-07-06</v>
      </c>
      <c r="H565" s="6" t="s">
        <v>1529</v>
      </c>
      <c r="I565" s="6" t="s">
        <v>1530</v>
      </c>
      <c r="J565" s="6" t="s">
        <v>1531</v>
      </c>
      <c r="K565" s="6" t="s">
        <v>1178</v>
      </c>
      <c r="L565" t="s">
        <v>5460</v>
      </c>
      <c r="M565" t="s">
        <v>6407</v>
      </c>
      <c r="N565" t="str">
        <f t="shared" si="44"/>
        <v>var Dato564 =  {ID_Ciente: "C6208",Nombre_completo: "Jesús Frías Ibáñez",Fecha_Nacimiento: "1990-07-06",Direccion: "10 Kings Road",Telefono: "(200) 695-5178",Correo_Electronico: "mlewan@yahoo.com",Grupo_Cliente: "E"}</v>
      </c>
    </row>
    <row r="566" spans="1:14" x14ac:dyDescent="0.35">
      <c r="A566" s="6" t="s">
        <v>1132</v>
      </c>
      <c r="B566" s="6" t="s">
        <v>4743</v>
      </c>
      <c r="C566" s="7">
        <v>32042</v>
      </c>
      <c r="D566" s="10" t="str">
        <f t="shared" si="40"/>
        <v>1987</v>
      </c>
      <c r="E566" s="13" t="str">
        <f t="shared" si="41"/>
        <v>09</v>
      </c>
      <c r="F566" s="13" t="str">
        <f t="shared" si="42"/>
        <v>22</v>
      </c>
      <c r="G566" s="13" t="str">
        <f t="shared" si="43"/>
        <v>1987-09-22</v>
      </c>
      <c r="H566" s="6" t="s">
        <v>4744</v>
      </c>
      <c r="I566" s="6" t="s">
        <v>4745</v>
      </c>
      <c r="J566" s="6" t="s">
        <v>4746</v>
      </c>
      <c r="K566" s="6" t="s">
        <v>1209</v>
      </c>
      <c r="L566" t="s">
        <v>5461</v>
      </c>
      <c r="M566" t="s">
        <v>6408</v>
      </c>
      <c r="N566" t="str">
        <f t="shared" si="44"/>
        <v>var Dato565 =  {ID_Ciente: "C6220",Nombre_completo: "Teresa Lastra Serra",Fecha_Nacimiento: "1987-09-22",Direccion: "9105 E. Bayberry Avenue",Telefono: "(547) 966-8598",Correo_Electronico: "duncand@mac.com",Grupo_Cliente: "B"}</v>
      </c>
    </row>
    <row r="567" spans="1:14" x14ac:dyDescent="0.35">
      <c r="A567" s="6" t="s">
        <v>763</v>
      </c>
      <c r="B567" s="6" t="s">
        <v>3382</v>
      </c>
      <c r="C567" s="7">
        <v>32296</v>
      </c>
      <c r="D567" s="10" t="str">
        <f t="shared" si="40"/>
        <v>1988</v>
      </c>
      <c r="E567" s="13" t="str">
        <f t="shared" si="41"/>
        <v>06</v>
      </c>
      <c r="F567" s="13" t="str">
        <f t="shared" si="42"/>
        <v>02</v>
      </c>
      <c r="G567" s="13" t="str">
        <f t="shared" si="43"/>
        <v>1988-06-02</v>
      </c>
      <c r="H567" s="6" t="s">
        <v>3383</v>
      </c>
      <c r="I567" s="6" t="s">
        <v>3384</v>
      </c>
      <c r="J567" s="6" t="s">
        <v>3385</v>
      </c>
      <c r="K567" s="6" t="s">
        <v>1173</v>
      </c>
      <c r="L567" t="s">
        <v>5462</v>
      </c>
      <c r="M567" t="s">
        <v>6409</v>
      </c>
      <c r="N567" t="str">
        <f t="shared" si="44"/>
        <v>var Dato566 =  {ID_Ciente: "C6229",Nombre_completo: "Loida Morera",Fecha_Nacimiento: "1988-06-02",Direccion: "N71 3MK",Telefono: "(579) 952-6808",Correo_Electronico: "shaffei@msn.com",Grupo_Cliente: "A"}</v>
      </c>
    </row>
    <row r="568" spans="1:14" x14ac:dyDescent="0.35">
      <c r="A568" s="6" t="s">
        <v>728</v>
      </c>
      <c r="B568" s="6" t="s">
        <v>3255</v>
      </c>
      <c r="C568" s="7">
        <v>36016</v>
      </c>
      <c r="D568" s="10" t="str">
        <f t="shared" si="40"/>
        <v>1998</v>
      </c>
      <c r="E568" s="13" t="str">
        <f t="shared" si="41"/>
        <v>08</v>
      </c>
      <c r="F568" s="13" t="str">
        <f t="shared" si="42"/>
        <v>09</v>
      </c>
      <c r="G568" s="13" t="str">
        <f t="shared" si="43"/>
        <v>1998-08-09</v>
      </c>
      <c r="H568" s="6" t="s">
        <v>3084</v>
      </c>
      <c r="I568" s="6" t="s">
        <v>3256</v>
      </c>
      <c r="J568" s="6" t="s">
        <v>3257</v>
      </c>
      <c r="K568" s="6" t="s">
        <v>1173</v>
      </c>
      <c r="L568" t="s">
        <v>5463</v>
      </c>
      <c r="M568" t="s">
        <v>6410</v>
      </c>
      <c r="N568" t="str">
        <f t="shared" si="44"/>
        <v>var Dato567 =  {ID_Ciente: "C6235",Nombre_completo: "Corona Aitana Julián Salvà",Fecha_Nacimiento: "1998-08-09",Direccion: "London",Telefono: "(758) 784-6496",Correo_Electronico: "bahwi@sbcglobal.net",Grupo_Cliente: "A"}</v>
      </c>
    </row>
    <row r="569" spans="1:14" x14ac:dyDescent="0.35">
      <c r="A569" s="6" t="s">
        <v>710</v>
      </c>
      <c r="B569" s="6" t="s">
        <v>3200</v>
      </c>
      <c r="C569" s="7">
        <v>29097</v>
      </c>
      <c r="D569" s="10" t="str">
        <f t="shared" si="40"/>
        <v>1979</v>
      </c>
      <c r="E569" s="13" t="str">
        <f t="shared" si="41"/>
        <v>08</v>
      </c>
      <c r="F569" s="13" t="str">
        <f t="shared" si="42"/>
        <v>30</v>
      </c>
      <c r="G569" s="13" t="str">
        <f t="shared" si="43"/>
        <v>1979-08-30</v>
      </c>
      <c r="H569" s="6" t="s">
        <v>3084</v>
      </c>
      <c r="I569" s="6" t="s">
        <v>3201</v>
      </c>
      <c r="J569" s="6" t="s">
        <v>3202</v>
      </c>
      <c r="K569" s="6" t="s">
        <v>1191</v>
      </c>
      <c r="L569" t="s">
        <v>5464</v>
      </c>
      <c r="M569" t="s">
        <v>6411</v>
      </c>
      <c r="N569" t="str">
        <f t="shared" si="44"/>
        <v>var Dato568 =  {ID_Ciente: "C6238",Nombre_completo: "Benita Exposito Mínguez",Fecha_Nacimiento: "1979-08-30",Direccion: "London",Telefono: "(349) 220-3362",Correo_Electronico: "wonderkid@yahoo.com",Grupo_Cliente: "D"}</v>
      </c>
    </row>
    <row r="570" spans="1:14" x14ac:dyDescent="0.35">
      <c r="A570" s="6" t="s">
        <v>991</v>
      </c>
      <c r="B570" s="6" t="s">
        <v>4181</v>
      </c>
      <c r="C570" s="7">
        <v>36265</v>
      </c>
      <c r="D570" s="10" t="str">
        <f t="shared" si="40"/>
        <v>1999</v>
      </c>
      <c r="E570" s="13" t="str">
        <f t="shared" si="41"/>
        <v>04</v>
      </c>
      <c r="F570" s="13" t="str">
        <f t="shared" si="42"/>
        <v>15</v>
      </c>
      <c r="G570" s="13" t="str">
        <f t="shared" si="43"/>
        <v>1999-04-15</v>
      </c>
      <c r="H570" s="6" t="s">
        <v>4182</v>
      </c>
      <c r="I570" s="6" t="s">
        <v>4183</v>
      </c>
      <c r="J570" s="6" t="s">
        <v>4184</v>
      </c>
      <c r="K570" s="6" t="s">
        <v>1204</v>
      </c>
      <c r="L570" t="s">
        <v>5465</v>
      </c>
      <c r="M570" t="s">
        <v>6412</v>
      </c>
      <c r="N570" t="str">
        <f t="shared" si="44"/>
        <v>var Dato569 =  {ID_Ciente: "C6257",Nombre_completo: "Jaime Santiago Vazquez",Fecha_Nacimiento: "1999-04-15",Direccion: "855 Colonial St.",Telefono: "(301) 631-9640",Correo_Electronico: "steve@sbcglobal.net",Grupo_Cliente: "C"}</v>
      </c>
    </row>
    <row r="571" spans="1:14" x14ac:dyDescent="0.35">
      <c r="A571" s="6" t="s">
        <v>151</v>
      </c>
      <c r="B571" s="6" t="s">
        <v>1440</v>
      </c>
      <c r="C571" s="7">
        <v>33957</v>
      </c>
      <c r="D571" s="10" t="str">
        <f t="shared" si="40"/>
        <v>1992</v>
      </c>
      <c r="E571" s="13" t="str">
        <f t="shared" si="41"/>
        <v>12</v>
      </c>
      <c r="F571" s="13" t="str">
        <f t="shared" si="42"/>
        <v>19</v>
      </c>
      <c r="G571" s="13" t="str">
        <f t="shared" si="43"/>
        <v>1992-12-19</v>
      </c>
      <c r="H571" s="6" t="s">
        <v>1441</v>
      </c>
      <c r="I571" s="6" t="s">
        <v>1442</v>
      </c>
      <c r="J571" s="6" t="s">
        <v>1443</v>
      </c>
      <c r="K571" s="6" t="s">
        <v>1191</v>
      </c>
      <c r="L571" t="s">
        <v>5466</v>
      </c>
      <c r="M571" t="s">
        <v>6413</v>
      </c>
      <c r="N571" t="str">
        <f t="shared" si="44"/>
        <v>var Dato570 =  {ID_Ciente: "C6272",Nombre_completo: "Quirino Granados Verdugo",Fecha_Nacimiento: "1992-12-19",Direccion: "BIRMINGHAM",Telefono: "(871) 218-8630",Correo_Electronico: "ccohen@optonline.net",Grupo_Cliente: "D"}</v>
      </c>
    </row>
    <row r="572" spans="1:14" x14ac:dyDescent="0.35">
      <c r="A572" s="6" t="s">
        <v>914</v>
      </c>
      <c r="B572" s="6" t="s">
        <v>3904</v>
      </c>
      <c r="C572" s="7">
        <v>27545</v>
      </c>
      <c r="D572" s="10" t="str">
        <f t="shared" si="40"/>
        <v>1975</v>
      </c>
      <c r="E572" s="13" t="str">
        <f t="shared" si="41"/>
        <v>05</v>
      </c>
      <c r="F572" s="13" t="str">
        <f t="shared" si="42"/>
        <v>31</v>
      </c>
      <c r="G572" s="13" t="str">
        <f t="shared" si="43"/>
        <v>1975-05-31</v>
      </c>
      <c r="H572" s="6" t="s">
        <v>3905</v>
      </c>
      <c r="I572" s="6" t="s">
        <v>3906</v>
      </c>
      <c r="J572" s="6" t="s">
        <v>3907</v>
      </c>
      <c r="K572" s="6" t="s">
        <v>1173</v>
      </c>
      <c r="L572" t="s">
        <v>5467</v>
      </c>
      <c r="M572" t="s">
        <v>6414</v>
      </c>
      <c r="N572" t="str">
        <f t="shared" si="44"/>
        <v>var Dato571 =  {ID_Ciente: "C6299",Nombre_completo: "Alma Valderrama Cortés",Fecha_Nacimiento: "1975-05-31",Direccion: "SW25 9DQ",Telefono: "(274) 482-2742",Correo_Electronico: "reziac@att.net",Grupo_Cliente: "A"}</v>
      </c>
    </row>
    <row r="573" spans="1:14" x14ac:dyDescent="0.35">
      <c r="A573" s="6" t="s">
        <v>660</v>
      </c>
      <c r="B573" s="6" t="s">
        <v>3022</v>
      </c>
      <c r="C573" s="7">
        <v>26528</v>
      </c>
      <c r="D573" s="10" t="str">
        <f t="shared" si="40"/>
        <v>1972</v>
      </c>
      <c r="E573" s="13" t="str">
        <f t="shared" si="41"/>
        <v>08</v>
      </c>
      <c r="F573" s="13" t="str">
        <f t="shared" si="42"/>
        <v>17</v>
      </c>
      <c r="G573" s="13" t="str">
        <f t="shared" si="43"/>
        <v>1972-08-17</v>
      </c>
      <c r="H573" s="6" t="s">
        <v>3023</v>
      </c>
      <c r="I573" s="6" t="s">
        <v>3024</v>
      </c>
      <c r="J573" s="6" t="s">
        <v>3025</v>
      </c>
      <c r="K573" s="6" t="s">
        <v>1178</v>
      </c>
      <c r="L573" t="s">
        <v>5468</v>
      </c>
      <c r="M573" t="s">
        <v>6415</v>
      </c>
      <c r="N573" t="str">
        <f t="shared" si="44"/>
        <v>var Dato572 =  {ID_Ciente: "C6323",Nombre_completo: "Osvaldo Atilio Jover Herrera",Fecha_Nacimiento: "1972-08-17",Direccion: "7440 Cherry Hill Court",Telefono: "(224) 518-9412",Correo_Electronico: "lydia@gmail.com",Grupo_Cliente: "E"}</v>
      </c>
    </row>
    <row r="574" spans="1:14" x14ac:dyDescent="0.35">
      <c r="A574" s="6" t="s">
        <v>757</v>
      </c>
      <c r="B574" s="6" t="s">
        <v>3360</v>
      </c>
      <c r="C574" s="7">
        <v>29234</v>
      </c>
      <c r="D574" s="10" t="str">
        <f t="shared" si="40"/>
        <v>1980</v>
      </c>
      <c r="E574" s="13" t="str">
        <f t="shared" si="41"/>
        <v>01</v>
      </c>
      <c r="F574" s="13" t="str">
        <f t="shared" si="42"/>
        <v>14</v>
      </c>
      <c r="G574" s="13" t="str">
        <f t="shared" si="43"/>
        <v>1980-01-14</v>
      </c>
      <c r="H574" s="6" t="s">
        <v>3361</v>
      </c>
      <c r="I574" s="6" t="s">
        <v>3362</v>
      </c>
      <c r="J574" s="6" t="s">
        <v>3363</v>
      </c>
      <c r="K574" s="6" t="s">
        <v>1178</v>
      </c>
      <c r="L574" t="s">
        <v>5469</v>
      </c>
      <c r="M574" t="s">
        <v>6416</v>
      </c>
      <c r="N574" t="str">
        <f t="shared" si="44"/>
        <v>var Dato573 =  {ID_Ciente: "C6328",Nombre_completo: "Aitor Pelayo Tello",Fecha_Nacimiento: "1980-01-14",Direccion: "NW58 7WR",Telefono: "(942) 807-6926",Correo_Electronico: "kingjoshi@hotmail.com",Grupo_Cliente: "E"}</v>
      </c>
    </row>
    <row r="575" spans="1:14" x14ac:dyDescent="0.35">
      <c r="A575" s="6" t="s">
        <v>571</v>
      </c>
      <c r="B575" s="6" t="s">
        <v>2712</v>
      </c>
      <c r="C575" s="7">
        <v>34796</v>
      </c>
      <c r="D575" s="10" t="str">
        <f t="shared" si="40"/>
        <v>1995</v>
      </c>
      <c r="E575" s="13" t="str">
        <f t="shared" si="41"/>
        <v>04</v>
      </c>
      <c r="F575" s="13" t="str">
        <f t="shared" si="42"/>
        <v>07</v>
      </c>
      <c r="G575" s="13" t="str">
        <f t="shared" si="43"/>
        <v>1995-04-07</v>
      </c>
      <c r="H575" s="6" t="s">
        <v>2713</v>
      </c>
      <c r="I575" s="6" t="s">
        <v>2714</v>
      </c>
      <c r="J575" s="6" t="s">
        <v>2715</v>
      </c>
      <c r="K575" s="6" t="s">
        <v>1173</v>
      </c>
      <c r="L575" t="s">
        <v>5470</v>
      </c>
      <c r="M575" t="s">
        <v>6417</v>
      </c>
      <c r="N575" t="str">
        <f t="shared" si="44"/>
        <v>var Dato574 =  {ID_Ciente: "C6350",Nombre_completo: "Mamen Ledesma Escribano",Fecha_Nacimiento: "1995-04-07",Direccion: "Casselberry, FL 32707",Telefono: "(423) 496-3540",Correo_Electronico: "nimaclea@live.com",Grupo_Cliente: "A"}</v>
      </c>
    </row>
    <row r="576" spans="1:14" x14ac:dyDescent="0.35">
      <c r="A576" s="6" t="s">
        <v>626</v>
      </c>
      <c r="B576" s="6" t="s">
        <v>2898</v>
      </c>
      <c r="C576" s="7">
        <v>32254</v>
      </c>
      <c r="D576" s="10" t="str">
        <f t="shared" si="40"/>
        <v>1988</v>
      </c>
      <c r="E576" s="13" t="str">
        <f t="shared" si="41"/>
        <v>04</v>
      </c>
      <c r="F576" s="13" t="str">
        <f t="shared" si="42"/>
        <v>21</v>
      </c>
      <c r="G576" s="13" t="str">
        <f t="shared" si="43"/>
        <v>1988-04-21</v>
      </c>
      <c r="H576" s="6" t="s">
        <v>2899</v>
      </c>
      <c r="I576" s="6" t="s">
        <v>2900</v>
      </c>
      <c r="J576" s="6" t="s">
        <v>2901</v>
      </c>
      <c r="K576" s="6" t="s">
        <v>1178</v>
      </c>
      <c r="L576" t="s">
        <v>5471</v>
      </c>
      <c r="M576" t="s">
        <v>6418</v>
      </c>
      <c r="N576" t="str">
        <f t="shared" si="44"/>
        <v>var Dato575 =  {ID_Ciente: "C6354",Nombre_completo: "Silvio Ledesma Planas",Fecha_Nacimiento: "1988-04-21",Direccion: "Miami, FL 33126",Telefono: "(997) 396-1254",Correo_Electronico: "ovprit@live.com",Grupo_Cliente: "E"}</v>
      </c>
    </row>
    <row r="577" spans="1:14" x14ac:dyDescent="0.35">
      <c r="A577" s="6" t="s">
        <v>910</v>
      </c>
      <c r="B577" s="6" t="s">
        <v>3890</v>
      </c>
      <c r="C577" s="7">
        <v>27991</v>
      </c>
      <c r="D577" s="10" t="str">
        <f t="shared" si="40"/>
        <v>1976</v>
      </c>
      <c r="E577" s="13" t="str">
        <f t="shared" si="41"/>
        <v>08</v>
      </c>
      <c r="F577" s="13" t="str">
        <f t="shared" si="42"/>
        <v>19</v>
      </c>
      <c r="G577" s="13" t="str">
        <f t="shared" si="43"/>
        <v>1976-08-19</v>
      </c>
      <c r="H577" s="6" t="s">
        <v>3891</v>
      </c>
      <c r="I577" s="6" t="s">
        <v>3892</v>
      </c>
      <c r="J577" s="6" t="s">
        <v>3893</v>
      </c>
      <c r="K577" s="6" t="s">
        <v>1204</v>
      </c>
      <c r="L577" t="s">
        <v>5472</v>
      </c>
      <c r="M577" t="s">
        <v>6419</v>
      </c>
      <c r="N577" t="str">
        <f t="shared" si="44"/>
        <v>var Dato576 =  {ID_Ciente: "C6365",Nombre_completo: "Carolina Bilbao Iñiguez",Fecha_Nacimiento: "1976-08-19",Direccion: "85 Victoria Street",Telefono: "(949) 882-5871",Correo_Electronico: "klaudon@gmail.com",Grupo_Cliente: "C"}</v>
      </c>
    </row>
    <row r="578" spans="1:14" x14ac:dyDescent="0.35">
      <c r="A578" s="6" t="s">
        <v>947</v>
      </c>
      <c r="B578" s="6" t="s">
        <v>4018</v>
      </c>
      <c r="C578" s="7">
        <v>28951</v>
      </c>
      <c r="D578" s="10" t="str">
        <f t="shared" ref="D578:D641" si="45">TEXT(C578,"aaaa")</f>
        <v>1979</v>
      </c>
      <c r="E578" s="13" t="str">
        <f t="shared" ref="E578:E641" si="46">TEXT(C578,"mm")</f>
        <v>04</v>
      </c>
      <c r="F578" s="13" t="str">
        <f t="shared" si="42"/>
        <v>06</v>
      </c>
      <c r="G578" s="13" t="str">
        <f t="shared" si="43"/>
        <v>1979-04-06</v>
      </c>
      <c r="H578" s="6" t="s">
        <v>3084</v>
      </c>
      <c r="I578" s="6" t="s">
        <v>4019</v>
      </c>
      <c r="J578" s="6" t="s">
        <v>1265</v>
      </c>
      <c r="K578" s="6" t="s">
        <v>1178</v>
      </c>
      <c r="L578" t="s">
        <v>5473</v>
      </c>
      <c r="M578" t="s">
        <v>6420</v>
      </c>
      <c r="N578" t="str">
        <f t="shared" si="44"/>
        <v>var Dato577 =  {ID_Ciente: "C6373",Nombre_completo: "Corona Feijoo Pi",Fecha_Nacimiento: "1979-04-06",Direccion: "London",Telefono: "(259) 838-4855",Correo_Electronico: "wilsonpm@aol.com",Grupo_Cliente: "E"}</v>
      </c>
    </row>
    <row r="579" spans="1:14" x14ac:dyDescent="0.35">
      <c r="A579" s="6" t="s">
        <v>1044</v>
      </c>
      <c r="B579" s="6" t="s">
        <v>4393</v>
      </c>
      <c r="C579" s="7">
        <v>30360</v>
      </c>
      <c r="D579" s="10" t="str">
        <f t="shared" si="45"/>
        <v>1983</v>
      </c>
      <c r="E579" s="13" t="str">
        <f t="shared" si="46"/>
        <v>02</v>
      </c>
      <c r="F579" s="13" t="str">
        <f t="shared" ref="F579:F642" si="47">TEXT(C579,"dd")</f>
        <v>13</v>
      </c>
      <c r="G579" s="13" t="str">
        <f t="shared" ref="G579:G642" si="48">_xlfn.CONCAT(D579,"-",E579,"-",F579)</f>
        <v>1983-02-13</v>
      </c>
      <c r="H579" s="6" t="s">
        <v>4394</v>
      </c>
      <c r="I579" s="6" t="s">
        <v>4395</v>
      </c>
      <c r="J579" s="6" t="s">
        <v>4396</v>
      </c>
      <c r="K579" s="6" t="s">
        <v>1173</v>
      </c>
      <c r="L579" t="s">
        <v>5474</v>
      </c>
      <c r="M579" t="s">
        <v>6421</v>
      </c>
      <c r="N579" t="str">
        <f t="shared" ref="N579:N642" si="49">_xlfn.CONCAT("var ",L579," =  {ID_Ciente: ",CHAR(34),A579,CHAR(34),",Nombre_completo: ",CHAR(34),B579,CHAR(34),",Fecha_Nacimiento: ",CHAR(34),G579,CHAR(34),",Direccion: ",CHAR(34),H579,CHAR(34),",Telefono: ",CHAR(34),I579,CHAR(34),",Correo_Electronico: ",CHAR(34),J579,CHAR(34),",Grupo_Cliente: ",CHAR(34),K579,CHAR(34),"}")</f>
        <v>var Dato578 =  {ID_Ciente: "C6394",Nombre_completo: "Alejandra Beltrán Fuente",Fecha_Nacimiento: "1983-02-13",Direccion: "38 Nut Swamp St.",Telefono: "(952) 284-4700",Correo_Electronico: "sartak@outlook.com",Grupo_Cliente: "A"}</v>
      </c>
    </row>
    <row r="580" spans="1:14" x14ac:dyDescent="0.35">
      <c r="A580" s="6" t="s">
        <v>524</v>
      </c>
      <c r="B580" s="6" t="s">
        <v>2536</v>
      </c>
      <c r="C580" s="7">
        <v>25702</v>
      </c>
      <c r="D580" s="10" t="str">
        <f t="shared" si="45"/>
        <v>1970</v>
      </c>
      <c r="E580" s="13" t="str">
        <f t="shared" si="46"/>
        <v>05</v>
      </c>
      <c r="F580" s="13" t="str">
        <f t="shared" si="47"/>
        <v>14</v>
      </c>
      <c r="G580" s="13" t="str">
        <f t="shared" si="48"/>
        <v>1970-05-14</v>
      </c>
      <c r="H580" s="6" t="s">
        <v>2537</v>
      </c>
      <c r="I580" s="6" t="s">
        <v>2538</v>
      </c>
      <c r="J580" s="6" t="s">
        <v>2539</v>
      </c>
      <c r="K580" s="6" t="s">
        <v>1191</v>
      </c>
      <c r="L580" t="s">
        <v>5475</v>
      </c>
      <c r="M580" t="s">
        <v>6422</v>
      </c>
      <c r="N580" t="str">
        <f t="shared" si="49"/>
        <v>var Dato579 =  {ID_Ciente: "C6411",Nombre_completo: "Irene Orozco Millán",Fecha_Nacimiento: "1970-05-14",Direccion: "Jacksonville, FL 32208",Telefono: "(609) 330-8191",Correo_Electronico: "phyruxus@mac.com",Grupo_Cliente: "D"}</v>
      </c>
    </row>
    <row r="581" spans="1:14" x14ac:dyDescent="0.35">
      <c r="A581" s="6" t="s">
        <v>1088</v>
      </c>
      <c r="B581" s="6" t="s">
        <v>4568</v>
      </c>
      <c r="C581" s="7">
        <v>35588</v>
      </c>
      <c r="D581" s="10" t="str">
        <f t="shared" si="45"/>
        <v>1997</v>
      </c>
      <c r="E581" s="13" t="str">
        <f t="shared" si="46"/>
        <v>06</v>
      </c>
      <c r="F581" s="13" t="str">
        <f t="shared" si="47"/>
        <v>07</v>
      </c>
      <c r="G581" s="13" t="str">
        <f t="shared" si="48"/>
        <v>1997-06-07</v>
      </c>
      <c r="H581" s="6" t="s">
        <v>4569</v>
      </c>
      <c r="I581" s="6" t="s">
        <v>4570</v>
      </c>
      <c r="J581" s="6" t="s">
        <v>4571</v>
      </c>
      <c r="K581" s="6" t="s">
        <v>1191</v>
      </c>
      <c r="L581" t="s">
        <v>5476</v>
      </c>
      <c r="M581" t="s">
        <v>6423</v>
      </c>
      <c r="N581" t="str">
        <f t="shared" si="49"/>
        <v>var Dato580 =  {ID_Ciente: "C6427",Nombre_completo: "Bibiana Mata Alcolea",Fecha_Nacimiento: "1997-06-07",Direccion: "46 Victoria Court",Telefono: "(938) 721-2256",Correo_Electronico: "mirod@icloud.com",Grupo_Cliente: "D"}</v>
      </c>
    </row>
    <row r="582" spans="1:14" x14ac:dyDescent="0.35">
      <c r="A582" s="6" t="s">
        <v>575</v>
      </c>
      <c r="B582" s="6" t="s">
        <v>2728</v>
      </c>
      <c r="C582" s="7">
        <v>30288</v>
      </c>
      <c r="D582" s="10" t="str">
        <f t="shared" si="45"/>
        <v>1982</v>
      </c>
      <c r="E582" s="13" t="str">
        <f t="shared" si="46"/>
        <v>12</v>
      </c>
      <c r="F582" s="13" t="str">
        <f t="shared" si="47"/>
        <v>03</v>
      </c>
      <c r="G582" s="13" t="str">
        <f t="shared" si="48"/>
        <v>1982-12-03</v>
      </c>
      <c r="H582" s="6" t="s">
        <v>2729</v>
      </c>
      <c r="I582" s="6" t="s">
        <v>2730</v>
      </c>
      <c r="J582" s="6" t="s">
        <v>2731</v>
      </c>
      <c r="K582" s="6" t="s">
        <v>1204</v>
      </c>
      <c r="L582" t="s">
        <v>5477</v>
      </c>
      <c r="M582" t="s">
        <v>6424</v>
      </c>
      <c r="N582" t="str">
        <f t="shared" si="49"/>
        <v>var Dato581 =  {ID_Ciente: "C6433",Nombre_completo: "Leire Aroa Alfaro Olmo",Fecha_Nacimiento: "1982-12-03",Direccion: "Hialeah, FL 33018",Telefono: "(522) 838-0614",Correo_Electronico: "hahsler@yahoo.ca",Grupo_Cliente: "C"}</v>
      </c>
    </row>
    <row r="583" spans="1:14" x14ac:dyDescent="0.35">
      <c r="A583" s="6" t="s">
        <v>444</v>
      </c>
      <c r="B583" s="6" t="s">
        <v>2253</v>
      </c>
      <c r="C583" s="7">
        <v>35006</v>
      </c>
      <c r="D583" s="10" t="str">
        <f t="shared" si="45"/>
        <v>1995</v>
      </c>
      <c r="E583" s="13" t="str">
        <f t="shared" si="46"/>
        <v>11</v>
      </c>
      <c r="F583" s="13" t="str">
        <f t="shared" si="47"/>
        <v>03</v>
      </c>
      <c r="G583" s="13" t="str">
        <f t="shared" si="48"/>
        <v>1995-11-03</v>
      </c>
      <c r="H583" s="6" t="s">
        <v>2254</v>
      </c>
      <c r="I583" s="6" t="s">
        <v>2255</v>
      </c>
      <c r="J583" s="6" t="s">
        <v>2256</v>
      </c>
      <c r="K583" s="6" t="s">
        <v>1178</v>
      </c>
      <c r="L583" t="s">
        <v>5478</v>
      </c>
      <c r="M583" t="s">
        <v>6425</v>
      </c>
      <c r="N583" t="str">
        <f t="shared" si="49"/>
        <v>var Dato582 =  {ID_Ciente: "C6447",Nombre_completo: "Damián Vicens Cabrera",Fecha_Nacimiento: "1995-11-03",Direccion: "Cochrane, AB T4C 6R2",Telefono: "(674) 692-6307",Correo_Electronico: "shrapnull@live.com",Grupo_Cliente: "E"}</v>
      </c>
    </row>
    <row r="584" spans="1:14" x14ac:dyDescent="0.35">
      <c r="A584" s="6" t="s">
        <v>404</v>
      </c>
      <c r="B584" s="6" t="s">
        <v>2129</v>
      </c>
      <c r="C584" s="7">
        <v>34650</v>
      </c>
      <c r="D584" s="10" t="str">
        <f t="shared" si="45"/>
        <v>1994</v>
      </c>
      <c r="E584" s="13" t="str">
        <f t="shared" si="46"/>
        <v>11</v>
      </c>
      <c r="F584" s="13" t="str">
        <f t="shared" si="47"/>
        <v>12</v>
      </c>
      <c r="G584" s="13" t="str">
        <f t="shared" si="48"/>
        <v>1994-11-12</v>
      </c>
      <c r="H584" s="6" t="s">
        <v>2130</v>
      </c>
      <c r="I584" s="6" t="s">
        <v>2131</v>
      </c>
      <c r="J584" s="6" t="s">
        <v>2132</v>
      </c>
      <c r="K584" s="6" t="s">
        <v>1209</v>
      </c>
      <c r="L584" t="s">
        <v>5479</v>
      </c>
      <c r="M584" t="s">
        <v>6426</v>
      </c>
      <c r="N584" t="str">
        <f t="shared" si="49"/>
        <v>var Dato583 =  {ID_Ciente: "C6448",Nombre_completo: "Amparo del Ayuso",Fecha_Nacimiento: "1994-11-12",Direccion: "Lloydminster, SK S9V 5V1",Telefono: "(622) 524-5931",Correo_Electronico: "dalamb@msn.com",Grupo_Cliente: "B"}</v>
      </c>
    </row>
    <row r="585" spans="1:14" x14ac:dyDescent="0.35">
      <c r="A585" s="6" t="s">
        <v>1003</v>
      </c>
      <c r="B585" s="6" t="s">
        <v>4229</v>
      </c>
      <c r="C585" s="7">
        <v>26772</v>
      </c>
      <c r="D585" s="10" t="str">
        <f t="shared" si="45"/>
        <v>1973</v>
      </c>
      <c r="E585" s="13" t="str">
        <f t="shared" si="46"/>
        <v>04</v>
      </c>
      <c r="F585" s="13" t="str">
        <f t="shared" si="47"/>
        <v>18</v>
      </c>
      <c r="G585" s="13" t="str">
        <f t="shared" si="48"/>
        <v>1973-04-18</v>
      </c>
      <c r="H585" s="6" t="s">
        <v>4230</v>
      </c>
      <c r="I585" s="6" t="s">
        <v>4231</v>
      </c>
      <c r="J585" s="6" t="s">
        <v>4232</v>
      </c>
      <c r="K585" s="6" t="s">
        <v>1209</v>
      </c>
      <c r="L585" t="s">
        <v>5480</v>
      </c>
      <c r="M585" t="s">
        <v>6427</v>
      </c>
      <c r="N585" t="str">
        <f t="shared" si="49"/>
        <v>var Dato584 =  {ID_Ciente: "C6452",Nombre_completo: "Consuela Emilia Cuenca Cerdán",Fecha_Nacimiento: "1973-04-18",Direccion: "91 SE. Pierce Ave.",Telefono: "(721) 772-9718",Correo_Electronico: "pthomsen@yahoo.com",Grupo_Cliente: "B"}</v>
      </c>
    </row>
    <row r="586" spans="1:14" x14ac:dyDescent="0.35">
      <c r="A586" s="6" t="s">
        <v>1098</v>
      </c>
      <c r="B586" s="6" t="s">
        <v>4608</v>
      </c>
      <c r="C586" s="7">
        <v>25630</v>
      </c>
      <c r="D586" s="10" t="str">
        <f t="shared" si="45"/>
        <v>1970</v>
      </c>
      <c r="E586" s="13" t="str">
        <f t="shared" si="46"/>
        <v>03</v>
      </c>
      <c r="F586" s="13" t="str">
        <f t="shared" si="47"/>
        <v>03</v>
      </c>
      <c r="G586" s="13" t="str">
        <f t="shared" si="48"/>
        <v>1970-03-03</v>
      </c>
      <c r="H586" s="6" t="s">
        <v>4609</v>
      </c>
      <c r="I586" s="6" t="s">
        <v>4610</v>
      </c>
      <c r="J586" s="6" t="s">
        <v>4611</v>
      </c>
      <c r="K586" s="6" t="s">
        <v>1173</v>
      </c>
      <c r="L586" t="s">
        <v>5481</v>
      </c>
      <c r="M586" t="s">
        <v>6428</v>
      </c>
      <c r="N586" t="str">
        <f t="shared" si="49"/>
        <v>var Dato585 =  {ID_Ciente: "C6469",Nombre_completo: "Urbano Rosselló Llabrés",Fecha_Nacimiento: "1970-03-03",Direccion: "395 W. Coffee St.",Telefono: "(650) 311-4823",Correo_Electronico: "vertigo@optonline.net",Grupo_Cliente: "A"}</v>
      </c>
    </row>
    <row r="587" spans="1:14" x14ac:dyDescent="0.35">
      <c r="A587" s="6" t="s">
        <v>474</v>
      </c>
      <c r="B587" s="6" t="s">
        <v>2352</v>
      </c>
      <c r="C587" s="7">
        <v>26858</v>
      </c>
      <c r="D587" s="10" t="str">
        <f t="shared" si="45"/>
        <v>1973</v>
      </c>
      <c r="E587" s="13" t="str">
        <f t="shared" si="46"/>
        <v>07</v>
      </c>
      <c r="F587" s="13" t="str">
        <f t="shared" si="47"/>
        <v>13</v>
      </c>
      <c r="G587" s="13" t="str">
        <f t="shared" si="48"/>
        <v>1973-07-13</v>
      </c>
      <c r="H587" s="6" t="s">
        <v>2353</v>
      </c>
      <c r="I587" s="6" t="s">
        <v>2354</v>
      </c>
      <c r="J587" s="6" t="s">
        <v>2355</v>
      </c>
      <c r="K587" s="6" t="s">
        <v>1191</v>
      </c>
      <c r="L587" t="s">
        <v>5482</v>
      </c>
      <c r="M587" t="s">
        <v>6429</v>
      </c>
      <c r="N587" t="str">
        <f t="shared" si="49"/>
        <v>var Dato586 =  {ID_Ciente: "C6472",Nombre_completo: "César Nogués Tomás",Fecha_Nacimiento: "1973-07-13",Direccion: "Lachute, QC J8H 9V1",Telefono: "(456) 670-3912",Correo_Electronico: "oracle@verizon.net",Grupo_Cliente: "D"}</v>
      </c>
    </row>
    <row r="588" spans="1:14" x14ac:dyDescent="0.35">
      <c r="A588" s="6" t="s">
        <v>1009</v>
      </c>
      <c r="B588" s="6" t="s">
        <v>4253</v>
      </c>
      <c r="C588" s="7">
        <v>31783</v>
      </c>
      <c r="D588" s="10" t="str">
        <f t="shared" si="45"/>
        <v>1987</v>
      </c>
      <c r="E588" s="13" t="str">
        <f t="shared" si="46"/>
        <v>01</v>
      </c>
      <c r="F588" s="13" t="str">
        <f t="shared" si="47"/>
        <v>06</v>
      </c>
      <c r="G588" s="13" t="str">
        <f t="shared" si="48"/>
        <v>1987-01-06</v>
      </c>
      <c r="H588" s="6" t="s">
        <v>4254</v>
      </c>
      <c r="I588" s="6" t="s">
        <v>4255</v>
      </c>
      <c r="J588" s="6" t="s">
        <v>4256</v>
      </c>
      <c r="K588" s="6" t="s">
        <v>1204</v>
      </c>
      <c r="L588" t="s">
        <v>5483</v>
      </c>
      <c r="M588" t="s">
        <v>6430</v>
      </c>
      <c r="N588" t="str">
        <f t="shared" si="49"/>
        <v>var Dato587 =  {ID_Ciente: "C6481",Nombre_completo: "Manolo de Pavón",Fecha_Nacimiento: "1987-01-06",Direccion: "9983 Woodside Street",Telefono: "(772) 757-3738",Correo_Electronico: "airship@verizon.net",Grupo_Cliente: "C"}</v>
      </c>
    </row>
    <row r="589" spans="1:14" x14ac:dyDescent="0.35">
      <c r="A589" s="6" t="s">
        <v>1007</v>
      </c>
      <c r="B589" s="6" t="s">
        <v>4245</v>
      </c>
      <c r="C589" s="7">
        <v>28761</v>
      </c>
      <c r="D589" s="10" t="str">
        <f t="shared" si="45"/>
        <v>1978</v>
      </c>
      <c r="E589" s="13" t="str">
        <f t="shared" si="46"/>
        <v>09</v>
      </c>
      <c r="F589" s="13" t="str">
        <f t="shared" si="47"/>
        <v>28</v>
      </c>
      <c r="G589" s="13" t="str">
        <f t="shared" si="48"/>
        <v>1978-09-28</v>
      </c>
      <c r="H589" s="6" t="s">
        <v>4246</v>
      </c>
      <c r="I589" s="6" t="s">
        <v>4247</v>
      </c>
      <c r="J589" s="6" t="s">
        <v>4248</v>
      </c>
      <c r="K589" s="6" t="s">
        <v>1178</v>
      </c>
      <c r="L589" t="s">
        <v>5484</v>
      </c>
      <c r="M589" t="s">
        <v>6431</v>
      </c>
      <c r="N589" t="str">
        <f t="shared" si="49"/>
        <v>var Dato588 =  {ID_Ciente: "C6482",Nombre_completo: "Pilar Castells Fernández",Fecha_Nacimiento: "1978-09-28",Direccion: "8142 Lees Creek Rd.",Telefono: "(507) 934-7625",Correo_Electronico: "pgolle@outlook.com",Grupo_Cliente: "E"}</v>
      </c>
    </row>
    <row r="590" spans="1:14" x14ac:dyDescent="0.35">
      <c r="A590" s="6" t="s">
        <v>765</v>
      </c>
      <c r="B590" s="6" t="s">
        <v>3389</v>
      </c>
      <c r="C590" s="7">
        <v>33987</v>
      </c>
      <c r="D590" s="10" t="str">
        <f t="shared" si="45"/>
        <v>1993</v>
      </c>
      <c r="E590" s="13" t="str">
        <f t="shared" si="46"/>
        <v>01</v>
      </c>
      <c r="F590" s="13" t="str">
        <f t="shared" si="47"/>
        <v>18</v>
      </c>
      <c r="G590" s="13" t="str">
        <f t="shared" si="48"/>
        <v>1993-01-18</v>
      </c>
      <c r="H590" s="6" t="s">
        <v>3390</v>
      </c>
      <c r="I590" s="6" t="s">
        <v>3391</v>
      </c>
      <c r="J590" s="6" t="s">
        <v>3392</v>
      </c>
      <c r="K590" s="6" t="s">
        <v>1204</v>
      </c>
      <c r="L590" t="s">
        <v>5485</v>
      </c>
      <c r="M590" t="s">
        <v>6432</v>
      </c>
      <c r="N590" t="str">
        <f t="shared" si="49"/>
        <v>var Dato589 =  {ID_Ciente: "C6485",Nombre_completo: "Ema Saura",Fecha_Nacimiento: "1993-01-18",Direccion: "877 North Road",Telefono: "(727) 372-5713",Correo_Electronico: "pplinux@yahoo.com",Grupo_Cliente: "C"}</v>
      </c>
    </row>
    <row r="591" spans="1:14" x14ac:dyDescent="0.35">
      <c r="A591" s="6" t="s">
        <v>549</v>
      </c>
      <c r="B591" s="6" t="s">
        <v>2628</v>
      </c>
      <c r="C591" s="7">
        <v>34359</v>
      </c>
      <c r="D591" s="10" t="str">
        <f t="shared" si="45"/>
        <v>1994</v>
      </c>
      <c r="E591" s="13" t="str">
        <f t="shared" si="46"/>
        <v>01</v>
      </c>
      <c r="F591" s="13" t="str">
        <f t="shared" si="47"/>
        <v>25</v>
      </c>
      <c r="G591" s="13" t="str">
        <f t="shared" si="48"/>
        <v>1994-01-25</v>
      </c>
      <c r="H591" s="6" t="s">
        <v>2629</v>
      </c>
      <c r="I591" s="6" t="s">
        <v>2630</v>
      </c>
      <c r="J591" s="6" t="s">
        <v>2631</v>
      </c>
      <c r="K591" s="6" t="s">
        <v>1191</v>
      </c>
      <c r="L591" t="s">
        <v>5486</v>
      </c>
      <c r="M591" t="s">
        <v>6433</v>
      </c>
      <c r="N591" t="str">
        <f t="shared" si="49"/>
        <v>var Dato590 =  {ID_Ciente: "C6487",Nombre_completo: "Amaya Valderrama Gomis",Fecha_Nacimiento: "1994-01-25",Direccion: "Melbourne, FL 32935",Telefono: "(760) 748-7416",Correo_Electronico: "roamer@sbcglobal.net",Grupo_Cliente: "D"}</v>
      </c>
    </row>
    <row r="592" spans="1:14" x14ac:dyDescent="0.35">
      <c r="A592" s="6" t="s">
        <v>319</v>
      </c>
      <c r="B592" s="6" t="s">
        <v>1874</v>
      </c>
      <c r="C592" s="7">
        <v>35844</v>
      </c>
      <c r="D592" s="10" t="str">
        <f t="shared" si="45"/>
        <v>1998</v>
      </c>
      <c r="E592" s="13" t="str">
        <f t="shared" si="46"/>
        <v>02</v>
      </c>
      <c r="F592" s="13" t="str">
        <f t="shared" si="47"/>
        <v>18</v>
      </c>
      <c r="G592" s="13" t="str">
        <f t="shared" si="48"/>
        <v>1998-02-18</v>
      </c>
      <c r="H592" s="6" t="s">
        <v>1875</v>
      </c>
      <c r="I592" s="6" t="s">
        <v>1876</v>
      </c>
      <c r="J592" s="6" t="s">
        <v>1877</v>
      </c>
      <c r="K592" s="6" t="s">
        <v>1191</v>
      </c>
      <c r="L592" t="s">
        <v>5487</v>
      </c>
      <c r="M592" t="s">
        <v>6434</v>
      </c>
      <c r="N592" t="str">
        <f t="shared" si="49"/>
        <v>var Dato591 =  {ID_Ciente: "C6524",Nombre_completo: "Roberto Cánovas Segura",Fecha_Nacimiento: "1998-02-18",Direccion: "970 Myers Street",Telefono: "(640) 568-2625",Correo_Electronico: "quantaman@hotmail.com",Grupo_Cliente: "D"}</v>
      </c>
    </row>
    <row r="593" spans="1:14" x14ac:dyDescent="0.35">
      <c r="A593" s="6" t="s">
        <v>685</v>
      </c>
      <c r="B593" s="6" t="s">
        <v>3115</v>
      </c>
      <c r="C593" s="7">
        <v>30260</v>
      </c>
      <c r="D593" s="10" t="str">
        <f t="shared" si="45"/>
        <v>1982</v>
      </c>
      <c r="E593" s="13" t="str">
        <f t="shared" si="46"/>
        <v>11</v>
      </c>
      <c r="F593" s="13" t="str">
        <f t="shared" si="47"/>
        <v>05</v>
      </c>
      <c r="G593" s="13" t="str">
        <f t="shared" si="48"/>
        <v>1982-11-05</v>
      </c>
      <c r="H593" s="6" t="s">
        <v>3116</v>
      </c>
      <c r="I593" s="6" t="s">
        <v>3117</v>
      </c>
      <c r="J593" s="6" t="s">
        <v>3118</v>
      </c>
      <c r="K593" s="6" t="s">
        <v>1191</v>
      </c>
      <c r="L593" t="s">
        <v>5488</v>
      </c>
      <c r="M593" t="s">
        <v>6435</v>
      </c>
      <c r="N593" t="str">
        <f t="shared" si="49"/>
        <v>var Dato592 =  {ID_Ciente: "C6529",Nombre_completo: "Dafne Amigó-Arias",Fecha_Nacimiento: "1982-11-05",Direccion: "9241 Grove Road",Telefono: "(867) 348-9295",Correo_Electronico: "dpitts@yahoo.ca",Grupo_Cliente: "D"}</v>
      </c>
    </row>
    <row r="594" spans="1:14" x14ac:dyDescent="0.35">
      <c r="A594" s="6" t="s">
        <v>241</v>
      </c>
      <c r="B594" s="6" t="s">
        <v>1668</v>
      </c>
      <c r="C594" s="7">
        <v>35017</v>
      </c>
      <c r="D594" s="10" t="str">
        <f t="shared" si="45"/>
        <v>1995</v>
      </c>
      <c r="E594" s="13" t="str">
        <f t="shared" si="46"/>
        <v>11</v>
      </c>
      <c r="F594" s="13" t="str">
        <f t="shared" si="47"/>
        <v>14</v>
      </c>
      <c r="G594" s="13" t="str">
        <f t="shared" si="48"/>
        <v>1995-11-14</v>
      </c>
      <c r="H594" s="6" t="s">
        <v>1669</v>
      </c>
      <c r="I594" s="6" t="s">
        <v>1670</v>
      </c>
      <c r="J594" s="6" t="s">
        <v>1671</v>
      </c>
      <c r="K594" s="6" t="s">
        <v>1178</v>
      </c>
      <c r="L594" t="s">
        <v>5489</v>
      </c>
      <c r="M594" t="s">
        <v>6436</v>
      </c>
      <c r="N594" t="str">
        <f t="shared" si="49"/>
        <v>var Dato593 =  {ID_Ciente: "C6549",Nombre_completo: "Marcia Tomas",Fecha_Nacimiento: "1995-11-14",Direccion: "7576 S. Prince Ave.",Telefono: "(863) 238-8964",Correo_Electronico: "mleary@yahoo.ca",Grupo_Cliente: "E"}</v>
      </c>
    </row>
    <row r="595" spans="1:14" x14ac:dyDescent="0.35">
      <c r="A595" s="6" t="s">
        <v>608</v>
      </c>
      <c r="B595" s="6" t="s">
        <v>2843</v>
      </c>
      <c r="C595" s="7">
        <v>33134</v>
      </c>
      <c r="D595" s="10" t="str">
        <f t="shared" si="45"/>
        <v>1990</v>
      </c>
      <c r="E595" s="13" t="str">
        <f t="shared" si="46"/>
        <v>09</v>
      </c>
      <c r="F595" s="13" t="str">
        <f t="shared" si="47"/>
        <v>18</v>
      </c>
      <c r="G595" s="13" t="str">
        <f t="shared" si="48"/>
        <v>1990-09-18</v>
      </c>
      <c r="H595" s="6" t="s">
        <v>2844</v>
      </c>
      <c r="I595" s="6" t="s">
        <v>2845</v>
      </c>
      <c r="J595" s="6" t="s">
        <v>2846</v>
      </c>
      <c r="K595" s="6" t="s">
        <v>1173</v>
      </c>
      <c r="L595" t="s">
        <v>5490</v>
      </c>
      <c r="M595" t="s">
        <v>6437</v>
      </c>
      <c r="N595" t="str">
        <f t="shared" si="49"/>
        <v>var Dato594 =  {ID_Ciente: "C6585",Nombre_completo: "Sandra Leiva Aguiló",Fecha_Nacimiento: "1990-09-18",Direccion: "Saint Petersburg, FL 33713",Telefono: "(786) 225-1408",Correo_Electronico: "dodong@comcast.net",Grupo_Cliente: "A"}</v>
      </c>
    </row>
    <row r="596" spans="1:14" x14ac:dyDescent="0.35">
      <c r="A596" s="6" t="s">
        <v>807</v>
      </c>
      <c r="B596" s="6" t="s">
        <v>3527</v>
      </c>
      <c r="C596" s="7">
        <v>32982</v>
      </c>
      <c r="D596" s="10" t="str">
        <f t="shared" si="45"/>
        <v>1990</v>
      </c>
      <c r="E596" s="13" t="str">
        <f t="shared" si="46"/>
        <v>04</v>
      </c>
      <c r="F596" s="13" t="str">
        <f t="shared" si="47"/>
        <v>19</v>
      </c>
      <c r="G596" s="13" t="str">
        <f t="shared" si="48"/>
        <v>1990-04-19</v>
      </c>
      <c r="H596" s="6" t="s">
        <v>3084</v>
      </c>
      <c r="I596" s="6" t="s">
        <v>3528</v>
      </c>
      <c r="J596" s="6" t="s">
        <v>3529</v>
      </c>
      <c r="K596" s="6" t="s">
        <v>1173</v>
      </c>
      <c r="L596" t="s">
        <v>5491</v>
      </c>
      <c r="M596" t="s">
        <v>6438</v>
      </c>
      <c r="N596" t="str">
        <f t="shared" si="49"/>
        <v>var Dato595 =  {ID_Ciente: "C6594",Nombre_completo: "Curro Segarra Peinado",Fecha_Nacimiento: "1990-04-19",Direccion: "London",Telefono: "(944) 481-9531",Correo_Electronico: "speeves@me.com",Grupo_Cliente: "A"}</v>
      </c>
    </row>
    <row r="597" spans="1:14" x14ac:dyDescent="0.35">
      <c r="A597" s="6" t="s">
        <v>1122</v>
      </c>
      <c r="B597" s="6" t="s">
        <v>4704</v>
      </c>
      <c r="C597" s="7">
        <v>26258</v>
      </c>
      <c r="D597" s="10" t="str">
        <f t="shared" si="45"/>
        <v>1971</v>
      </c>
      <c r="E597" s="13" t="str">
        <f t="shared" si="46"/>
        <v>11</v>
      </c>
      <c r="F597" s="13" t="str">
        <f t="shared" si="47"/>
        <v>21</v>
      </c>
      <c r="G597" s="13" t="str">
        <f t="shared" si="48"/>
        <v>1971-11-21</v>
      </c>
      <c r="H597" s="6" t="s">
        <v>4705</v>
      </c>
      <c r="I597" s="6" t="s">
        <v>4706</v>
      </c>
      <c r="J597" s="6" t="s">
        <v>4707</v>
      </c>
      <c r="K597" s="6" t="s">
        <v>1204</v>
      </c>
      <c r="L597" t="s">
        <v>5492</v>
      </c>
      <c r="M597" t="s">
        <v>6439</v>
      </c>
      <c r="N597" t="str">
        <f t="shared" si="49"/>
        <v>var Dato596 =  {ID_Ciente: "C6623",Nombre_completo: "Cecilio Bastida Seguí",Fecha_Nacimiento: "1971-11-21",Direccion: "612 Silver Spear Dr.",Telefono: "(453) 596-2200",Correo_Electronico: "jeffcovey@optonline.net",Grupo_Cliente: "C"}</v>
      </c>
    </row>
    <row r="598" spans="1:14" x14ac:dyDescent="0.35">
      <c r="A598" s="6" t="s">
        <v>430</v>
      </c>
      <c r="B598" s="6" t="s">
        <v>2205</v>
      </c>
      <c r="C598" s="7">
        <v>25745</v>
      </c>
      <c r="D598" s="10" t="str">
        <f t="shared" si="45"/>
        <v>1970</v>
      </c>
      <c r="E598" s="13" t="str">
        <f t="shared" si="46"/>
        <v>06</v>
      </c>
      <c r="F598" s="13" t="str">
        <f t="shared" si="47"/>
        <v>26</v>
      </c>
      <c r="G598" s="13" t="str">
        <f t="shared" si="48"/>
        <v>1970-06-26</v>
      </c>
      <c r="H598" s="6" t="s">
        <v>2206</v>
      </c>
      <c r="I598" s="6" t="s">
        <v>2207</v>
      </c>
      <c r="J598" s="6" t="s">
        <v>2208</v>
      </c>
      <c r="K598" s="6" t="s">
        <v>1173</v>
      </c>
      <c r="L598" t="s">
        <v>5493</v>
      </c>
      <c r="M598" t="s">
        <v>6440</v>
      </c>
      <c r="N598" t="str">
        <f t="shared" si="49"/>
        <v>var Dato597 =  {ID_Ciente: "C6632",Nombre_completo: "Catalina Peralta Patiño",Fecha_Nacimiento: "1970-06-26",Direccion: "Amqui, QC G5J 8E3",Telefono: "(690) 391-9308",Correo_Electronico: "munge@verizon.net",Grupo_Cliente: "A"}</v>
      </c>
    </row>
    <row r="599" spans="1:14" x14ac:dyDescent="0.35">
      <c r="A599" s="6" t="s">
        <v>1102</v>
      </c>
      <c r="B599" s="6" t="s">
        <v>4624</v>
      </c>
      <c r="C599" s="7">
        <v>33632</v>
      </c>
      <c r="D599" s="10" t="str">
        <f t="shared" si="45"/>
        <v>1992</v>
      </c>
      <c r="E599" s="13" t="str">
        <f t="shared" si="46"/>
        <v>01</v>
      </c>
      <c r="F599" s="13" t="str">
        <f t="shared" si="47"/>
        <v>29</v>
      </c>
      <c r="G599" s="13" t="str">
        <f t="shared" si="48"/>
        <v>1992-01-29</v>
      </c>
      <c r="H599" s="6" t="s">
        <v>4625</v>
      </c>
      <c r="I599" s="6" t="s">
        <v>4626</v>
      </c>
      <c r="J599" s="6" t="s">
        <v>4627</v>
      </c>
      <c r="K599" s="6" t="s">
        <v>1204</v>
      </c>
      <c r="L599" t="s">
        <v>5494</v>
      </c>
      <c r="M599" t="s">
        <v>6441</v>
      </c>
      <c r="N599" t="str">
        <f t="shared" si="49"/>
        <v>var Dato598 =  {ID_Ciente: "C6685",Nombre_completo: "Teófilo Contreras Téllez",Fecha_Nacimiento: "1992-01-29",Direccion: "9752 Blackburn Dr.",Telefono: "(990) 738-6040",Correo_Electronico: "donev@outlook.com",Grupo_Cliente: "C"}</v>
      </c>
    </row>
    <row r="600" spans="1:14" x14ac:dyDescent="0.35">
      <c r="A600" s="6" t="s">
        <v>198</v>
      </c>
      <c r="B600" s="6" t="s">
        <v>1556</v>
      </c>
      <c r="C600" s="7">
        <v>34774</v>
      </c>
      <c r="D600" s="10" t="str">
        <f t="shared" si="45"/>
        <v>1995</v>
      </c>
      <c r="E600" s="13" t="str">
        <f t="shared" si="46"/>
        <v>03</v>
      </c>
      <c r="F600" s="13" t="str">
        <f t="shared" si="47"/>
        <v>16</v>
      </c>
      <c r="G600" s="13" t="str">
        <f t="shared" si="48"/>
        <v>1995-03-16</v>
      </c>
      <c r="H600" s="6" t="s">
        <v>1557</v>
      </c>
      <c r="I600" s="6" t="s">
        <v>1558</v>
      </c>
      <c r="J600" s="6" t="s">
        <v>1559</v>
      </c>
      <c r="K600" s="6" t="s">
        <v>1204</v>
      </c>
      <c r="L600" t="s">
        <v>5495</v>
      </c>
      <c r="M600" t="s">
        <v>6442</v>
      </c>
      <c r="N600" t="str">
        <f t="shared" si="49"/>
        <v>var Dato599 =  {ID_Ciente: "C6709",Nombre_completo: "Julio Fuster Vigil",Fecha_Nacimiento: "1995-03-16",Direccion: "HA62 8DU",Telefono: "(449) 524-6231",Correo_Electronico: "delpino@aol.com",Grupo_Cliente: "C"}</v>
      </c>
    </row>
    <row r="601" spans="1:14" x14ac:dyDescent="0.35">
      <c r="A601" s="6" t="s">
        <v>1018</v>
      </c>
      <c r="B601" s="6" t="s">
        <v>4289</v>
      </c>
      <c r="C601" s="7">
        <v>33086</v>
      </c>
      <c r="D601" s="10" t="str">
        <f t="shared" si="45"/>
        <v>1990</v>
      </c>
      <c r="E601" s="13" t="str">
        <f t="shared" si="46"/>
        <v>08</v>
      </c>
      <c r="F601" s="13" t="str">
        <f t="shared" si="47"/>
        <v>01</v>
      </c>
      <c r="G601" s="13" t="str">
        <f t="shared" si="48"/>
        <v>1990-08-01</v>
      </c>
      <c r="H601" s="6" t="s">
        <v>4290</v>
      </c>
      <c r="I601" s="6" t="s">
        <v>4291</v>
      </c>
      <c r="J601" s="6" t="s">
        <v>4292</v>
      </c>
      <c r="K601" s="6" t="s">
        <v>1209</v>
      </c>
      <c r="L601" t="s">
        <v>5496</v>
      </c>
      <c r="M601" t="s">
        <v>6443</v>
      </c>
      <c r="N601" t="str">
        <f t="shared" si="49"/>
        <v>var Dato600 =  {ID_Ciente: "C6712",Nombre_completo: "Joan Fabregat Ochoa",Fecha_Nacimiento: "1990-08-01",Direccion: "242 East 8th Lane",Telefono: "(879) 980-7282",Correo_Electronico: "mcraigw@yahoo.ca",Grupo_Cliente: "B"}</v>
      </c>
    </row>
    <row r="602" spans="1:14" x14ac:dyDescent="0.35">
      <c r="A602" s="6" t="s">
        <v>1061</v>
      </c>
      <c r="B602" s="6" t="s">
        <v>4460</v>
      </c>
      <c r="C602" s="7">
        <v>36499</v>
      </c>
      <c r="D602" s="10" t="str">
        <f t="shared" si="45"/>
        <v>1999</v>
      </c>
      <c r="E602" s="13" t="str">
        <f t="shared" si="46"/>
        <v>12</v>
      </c>
      <c r="F602" s="13" t="str">
        <f t="shared" si="47"/>
        <v>05</v>
      </c>
      <c r="G602" s="13" t="str">
        <f t="shared" si="48"/>
        <v>1999-12-05</v>
      </c>
      <c r="H602" s="6" t="s">
        <v>4461</v>
      </c>
      <c r="I602" s="6" t="s">
        <v>4462</v>
      </c>
      <c r="J602" s="6" t="s">
        <v>4463</v>
      </c>
      <c r="K602" s="6" t="s">
        <v>1173</v>
      </c>
      <c r="L602" t="s">
        <v>5497</v>
      </c>
      <c r="M602" t="s">
        <v>6444</v>
      </c>
      <c r="N602" t="str">
        <f t="shared" si="49"/>
        <v>var Dato601 =  {ID_Ciente: "C6722",Nombre_completo: "Ruth Blázquez Cerro",Fecha_Nacimiento: "1999-12-05",Direccion: "9050 West Catherine Dr.",Telefono: "(310) 577-6728",Correo_Electronico: "gravyface@aol.com",Grupo_Cliente: "A"}</v>
      </c>
    </row>
    <row r="603" spans="1:14" x14ac:dyDescent="0.35">
      <c r="A603" s="6" t="s">
        <v>729</v>
      </c>
      <c r="B603" s="6" t="s">
        <v>3258</v>
      </c>
      <c r="C603" s="7">
        <v>36607</v>
      </c>
      <c r="D603" s="10" t="str">
        <f t="shared" si="45"/>
        <v>2000</v>
      </c>
      <c r="E603" s="13" t="str">
        <f t="shared" si="46"/>
        <v>03</v>
      </c>
      <c r="F603" s="13" t="str">
        <f t="shared" si="47"/>
        <v>22</v>
      </c>
      <c r="G603" s="13" t="str">
        <f t="shared" si="48"/>
        <v>2000-03-22</v>
      </c>
      <c r="H603" s="6" t="s">
        <v>3259</v>
      </c>
      <c r="I603" s="6" t="s">
        <v>3260</v>
      </c>
      <c r="J603" s="6" t="s">
        <v>3261</v>
      </c>
      <c r="K603" s="6" t="s">
        <v>1173</v>
      </c>
      <c r="L603" t="s">
        <v>5498</v>
      </c>
      <c r="M603" t="s">
        <v>6445</v>
      </c>
      <c r="N603" t="str">
        <f t="shared" si="49"/>
        <v>var Dato602 =  {ID_Ciente: "C6726",Nombre_completo: "Jerónimo Peinado-Morales",Fecha_Nacimiento: "2000-03-22",Direccion: "481 Park Road",Telefono: "(353) 949-8642",Correo_Electronico: "pkilab@mac.com",Grupo_Cliente: "A"}</v>
      </c>
    </row>
    <row r="604" spans="1:14" x14ac:dyDescent="0.35">
      <c r="A604" s="6" t="s">
        <v>1126</v>
      </c>
      <c r="B604" s="6" t="s">
        <v>4719</v>
      </c>
      <c r="C604" s="7">
        <v>35825</v>
      </c>
      <c r="D604" s="10" t="str">
        <f t="shared" si="45"/>
        <v>1998</v>
      </c>
      <c r="E604" s="13" t="str">
        <f t="shared" si="46"/>
        <v>01</v>
      </c>
      <c r="F604" s="13" t="str">
        <f t="shared" si="47"/>
        <v>30</v>
      </c>
      <c r="G604" s="13" t="str">
        <f t="shared" si="48"/>
        <v>1998-01-30</v>
      </c>
      <c r="H604" s="6" t="s">
        <v>4720</v>
      </c>
      <c r="I604" s="6" t="s">
        <v>4721</v>
      </c>
      <c r="J604" s="6" t="s">
        <v>4722</v>
      </c>
      <c r="K604" s="6" t="s">
        <v>1209</v>
      </c>
      <c r="L604" t="s">
        <v>5499</v>
      </c>
      <c r="M604" t="s">
        <v>6446</v>
      </c>
      <c r="N604" t="str">
        <f t="shared" si="49"/>
        <v>var Dato603 =  {ID_Ciente: "C6730",Nombre_completo: "Adriana Egea Luís",Fecha_Nacimiento: "1998-01-30",Direccion: "8483 Sugar Ave.",Telefono: "(693) 681-7202",Correo_Electronico: "ajlitt@outlook.com",Grupo_Cliente: "B"}</v>
      </c>
    </row>
    <row r="605" spans="1:14" x14ac:dyDescent="0.35">
      <c r="A605" s="6" t="s">
        <v>178</v>
      </c>
      <c r="B605" s="6" t="s">
        <v>1508</v>
      </c>
      <c r="C605" s="7">
        <v>34050</v>
      </c>
      <c r="D605" s="10" t="str">
        <f t="shared" si="45"/>
        <v>1993</v>
      </c>
      <c r="E605" s="13" t="str">
        <f t="shared" si="46"/>
        <v>03</v>
      </c>
      <c r="F605" s="13" t="str">
        <f t="shared" si="47"/>
        <v>22</v>
      </c>
      <c r="G605" s="13" t="str">
        <f t="shared" si="48"/>
        <v>1993-03-22</v>
      </c>
      <c r="H605" s="6" t="s">
        <v>1509</v>
      </c>
      <c r="I605" s="6" t="s">
        <v>1510</v>
      </c>
      <c r="J605" s="6" t="s">
        <v>1511</v>
      </c>
      <c r="K605" s="6" t="s">
        <v>1173</v>
      </c>
      <c r="L605" t="s">
        <v>5500</v>
      </c>
      <c r="M605" t="s">
        <v>6447</v>
      </c>
      <c r="N605" t="str">
        <f t="shared" si="49"/>
        <v>var Dato604 =  {ID_Ciente: "C6738",Nombre_completo: "Andrés Felipe Prado-Infante",Fecha_Nacimiento: "1993-03-22",Direccion: "BB91 5XM",Telefono: "(223) 934-8344",Correo_Electronico: "chaffar@aol.com",Grupo_Cliente: "A"}</v>
      </c>
    </row>
    <row r="606" spans="1:14" x14ac:dyDescent="0.35">
      <c r="A606" s="6" t="s">
        <v>517</v>
      </c>
      <c r="B606" s="6" t="s">
        <v>2508</v>
      </c>
      <c r="C606" s="7">
        <v>25675</v>
      </c>
      <c r="D606" s="10" t="str">
        <f t="shared" si="45"/>
        <v>1970</v>
      </c>
      <c r="E606" s="13" t="str">
        <f t="shared" si="46"/>
        <v>04</v>
      </c>
      <c r="F606" s="13" t="str">
        <f t="shared" si="47"/>
        <v>17</v>
      </c>
      <c r="G606" s="13" t="str">
        <f t="shared" si="48"/>
        <v>1970-04-17</v>
      </c>
      <c r="H606" s="6" t="s">
        <v>2509</v>
      </c>
      <c r="I606" s="6" t="s">
        <v>2510</v>
      </c>
      <c r="J606" s="6" t="s">
        <v>2511</v>
      </c>
      <c r="K606" s="6" t="s">
        <v>1191</v>
      </c>
      <c r="L606" t="s">
        <v>5501</v>
      </c>
      <c r="M606" t="s">
        <v>6448</v>
      </c>
      <c r="N606" t="str">
        <f t="shared" si="49"/>
        <v>var Dato605 =  {ID_Ciente: "C6739",Nombre_completo: "Áurea Sandoval Robles",Fecha_Nacimiento: "1970-04-17",Direccion: "Hollywood, FL 33029",Telefono: "(636) 558-0180",Correo_Electronico: "skythe@optonline.net",Grupo_Cliente: "D"}</v>
      </c>
    </row>
    <row r="607" spans="1:14" x14ac:dyDescent="0.35">
      <c r="A607" s="6" t="s">
        <v>133</v>
      </c>
      <c r="B607" s="6" t="s">
        <v>1404</v>
      </c>
      <c r="C607" s="7">
        <v>31253</v>
      </c>
      <c r="D607" s="10" t="str">
        <f t="shared" si="45"/>
        <v>1985</v>
      </c>
      <c r="E607" s="13" t="str">
        <f t="shared" si="46"/>
        <v>07</v>
      </c>
      <c r="F607" s="13" t="str">
        <f t="shared" si="47"/>
        <v>25</v>
      </c>
      <c r="G607" s="13" t="str">
        <f t="shared" si="48"/>
        <v>1985-07-25</v>
      </c>
      <c r="H607" s="6" t="s">
        <v>1405</v>
      </c>
      <c r="I607" s="6" t="s">
        <v>1406</v>
      </c>
      <c r="J607" s="6" t="s">
        <v>1407</v>
      </c>
      <c r="K607" s="6" t="s">
        <v>1209</v>
      </c>
      <c r="L607" t="s">
        <v>5502</v>
      </c>
      <c r="M607" t="s">
        <v>6449</v>
      </c>
      <c r="N607" t="str">
        <f t="shared" si="49"/>
        <v>var Dato606 =  {ID_Ciente: "C6740",Nombre_completo: "Rosalinda Jaume Romero",Fecha_Nacimiento: "1985-07-25",Direccion: "SHREWSBURY",Telefono: "(720) 491-3517",Correo_Electronico: "parrt@verizon.net",Grupo_Cliente: "B"}</v>
      </c>
    </row>
    <row r="608" spans="1:14" x14ac:dyDescent="0.35">
      <c r="A608" s="6" t="s">
        <v>1030</v>
      </c>
      <c r="B608" s="6" t="s">
        <v>4337</v>
      </c>
      <c r="C608" s="7">
        <v>29122</v>
      </c>
      <c r="D608" s="10" t="str">
        <f t="shared" si="45"/>
        <v>1979</v>
      </c>
      <c r="E608" s="13" t="str">
        <f t="shared" si="46"/>
        <v>09</v>
      </c>
      <c r="F608" s="13" t="str">
        <f t="shared" si="47"/>
        <v>24</v>
      </c>
      <c r="G608" s="13" t="str">
        <f t="shared" si="48"/>
        <v>1979-09-24</v>
      </c>
      <c r="H608" s="6" t="s">
        <v>4338</v>
      </c>
      <c r="I608" s="6" t="s">
        <v>4339</v>
      </c>
      <c r="J608" s="6" t="s">
        <v>4340</v>
      </c>
      <c r="K608" s="6" t="s">
        <v>1209</v>
      </c>
      <c r="L608" t="s">
        <v>5503</v>
      </c>
      <c r="M608" t="s">
        <v>6450</v>
      </c>
      <c r="N608" t="str">
        <f t="shared" si="49"/>
        <v>var Dato607 =  {ID_Ciente: "C6742",Nombre_completo: "Rosendo Almeida Naranjo",Fecha_Nacimiento: "1979-09-24",Direccion: "26 East Main Dr.",Telefono: "(954) 956-0103",Correo_Electronico: "irving@sbcglobal.net",Grupo_Cliente: "B"}</v>
      </c>
    </row>
    <row r="609" spans="1:14" x14ac:dyDescent="0.35">
      <c r="A609" s="6" t="s">
        <v>1134</v>
      </c>
      <c r="B609" s="6" t="s">
        <v>4751</v>
      </c>
      <c r="C609" s="7">
        <v>28284</v>
      </c>
      <c r="D609" s="10" t="str">
        <f t="shared" si="45"/>
        <v>1977</v>
      </c>
      <c r="E609" s="13" t="str">
        <f t="shared" si="46"/>
        <v>06</v>
      </c>
      <c r="F609" s="13" t="str">
        <f t="shared" si="47"/>
        <v>08</v>
      </c>
      <c r="G609" s="13" t="str">
        <f t="shared" si="48"/>
        <v>1977-06-08</v>
      </c>
      <c r="H609" s="6" t="s">
        <v>4752</v>
      </c>
      <c r="I609" s="6" t="s">
        <v>4753</v>
      </c>
      <c r="J609" s="6" t="s">
        <v>4754</v>
      </c>
      <c r="K609" s="6" t="s">
        <v>1204</v>
      </c>
      <c r="L609" t="s">
        <v>5504</v>
      </c>
      <c r="M609" t="s">
        <v>6451</v>
      </c>
      <c r="N609" t="str">
        <f t="shared" si="49"/>
        <v>var Dato608 =  {ID_Ciente: "C6757",Nombre_completo: "Ainara Zaragoza Crespi",Fecha_Nacimiento: "1977-06-08",Direccion: "7266 Shady Drive",Telefono: "(715) 291-1286",Correo_Electronico: "unreal@aol.com",Grupo_Cliente: "C"}</v>
      </c>
    </row>
    <row r="610" spans="1:14" x14ac:dyDescent="0.35">
      <c r="A610" s="6" t="s">
        <v>857</v>
      </c>
      <c r="B610" s="6" t="s">
        <v>3702</v>
      </c>
      <c r="C610" s="7">
        <v>35549</v>
      </c>
      <c r="D610" s="10" t="str">
        <f t="shared" si="45"/>
        <v>1997</v>
      </c>
      <c r="E610" s="13" t="str">
        <f t="shared" si="46"/>
        <v>04</v>
      </c>
      <c r="F610" s="13" t="str">
        <f t="shared" si="47"/>
        <v>29</v>
      </c>
      <c r="G610" s="13" t="str">
        <f t="shared" si="48"/>
        <v>1997-04-29</v>
      </c>
      <c r="H610" s="6" t="s">
        <v>3084</v>
      </c>
      <c r="I610" s="6" t="s">
        <v>3703</v>
      </c>
      <c r="J610" s="6" t="s">
        <v>3704</v>
      </c>
      <c r="K610" s="6" t="s">
        <v>1173</v>
      </c>
      <c r="L610" t="s">
        <v>5505</v>
      </c>
      <c r="M610" t="s">
        <v>6452</v>
      </c>
      <c r="N610" t="str">
        <f t="shared" si="49"/>
        <v>var Dato609 =  {ID_Ciente: "C6773",Nombre_completo: "Albina Dulce Nieto Ferrándiz",Fecha_Nacimiento: "1997-04-29",Direccion: "London",Telefono: "(299) 917-8437",Correo_Electronico: "pakaste@icloud.com",Grupo_Cliente: "A"}</v>
      </c>
    </row>
    <row r="611" spans="1:14" x14ac:dyDescent="0.35">
      <c r="A611" s="6" t="s">
        <v>922</v>
      </c>
      <c r="B611" s="6" t="s">
        <v>3933</v>
      </c>
      <c r="C611" s="7">
        <v>36076</v>
      </c>
      <c r="D611" s="10" t="str">
        <f t="shared" si="45"/>
        <v>1998</v>
      </c>
      <c r="E611" s="13" t="str">
        <f t="shared" si="46"/>
        <v>10</v>
      </c>
      <c r="F611" s="13" t="str">
        <f t="shared" si="47"/>
        <v>08</v>
      </c>
      <c r="G611" s="13" t="str">
        <f t="shared" si="48"/>
        <v>1998-10-08</v>
      </c>
      <c r="H611" s="6" t="s">
        <v>3934</v>
      </c>
      <c r="I611" s="6" t="s">
        <v>3935</v>
      </c>
      <c r="J611" s="6" t="s">
        <v>3936</v>
      </c>
      <c r="K611" s="6" t="s">
        <v>1178</v>
      </c>
      <c r="L611" t="s">
        <v>5506</v>
      </c>
      <c r="M611" t="s">
        <v>6453</v>
      </c>
      <c r="N611" t="str">
        <f t="shared" si="49"/>
        <v>var Dato610 =  {ID_Ciente: "C6779",Nombre_completo: "Elvira Olmedo Girona",Fecha_Nacimiento: "1998-10-08",Direccion: "575 Park Avenue",Telefono: "(244) 263-7499",Correo_Electronico: "choset@optonline.net",Grupo_Cliente: "E"}</v>
      </c>
    </row>
    <row r="612" spans="1:14" x14ac:dyDescent="0.35">
      <c r="A612" s="6" t="s">
        <v>937</v>
      </c>
      <c r="B612" s="6" t="s">
        <v>3985</v>
      </c>
      <c r="C612" s="7">
        <v>32968</v>
      </c>
      <c r="D612" s="10" t="str">
        <f t="shared" si="45"/>
        <v>1990</v>
      </c>
      <c r="E612" s="13" t="str">
        <f t="shared" si="46"/>
        <v>04</v>
      </c>
      <c r="F612" s="13" t="str">
        <f t="shared" si="47"/>
        <v>05</v>
      </c>
      <c r="G612" s="13" t="str">
        <f t="shared" si="48"/>
        <v>1990-04-05</v>
      </c>
      <c r="H612" s="6" t="s">
        <v>3084</v>
      </c>
      <c r="I612" s="6" t="s">
        <v>3986</v>
      </c>
      <c r="J612" s="6" t="s">
        <v>3987</v>
      </c>
      <c r="K612" s="6" t="s">
        <v>1191</v>
      </c>
      <c r="L612" t="s">
        <v>5507</v>
      </c>
      <c r="M612" t="s">
        <v>6454</v>
      </c>
      <c r="N612" t="str">
        <f t="shared" si="49"/>
        <v>var Dato611 =  {ID_Ciente: "C6791",Nombre_completo: "Enrique Andreu Cueto",Fecha_Nacimiento: "1990-04-05",Direccion: "London",Telefono: "(532) 409-6324",Correo_Electronico: "matty@yahoo.ca",Grupo_Cliente: "D"}</v>
      </c>
    </row>
    <row r="613" spans="1:14" x14ac:dyDescent="0.35">
      <c r="A613" s="6" t="s">
        <v>601</v>
      </c>
      <c r="B613" s="6" t="s">
        <v>2823</v>
      </c>
      <c r="C613" s="7">
        <v>26615</v>
      </c>
      <c r="D613" s="10" t="str">
        <f t="shared" si="45"/>
        <v>1972</v>
      </c>
      <c r="E613" s="13" t="str">
        <f t="shared" si="46"/>
        <v>11</v>
      </c>
      <c r="F613" s="13" t="str">
        <f t="shared" si="47"/>
        <v>12</v>
      </c>
      <c r="G613" s="13" t="str">
        <f t="shared" si="48"/>
        <v>1972-11-12</v>
      </c>
      <c r="H613" s="6" t="s">
        <v>2824</v>
      </c>
      <c r="I613" s="6" t="s">
        <v>2825</v>
      </c>
      <c r="J613" s="6" t="s">
        <v>2826</v>
      </c>
      <c r="K613" s="6" t="s">
        <v>1204</v>
      </c>
      <c r="L613" t="s">
        <v>5508</v>
      </c>
      <c r="M613" t="s">
        <v>6455</v>
      </c>
      <c r="N613" t="str">
        <f t="shared" si="49"/>
        <v>var Dato612 =  {ID_Ciente: "C6796",Nombre_completo: "Martirio Bonet",Fecha_Nacimiento: "1972-11-12",Direccion: "Miami, FL 33155",Telefono: "(970) 553-9470",Correo_Electronico: "amaranth@icloud.com",Grupo_Cliente: "C"}</v>
      </c>
    </row>
    <row r="614" spans="1:14" x14ac:dyDescent="0.35">
      <c r="A614" s="6" t="s">
        <v>1010</v>
      </c>
      <c r="B614" s="6" t="s">
        <v>4257</v>
      </c>
      <c r="C614" s="7">
        <v>34457</v>
      </c>
      <c r="D614" s="10" t="str">
        <f t="shared" si="45"/>
        <v>1994</v>
      </c>
      <c r="E614" s="13" t="str">
        <f t="shared" si="46"/>
        <v>05</v>
      </c>
      <c r="F614" s="13" t="str">
        <f t="shared" si="47"/>
        <v>03</v>
      </c>
      <c r="G614" s="13" t="str">
        <f t="shared" si="48"/>
        <v>1994-05-03</v>
      </c>
      <c r="H614" s="6" t="s">
        <v>4258</v>
      </c>
      <c r="I614" s="6" t="s">
        <v>4259</v>
      </c>
      <c r="J614" s="6" t="s">
        <v>4260</v>
      </c>
      <c r="K614" s="6" t="s">
        <v>1173</v>
      </c>
      <c r="L614" t="s">
        <v>5509</v>
      </c>
      <c r="M614" t="s">
        <v>6456</v>
      </c>
      <c r="N614" t="str">
        <f t="shared" si="49"/>
        <v>var Dato613 =  {ID_Ciente: "C6800",Nombre_completo: "Cándido Beltrán Pino",Fecha_Nacimiento: "1994-05-03",Direccion: "23 Tarkiln Hill Avenue",Telefono: "(887) 277-6652",Correo_Electronico: "credmond@hotmail.com",Grupo_Cliente: "A"}</v>
      </c>
    </row>
    <row r="615" spans="1:14" x14ac:dyDescent="0.35">
      <c r="A615" s="6" t="s">
        <v>1156</v>
      </c>
      <c r="B615" s="6" t="s">
        <v>4839</v>
      </c>
      <c r="C615" s="7">
        <v>31055</v>
      </c>
      <c r="D615" s="10" t="str">
        <f t="shared" si="45"/>
        <v>1985</v>
      </c>
      <c r="E615" s="13" t="str">
        <f t="shared" si="46"/>
        <v>01</v>
      </c>
      <c r="F615" s="13" t="str">
        <f t="shared" si="47"/>
        <v>08</v>
      </c>
      <c r="G615" s="13" t="str">
        <f t="shared" si="48"/>
        <v>1985-01-08</v>
      </c>
      <c r="H615" s="6" t="s">
        <v>4840</v>
      </c>
      <c r="I615" s="6" t="s">
        <v>4841</v>
      </c>
      <c r="J615" s="6" t="s">
        <v>4842</v>
      </c>
      <c r="K615" s="6" t="s">
        <v>1178</v>
      </c>
      <c r="L615" t="s">
        <v>5510</v>
      </c>
      <c r="M615" t="s">
        <v>6457</v>
      </c>
      <c r="N615" t="str">
        <f t="shared" si="49"/>
        <v>var Dato614 =  {ID_Ciente: "C6807",Nombre_completo: "Baltasar Téllez Vargas",Fecha_Nacimiento: "1985-01-08",Direccion: "566 Old Windsor Street",Telefono: "(469) 519-2773",Correo_Electronico: "mcsporran@hotmail.com",Grupo_Cliente: "E"}</v>
      </c>
    </row>
    <row r="616" spans="1:14" x14ac:dyDescent="0.35">
      <c r="A616" s="6" t="s">
        <v>963</v>
      </c>
      <c r="B616" s="6" t="s">
        <v>4074</v>
      </c>
      <c r="C616" s="7">
        <v>30769</v>
      </c>
      <c r="D616" s="10" t="str">
        <f t="shared" si="45"/>
        <v>1984</v>
      </c>
      <c r="E616" s="13" t="str">
        <f t="shared" si="46"/>
        <v>03</v>
      </c>
      <c r="F616" s="13" t="str">
        <f t="shared" si="47"/>
        <v>28</v>
      </c>
      <c r="G616" s="13" t="str">
        <f t="shared" si="48"/>
        <v>1984-03-28</v>
      </c>
      <c r="H616" s="6" t="s">
        <v>4075</v>
      </c>
      <c r="I616" s="6" t="s">
        <v>4076</v>
      </c>
      <c r="J616" s="6" t="s">
        <v>4077</v>
      </c>
      <c r="K616" s="6" t="s">
        <v>1191</v>
      </c>
      <c r="L616" t="s">
        <v>5511</v>
      </c>
      <c r="M616" t="s">
        <v>6458</v>
      </c>
      <c r="N616" t="str">
        <f t="shared" si="49"/>
        <v>var Dato615 =  {ID_Ciente: "C6809",Nombre_completo: "Celestina Rodrigo Hidalgo",Fecha_Nacimiento: "1984-03-28",Direccion: "213 The Drive",Telefono: "(332) 532-0822",Correo_Electronico: "jramio@gmail.com",Grupo_Cliente: "D"}</v>
      </c>
    </row>
    <row r="617" spans="1:14" x14ac:dyDescent="0.35">
      <c r="A617" s="6" t="s">
        <v>439</v>
      </c>
      <c r="B617" s="6" t="s">
        <v>2237</v>
      </c>
      <c r="C617" s="7">
        <v>30405</v>
      </c>
      <c r="D617" s="10" t="str">
        <f t="shared" si="45"/>
        <v>1983</v>
      </c>
      <c r="E617" s="13" t="str">
        <f t="shared" si="46"/>
        <v>03</v>
      </c>
      <c r="F617" s="13" t="str">
        <f t="shared" si="47"/>
        <v>30</v>
      </c>
      <c r="G617" s="13" t="str">
        <f t="shared" si="48"/>
        <v>1983-03-30</v>
      </c>
      <c r="H617" s="6" t="s">
        <v>2238</v>
      </c>
      <c r="I617" s="6" t="s">
        <v>2239</v>
      </c>
      <c r="J617" s="6" t="s">
        <v>2240</v>
      </c>
      <c r="K617" s="6" t="s">
        <v>1191</v>
      </c>
      <c r="L617" t="s">
        <v>5512</v>
      </c>
      <c r="M617" t="s">
        <v>6459</v>
      </c>
      <c r="N617" t="str">
        <f t="shared" si="49"/>
        <v>var Dato616 =  {ID_Ciente: "C6820",Nombre_completo: "Gregorio Llabrés-Rebollo",Fecha_Nacimiento: "1983-03-30",Direccion: "Charny, QC G6X 9G6",Telefono: "(629) 776-7927",Correo_Electronico: "intlprog@verizon.net",Grupo_Cliente: "D"}</v>
      </c>
    </row>
    <row r="618" spans="1:14" x14ac:dyDescent="0.35">
      <c r="A618" s="6" t="s">
        <v>458</v>
      </c>
      <c r="B618" s="6" t="s">
        <v>2297</v>
      </c>
      <c r="C618" s="7">
        <v>29682</v>
      </c>
      <c r="D618" s="10" t="str">
        <f t="shared" si="45"/>
        <v>1981</v>
      </c>
      <c r="E618" s="13" t="str">
        <f t="shared" si="46"/>
        <v>04</v>
      </c>
      <c r="F618" s="13" t="str">
        <f t="shared" si="47"/>
        <v>06</v>
      </c>
      <c r="G618" s="13" t="str">
        <f t="shared" si="48"/>
        <v>1981-04-06</v>
      </c>
      <c r="H618" s="6" t="s">
        <v>2298</v>
      </c>
      <c r="I618" s="6" t="s">
        <v>2299</v>
      </c>
      <c r="J618" s="6" t="s">
        <v>2300</v>
      </c>
      <c r="K618" s="6" t="s">
        <v>1191</v>
      </c>
      <c r="L618" t="s">
        <v>5513</v>
      </c>
      <c r="M618" t="s">
        <v>6460</v>
      </c>
      <c r="N618" t="str">
        <f t="shared" si="49"/>
        <v>var Dato617 =  {ID_Ciente: "C6835",Nombre_completo: "Sarita Neira Toro",Fecha_Nacimiento: "1981-04-06",Direccion: "Kimberley, BC V1A 5S2",Telefono: "(272) 202-0144",Correo_Electronico: "ninenine@icloud.com",Grupo_Cliente: "D"}</v>
      </c>
    </row>
    <row r="619" spans="1:14" x14ac:dyDescent="0.35">
      <c r="A619" s="6" t="s">
        <v>1055</v>
      </c>
      <c r="B619" s="6" t="s">
        <v>4437</v>
      </c>
      <c r="C619" s="7">
        <v>28084</v>
      </c>
      <c r="D619" s="10" t="str">
        <f t="shared" si="45"/>
        <v>1976</v>
      </c>
      <c r="E619" s="13" t="str">
        <f t="shared" si="46"/>
        <v>11</v>
      </c>
      <c r="F619" s="13" t="str">
        <f t="shared" si="47"/>
        <v>20</v>
      </c>
      <c r="G619" s="13" t="str">
        <f t="shared" si="48"/>
        <v>1976-11-20</v>
      </c>
      <c r="H619" s="6" t="s">
        <v>4438</v>
      </c>
      <c r="I619" s="6" t="s">
        <v>4439</v>
      </c>
      <c r="J619" s="6" t="s">
        <v>4440</v>
      </c>
      <c r="K619" s="6" t="s">
        <v>1173</v>
      </c>
      <c r="L619" t="s">
        <v>5514</v>
      </c>
      <c r="M619" t="s">
        <v>6461</v>
      </c>
      <c r="N619" t="str">
        <f t="shared" si="49"/>
        <v>var Dato618 =  {ID_Ciente: "C6849",Nombre_completo: "Yago Teruel Palomino",Fecha_Nacimiento: "1976-11-20",Direccion: "67 Bald Hill St.",Telefono: "(549) 850-2390",Correo_Electronico: "aibrahim@comcast.net",Grupo_Cliente: "A"}</v>
      </c>
    </row>
    <row r="620" spans="1:14" x14ac:dyDescent="0.35">
      <c r="A620" s="6" t="s">
        <v>340</v>
      </c>
      <c r="B620" s="6" t="s">
        <v>1938</v>
      </c>
      <c r="C620" s="7">
        <v>27517</v>
      </c>
      <c r="D620" s="10" t="str">
        <f t="shared" si="45"/>
        <v>1975</v>
      </c>
      <c r="E620" s="13" t="str">
        <f t="shared" si="46"/>
        <v>05</v>
      </c>
      <c r="F620" s="13" t="str">
        <f t="shared" si="47"/>
        <v>03</v>
      </c>
      <c r="G620" s="13" t="str">
        <f t="shared" si="48"/>
        <v>1975-05-03</v>
      </c>
      <c r="H620" s="6" t="s">
        <v>1939</v>
      </c>
      <c r="I620" s="6" t="s">
        <v>1940</v>
      </c>
      <c r="J620" s="6" t="s">
        <v>1941</v>
      </c>
      <c r="K620" s="6" t="s">
        <v>1178</v>
      </c>
      <c r="L620" t="s">
        <v>5515</v>
      </c>
      <c r="M620" t="s">
        <v>6462</v>
      </c>
      <c r="N620" t="str">
        <f t="shared" si="49"/>
        <v>var Dato619 =  {ID_Ciente: "C6878",Nombre_completo: "Trinidad Salas Gimenez",Fecha_Nacimiento: "1975-05-03",Direccion: "Sylmar, CA 91342",Telefono: "(238) 664-3657",Correo_Electronico: "simone@mac.com",Grupo_Cliente: "E"}</v>
      </c>
    </row>
    <row r="621" spans="1:14" x14ac:dyDescent="0.35">
      <c r="A621" s="6" t="s">
        <v>1109</v>
      </c>
      <c r="B621" s="6" t="s">
        <v>4652</v>
      </c>
      <c r="C621" s="7">
        <v>30787</v>
      </c>
      <c r="D621" s="10" t="str">
        <f t="shared" si="45"/>
        <v>1984</v>
      </c>
      <c r="E621" s="13" t="str">
        <f t="shared" si="46"/>
        <v>04</v>
      </c>
      <c r="F621" s="13" t="str">
        <f t="shared" si="47"/>
        <v>15</v>
      </c>
      <c r="G621" s="13" t="str">
        <f t="shared" si="48"/>
        <v>1984-04-15</v>
      </c>
      <c r="H621" s="6" t="s">
        <v>4653</v>
      </c>
      <c r="I621" s="6" t="s">
        <v>4654</v>
      </c>
      <c r="J621" s="6" t="s">
        <v>4655</v>
      </c>
      <c r="K621" s="6" t="s">
        <v>1204</v>
      </c>
      <c r="L621" t="s">
        <v>5516</v>
      </c>
      <c r="M621" t="s">
        <v>6463</v>
      </c>
      <c r="N621" t="str">
        <f t="shared" si="49"/>
        <v>var Dato620 =  {ID_Ciente: "C6914",Nombre_completo: "Luis Miguel Cuadrado Gual",Fecha_Nacimiento: "1984-04-15",Direccion: "858 Primrose Lane",Telefono: "(330) 201-7051",Correo_Electronico: "gilmoure@yahoo.ca",Grupo_Cliente: "C"}</v>
      </c>
    </row>
    <row r="622" spans="1:14" x14ac:dyDescent="0.35">
      <c r="A622" s="6" t="s">
        <v>1135</v>
      </c>
      <c r="B622" s="6" t="s">
        <v>4755</v>
      </c>
      <c r="C622" s="7">
        <v>29036</v>
      </c>
      <c r="D622" s="10" t="str">
        <f t="shared" si="45"/>
        <v>1979</v>
      </c>
      <c r="E622" s="13" t="str">
        <f t="shared" si="46"/>
        <v>06</v>
      </c>
      <c r="F622" s="13" t="str">
        <f t="shared" si="47"/>
        <v>30</v>
      </c>
      <c r="G622" s="13" t="str">
        <f t="shared" si="48"/>
        <v>1979-06-30</v>
      </c>
      <c r="H622" s="6" t="s">
        <v>4756</v>
      </c>
      <c r="I622" s="6" t="s">
        <v>4757</v>
      </c>
      <c r="J622" s="6" t="s">
        <v>4758</v>
      </c>
      <c r="K622" s="6" t="s">
        <v>1173</v>
      </c>
      <c r="L622" t="s">
        <v>5517</v>
      </c>
      <c r="M622" t="s">
        <v>6464</v>
      </c>
      <c r="N622" t="str">
        <f t="shared" si="49"/>
        <v>var Dato621 =  {ID_Ciente: "C6917",Nombre_completo: "Claudio Porfirio Francisco Múñiz",Fecha_Nacimiento: "1979-06-30",Direccion: "493 Summer Avenue",Telefono: "(354) 237-3268",Correo_Electronico: "mdielmann@yahoo.ca",Grupo_Cliente: "A"}</v>
      </c>
    </row>
    <row r="623" spans="1:14" x14ac:dyDescent="0.35">
      <c r="A623" s="6" t="s">
        <v>348</v>
      </c>
      <c r="B623" s="6" t="s">
        <v>1966</v>
      </c>
      <c r="C623" s="7">
        <v>28005</v>
      </c>
      <c r="D623" s="10" t="str">
        <f t="shared" si="45"/>
        <v>1976</v>
      </c>
      <c r="E623" s="13" t="str">
        <f t="shared" si="46"/>
        <v>09</v>
      </c>
      <c r="F623" s="13" t="str">
        <f t="shared" si="47"/>
        <v>02</v>
      </c>
      <c r="G623" s="13" t="str">
        <f t="shared" si="48"/>
        <v>1976-09-02</v>
      </c>
      <c r="H623" s="6" t="s">
        <v>1967</v>
      </c>
      <c r="I623" s="6" t="s">
        <v>1968</v>
      </c>
      <c r="J623" s="6" t="s">
        <v>1969</v>
      </c>
      <c r="K623" s="6" t="s">
        <v>1204</v>
      </c>
      <c r="L623" t="s">
        <v>5518</v>
      </c>
      <c r="M623" t="s">
        <v>6465</v>
      </c>
      <c r="N623" t="str">
        <f t="shared" si="49"/>
        <v>var Dato622 =  {ID_Ciente: "C6920",Nombre_completo: "Socorro de Higueras",Fecha_Nacimiento: "1976-09-02",Direccion: "Union City, CA 94587",Telefono: "(232) 476-5035",Correo_Electronico: "stefano@verizon.net",Grupo_Cliente: "C"}</v>
      </c>
    </row>
    <row r="624" spans="1:14" x14ac:dyDescent="0.35">
      <c r="A624" s="6" t="s">
        <v>921</v>
      </c>
      <c r="B624" s="6" t="s">
        <v>3930</v>
      </c>
      <c r="C624" s="7">
        <v>35267</v>
      </c>
      <c r="D624" s="10" t="str">
        <f t="shared" si="45"/>
        <v>1996</v>
      </c>
      <c r="E624" s="13" t="str">
        <f t="shared" si="46"/>
        <v>07</v>
      </c>
      <c r="F624" s="13" t="str">
        <f t="shared" si="47"/>
        <v>21</v>
      </c>
      <c r="G624" s="13" t="str">
        <f t="shared" si="48"/>
        <v>1996-07-21</v>
      </c>
      <c r="H624" s="6" t="s">
        <v>3084</v>
      </c>
      <c r="I624" s="6" t="s">
        <v>3931</v>
      </c>
      <c r="J624" s="6" t="s">
        <v>3932</v>
      </c>
      <c r="K624" s="6" t="s">
        <v>1209</v>
      </c>
      <c r="L624" t="s">
        <v>5519</v>
      </c>
      <c r="M624" t="s">
        <v>6466</v>
      </c>
      <c r="N624" t="str">
        <f t="shared" si="49"/>
        <v>var Dato623 =  {ID_Ciente: "C6922",Nombre_completo: "Elías Carbonell Pareja",Fecha_Nacimiento: "1996-07-21",Direccion: "London",Telefono: "(788) 977-2844",Correo_Electronico: "plover@me.com",Grupo_Cliente: "B"}</v>
      </c>
    </row>
    <row r="625" spans="1:14" x14ac:dyDescent="0.35">
      <c r="A625" s="6" t="s">
        <v>998</v>
      </c>
      <c r="B625" s="6" t="s">
        <v>4209</v>
      </c>
      <c r="C625" s="7">
        <v>29676</v>
      </c>
      <c r="D625" s="10" t="str">
        <f t="shared" si="45"/>
        <v>1981</v>
      </c>
      <c r="E625" s="13" t="str">
        <f t="shared" si="46"/>
        <v>03</v>
      </c>
      <c r="F625" s="13" t="str">
        <f t="shared" si="47"/>
        <v>31</v>
      </c>
      <c r="G625" s="13" t="str">
        <f t="shared" si="48"/>
        <v>1981-03-31</v>
      </c>
      <c r="H625" s="6" t="s">
        <v>4210</v>
      </c>
      <c r="I625" s="6" t="s">
        <v>4211</v>
      </c>
      <c r="J625" s="6" t="s">
        <v>4212</v>
      </c>
      <c r="K625" s="6" t="s">
        <v>1191</v>
      </c>
      <c r="L625" t="s">
        <v>5520</v>
      </c>
      <c r="M625" t="s">
        <v>6467</v>
      </c>
      <c r="N625" t="str">
        <f t="shared" si="49"/>
        <v>var Dato624 =  {ID_Ciente: "C6925",Nombre_completo: "Victor Manuel Sedano-Domingo",Fecha_Nacimiento: "1981-03-31",Direccion: "606 Galvin Street",Telefono: "(493) 311-8669",Correo_Electronico: "north@live.com",Grupo_Cliente: "D"}</v>
      </c>
    </row>
    <row r="626" spans="1:14" x14ac:dyDescent="0.35">
      <c r="A626" s="6" t="s">
        <v>227</v>
      </c>
      <c r="B626" s="6" t="s">
        <v>1632</v>
      </c>
      <c r="C626" s="7">
        <v>34730</v>
      </c>
      <c r="D626" s="10" t="str">
        <f t="shared" si="45"/>
        <v>1995</v>
      </c>
      <c r="E626" s="13" t="str">
        <f t="shared" si="46"/>
        <v>01</v>
      </c>
      <c r="F626" s="13" t="str">
        <f t="shared" si="47"/>
        <v>31</v>
      </c>
      <c r="G626" s="13" t="str">
        <f t="shared" si="48"/>
        <v>1995-01-31</v>
      </c>
      <c r="H626" s="6" t="s">
        <v>1633</v>
      </c>
      <c r="I626" s="6" t="s">
        <v>1634</v>
      </c>
      <c r="J626" s="6" t="s">
        <v>1635</v>
      </c>
      <c r="K626" s="6" t="s">
        <v>1204</v>
      </c>
      <c r="L626" t="s">
        <v>5521</v>
      </c>
      <c r="M626" t="s">
        <v>6468</v>
      </c>
      <c r="N626" t="str">
        <f t="shared" si="49"/>
        <v>var Dato625 =  {ID_Ciente: "C6943",Nombre_completo: "Encarnación Alemán-Prats",Fecha_Nacimiento: "1995-01-31",Direccion: "YORK",Telefono: "(462) 763-2017",Correo_Electronico: "gomor@icloud.com",Grupo_Cliente: "C"}</v>
      </c>
    </row>
    <row r="627" spans="1:14" x14ac:dyDescent="0.35">
      <c r="A627" s="6" t="s">
        <v>367</v>
      </c>
      <c r="B627" s="6" t="s">
        <v>2029</v>
      </c>
      <c r="C627" s="7">
        <v>29372</v>
      </c>
      <c r="D627" s="10" t="str">
        <f t="shared" si="45"/>
        <v>1980</v>
      </c>
      <c r="E627" s="13" t="str">
        <f t="shared" si="46"/>
        <v>05</v>
      </c>
      <c r="F627" s="13" t="str">
        <f t="shared" si="47"/>
        <v>31</v>
      </c>
      <c r="G627" s="13" t="str">
        <f t="shared" si="48"/>
        <v>1980-05-31</v>
      </c>
      <c r="H627" s="6" t="s">
        <v>2030</v>
      </c>
      <c r="I627" s="6" t="s">
        <v>2031</v>
      </c>
      <c r="J627" s="6" t="s">
        <v>2032</v>
      </c>
      <c r="K627" s="6" t="s">
        <v>1173</v>
      </c>
      <c r="L627" t="s">
        <v>5522</v>
      </c>
      <c r="M627" t="s">
        <v>6469</v>
      </c>
      <c r="N627" t="str">
        <f t="shared" si="49"/>
        <v>var Dato626 =  {ID_Ciente: "C6946",Nombre_completo: "Adolfo Gaya Canales",Fecha_Nacimiento: "1980-05-31",Direccion: "Fontana, CA 92336",Telefono: "(205) 909-7964",Correo_Electronico: "jfreedma@comcast.net",Grupo_Cliente: "A"}</v>
      </c>
    </row>
    <row r="628" spans="1:14" x14ac:dyDescent="0.35">
      <c r="A628" s="6" t="s">
        <v>166</v>
      </c>
      <c r="B628" s="6" t="s">
        <v>1480</v>
      </c>
      <c r="C628" s="7">
        <v>31024</v>
      </c>
      <c r="D628" s="10" t="str">
        <f t="shared" si="45"/>
        <v>1984</v>
      </c>
      <c r="E628" s="13" t="str">
        <f t="shared" si="46"/>
        <v>12</v>
      </c>
      <c r="F628" s="13" t="str">
        <f t="shared" si="47"/>
        <v>08</v>
      </c>
      <c r="G628" s="13" t="str">
        <f t="shared" si="48"/>
        <v>1984-12-08</v>
      </c>
      <c r="H628" s="6" t="s">
        <v>1481</v>
      </c>
      <c r="I628" s="6" t="s">
        <v>1482</v>
      </c>
      <c r="J628" s="6" t="s">
        <v>1483</v>
      </c>
      <c r="K628" s="6" t="s">
        <v>1204</v>
      </c>
      <c r="L628" t="s">
        <v>5523</v>
      </c>
      <c r="M628" t="s">
        <v>6470</v>
      </c>
      <c r="N628" t="str">
        <f t="shared" si="49"/>
        <v>var Dato627 =  {ID_Ciente: "C6950",Nombre_completo: "Guiomar Folch Sanjuan",Fecha_Nacimiento: "1984-12-08",Direccion: "76 South Street",Telefono: "(517) 369-6486",Correo_Electronico: "durist@sbcglobal.net",Grupo_Cliente: "C"}</v>
      </c>
    </row>
    <row r="629" spans="1:14" x14ac:dyDescent="0.35">
      <c r="A629" s="6" t="s">
        <v>929</v>
      </c>
      <c r="B629" s="6" t="s">
        <v>3959</v>
      </c>
      <c r="C629" s="7">
        <v>31635</v>
      </c>
      <c r="D629" s="10" t="str">
        <f t="shared" si="45"/>
        <v>1986</v>
      </c>
      <c r="E629" s="13" t="str">
        <f t="shared" si="46"/>
        <v>08</v>
      </c>
      <c r="F629" s="13" t="str">
        <f t="shared" si="47"/>
        <v>11</v>
      </c>
      <c r="G629" s="13" t="str">
        <f t="shared" si="48"/>
        <v>1986-08-11</v>
      </c>
      <c r="H629" s="6" t="s">
        <v>3960</v>
      </c>
      <c r="I629" s="6" t="s">
        <v>3961</v>
      </c>
      <c r="J629" s="6" t="s">
        <v>3962</v>
      </c>
      <c r="K629" s="6" t="s">
        <v>1204</v>
      </c>
      <c r="L629" t="s">
        <v>5524</v>
      </c>
      <c r="M629" t="s">
        <v>6471</v>
      </c>
      <c r="N629" t="str">
        <f t="shared" si="49"/>
        <v>var Dato628 =  {ID_Ciente: "C6951",Nombre_completo: "Eva Araceli Marcos Cerdán",Fecha_Nacimiento: "1986-08-11",Direccion: "NW87 0HE",Telefono: "(344) 778-8434",Correo_Electronico: "vmalik@msn.com",Grupo_Cliente: "C"}</v>
      </c>
    </row>
    <row r="630" spans="1:14" x14ac:dyDescent="0.35">
      <c r="A630" s="6" t="s">
        <v>320</v>
      </c>
      <c r="B630" s="6" t="s">
        <v>1878</v>
      </c>
      <c r="C630" s="7">
        <v>29223</v>
      </c>
      <c r="D630" s="10" t="str">
        <f t="shared" si="45"/>
        <v>1980</v>
      </c>
      <c r="E630" s="13" t="str">
        <f t="shared" si="46"/>
        <v>01</v>
      </c>
      <c r="F630" s="13" t="str">
        <f t="shared" si="47"/>
        <v>03</v>
      </c>
      <c r="G630" s="13" t="str">
        <f t="shared" si="48"/>
        <v>1980-01-03</v>
      </c>
      <c r="H630" s="6" t="s">
        <v>1879</v>
      </c>
      <c r="I630" s="6" t="s">
        <v>1880</v>
      </c>
      <c r="J630" s="6" t="s">
        <v>1881</v>
      </c>
      <c r="K630" s="6" t="s">
        <v>1178</v>
      </c>
      <c r="L630" t="s">
        <v>5525</v>
      </c>
      <c r="M630" t="s">
        <v>6472</v>
      </c>
      <c r="N630" t="str">
        <f t="shared" si="49"/>
        <v>var Dato629 =  {ID_Ciente: "C6958",Nombre_completo: "Rómulo Ortega-Giner",Fecha_Nacimiento: "1980-01-03",Direccion: "948 Railroad Avenue",Telefono: "(409) 889-4836",Correo_Electronico: "szymansk@gmail.com",Grupo_Cliente: "E"}</v>
      </c>
    </row>
    <row r="631" spans="1:14" x14ac:dyDescent="0.35">
      <c r="A631" s="6" t="s">
        <v>153</v>
      </c>
      <c r="B631" s="6" t="s">
        <v>1444</v>
      </c>
      <c r="C631" s="7">
        <v>28438</v>
      </c>
      <c r="D631" s="10" t="str">
        <f t="shared" si="45"/>
        <v>1977</v>
      </c>
      <c r="E631" s="13" t="str">
        <f t="shared" si="46"/>
        <v>11</v>
      </c>
      <c r="F631" s="13" t="str">
        <f t="shared" si="47"/>
        <v>09</v>
      </c>
      <c r="G631" s="13" t="str">
        <f t="shared" si="48"/>
        <v>1977-11-09</v>
      </c>
      <c r="H631" s="6" t="s">
        <v>1445</v>
      </c>
      <c r="I631" s="6" t="s">
        <v>1446</v>
      </c>
      <c r="J631" s="6" t="s">
        <v>1447</v>
      </c>
      <c r="K631" s="6" t="s">
        <v>1173</v>
      </c>
      <c r="L631" t="s">
        <v>5526</v>
      </c>
      <c r="M631" t="s">
        <v>6473</v>
      </c>
      <c r="N631" t="str">
        <f t="shared" si="49"/>
        <v>var Dato630 =  {ID_Ciente: "C6967",Nombre_completo: "Imelda de Perea",Fecha_Nacimiento: "1977-11-09",Direccion: "3 Church Street",Telefono: "(522) 326-9656",Correo_Electronico: "geoffr@aol.com",Grupo_Cliente: "A"}</v>
      </c>
    </row>
    <row r="632" spans="1:14" x14ac:dyDescent="0.35">
      <c r="A632" s="6" t="s">
        <v>533</v>
      </c>
      <c r="B632" s="6" t="s">
        <v>2572</v>
      </c>
      <c r="C632" s="7">
        <v>32695</v>
      </c>
      <c r="D632" s="10" t="str">
        <f t="shared" si="45"/>
        <v>1989</v>
      </c>
      <c r="E632" s="13" t="str">
        <f t="shared" si="46"/>
        <v>07</v>
      </c>
      <c r="F632" s="13" t="str">
        <f t="shared" si="47"/>
        <v>06</v>
      </c>
      <c r="G632" s="13" t="str">
        <f t="shared" si="48"/>
        <v>1989-07-06</v>
      </c>
      <c r="H632" s="6" t="s">
        <v>2573</v>
      </c>
      <c r="I632" s="6" t="s">
        <v>2574</v>
      </c>
      <c r="J632" s="6" t="s">
        <v>2575</v>
      </c>
      <c r="K632" s="6" t="s">
        <v>1178</v>
      </c>
      <c r="L632" t="s">
        <v>5527</v>
      </c>
      <c r="M632" t="s">
        <v>6474</v>
      </c>
      <c r="N632" t="str">
        <f t="shared" si="49"/>
        <v>var Dato631 =  {ID_Ciente: "C6968",Nombre_completo: "Seve Pellicer Arévalo",Fecha_Nacimiento: "1989-07-06",Direccion: "Miami, FL 33162",Telefono: "(395) 354-7424",Correo_Electronico: "intlprog@live.com",Grupo_Cliente: "E"}</v>
      </c>
    </row>
    <row r="633" spans="1:14" x14ac:dyDescent="0.35">
      <c r="A633" s="6" t="s">
        <v>1052</v>
      </c>
      <c r="B633" s="6" t="s">
        <v>4425</v>
      </c>
      <c r="C633" s="7">
        <v>33365</v>
      </c>
      <c r="D633" s="10" t="str">
        <f t="shared" si="45"/>
        <v>1991</v>
      </c>
      <c r="E633" s="13" t="str">
        <f t="shared" si="46"/>
        <v>05</v>
      </c>
      <c r="F633" s="13" t="str">
        <f t="shared" si="47"/>
        <v>07</v>
      </c>
      <c r="G633" s="13" t="str">
        <f t="shared" si="48"/>
        <v>1991-05-07</v>
      </c>
      <c r="H633" s="6" t="s">
        <v>4426</v>
      </c>
      <c r="I633" s="6" t="s">
        <v>4427</v>
      </c>
      <c r="J633" s="6" t="s">
        <v>4428</v>
      </c>
      <c r="K633" s="6" t="s">
        <v>1191</v>
      </c>
      <c r="L633" t="s">
        <v>5528</v>
      </c>
      <c r="M633" t="s">
        <v>6475</v>
      </c>
      <c r="N633" t="str">
        <f t="shared" si="49"/>
        <v>var Dato632 =  {ID_Ciente: "C6982",Nombre_completo: "Candela Grande Arenas",Fecha_Nacimiento: "1991-05-07",Direccion: "7019 Maple St.",Telefono: "(628) 340-8842",Correo_Electronico: "djpig@aol.com",Grupo_Cliente: "D"}</v>
      </c>
    </row>
    <row r="634" spans="1:14" x14ac:dyDescent="0.35">
      <c r="A634" s="6" t="s">
        <v>672</v>
      </c>
      <c r="B634" s="6" t="s">
        <v>3066</v>
      </c>
      <c r="C634" s="7">
        <v>27395</v>
      </c>
      <c r="D634" s="10" t="str">
        <f t="shared" si="45"/>
        <v>1975</v>
      </c>
      <c r="E634" s="13" t="str">
        <f t="shared" si="46"/>
        <v>01</v>
      </c>
      <c r="F634" s="13" t="str">
        <f t="shared" si="47"/>
        <v>01</v>
      </c>
      <c r="G634" s="13" t="str">
        <f t="shared" si="48"/>
        <v>1975-01-01</v>
      </c>
      <c r="H634" s="6" t="s">
        <v>3067</v>
      </c>
      <c r="I634" s="6" t="s">
        <v>3068</v>
      </c>
      <c r="J634" s="6" t="s">
        <v>3069</v>
      </c>
      <c r="K634" s="6" t="s">
        <v>1204</v>
      </c>
      <c r="L634" t="s">
        <v>5529</v>
      </c>
      <c r="M634" t="s">
        <v>6476</v>
      </c>
      <c r="N634" t="str">
        <f t="shared" si="49"/>
        <v>var Dato633 =  {ID_Ciente: "C6989",Nombre_completo: "Apolinar Falcón-Cadenas",Fecha_Nacimiento: "1975-01-01",Direccion: "9198 West Grant Street",Telefono: "(334) 772-1013",Correo_Electronico: "keiji@aol.com",Grupo_Cliente: "C"}</v>
      </c>
    </row>
    <row r="635" spans="1:14" x14ac:dyDescent="0.35">
      <c r="A635" s="6" t="s">
        <v>268</v>
      </c>
      <c r="B635" s="6" t="s">
        <v>1736</v>
      </c>
      <c r="C635" s="7">
        <v>27018</v>
      </c>
      <c r="D635" s="10" t="str">
        <f t="shared" si="45"/>
        <v>1973</v>
      </c>
      <c r="E635" s="13" t="str">
        <f t="shared" si="46"/>
        <v>12</v>
      </c>
      <c r="F635" s="13" t="str">
        <f t="shared" si="47"/>
        <v>20</v>
      </c>
      <c r="G635" s="13" t="str">
        <f t="shared" si="48"/>
        <v>1973-12-20</v>
      </c>
      <c r="H635" s="6" t="s">
        <v>1737</v>
      </c>
      <c r="I635" s="6" t="s">
        <v>1738</v>
      </c>
      <c r="J635" s="6" t="s">
        <v>1739</v>
      </c>
      <c r="K635" s="6" t="s">
        <v>1173</v>
      </c>
      <c r="L635" t="s">
        <v>5530</v>
      </c>
      <c r="M635" t="s">
        <v>6477</v>
      </c>
      <c r="N635" t="str">
        <f t="shared" si="49"/>
        <v>var Dato634 =  {ID_Ciente: "C6994",Nombre_completo: "Óscar Dominguez Mayol",Fecha_Nacimiento: "1973-12-20",Direccion: "95 Studebaker Street",Telefono: "(323) 771-5959",Correo_Electronico: "lamky@hotmail.com",Grupo_Cliente: "A"}</v>
      </c>
    </row>
    <row r="636" spans="1:14" x14ac:dyDescent="0.35">
      <c r="A636" s="6" t="s">
        <v>1137</v>
      </c>
      <c r="B636" s="6" t="s">
        <v>4763</v>
      </c>
      <c r="C636" s="7">
        <v>36339</v>
      </c>
      <c r="D636" s="10" t="str">
        <f t="shared" si="45"/>
        <v>1999</v>
      </c>
      <c r="E636" s="13" t="str">
        <f t="shared" si="46"/>
        <v>06</v>
      </c>
      <c r="F636" s="13" t="str">
        <f t="shared" si="47"/>
        <v>28</v>
      </c>
      <c r="G636" s="13" t="str">
        <f t="shared" si="48"/>
        <v>1999-06-28</v>
      </c>
      <c r="H636" s="6" t="s">
        <v>4764</v>
      </c>
      <c r="I636" s="6" t="s">
        <v>4765</v>
      </c>
      <c r="J636" s="6" t="s">
        <v>4766</v>
      </c>
      <c r="K636" s="6" t="s">
        <v>1204</v>
      </c>
      <c r="L636" t="s">
        <v>5531</v>
      </c>
      <c r="M636" t="s">
        <v>6478</v>
      </c>
      <c r="N636" t="str">
        <f t="shared" si="49"/>
        <v>var Dato635 =  {ID_Ciente: "C7007",Nombre_completo: "Encarnación Fiol Domingo",Fecha_Nacimiento: "1999-06-28",Direccion: "37 Garfield Dr.",Telefono: "(646) 203-3225",Correo_Electronico: "pfitza@live.com",Grupo_Cliente: "C"}</v>
      </c>
    </row>
    <row r="637" spans="1:14" x14ac:dyDescent="0.35">
      <c r="A637" s="6" t="s">
        <v>673</v>
      </c>
      <c r="B637" s="6" t="s">
        <v>3070</v>
      </c>
      <c r="C637" s="7">
        <v>35367</v>
      </c>
      <c r="D637" s="10" t="str">
        <f t="shared" si="45"/>
        <v>1996</v>
      </c>
      <c r="E637" s="13" t="str">
        <f t="shared" si="46"/>
        <v>10</v>
      </c>
      <c r="F637" s="13" t="str">
        <f t="shared" si="47"/>
        <v>29</v>
      </c>
      <c r="G637" s="13" t="str">
        <f t="shared" si="48"/>
        <v>1996-10-29</v>
      </c>
      <c r="H637" s="6" t="s">
        <v>3071</v>
      </c>
      <c r="I637" s="6" t="s">
        <v>3072</v>
      </c>
      <c r="J637" s="6" t="s">
        <v>3073</v>
      </c>
      <c r="K637" s="6" t="s">
        <v>1178</v>
      </c>
      <c r="L637" t="s">
        <v>5532</v>
      </c>
      <c r="M637" t="s">
        <v>6479</v>
      </c>
      <c r="N637" t="str">
        <f t="shared" si="49"/>
        <v>var Dato636 =  {ID_Ciente: "C7009",Nombre_completo: "Horacio Gallego Matas",Fecha_Nacimiento: "1996-10-29",Direccion: "50 Lawrence Rd.",Telefono: "(299) 772-6764",Correo_Electronico: "kramulous@icloud.com",Grupo_Cliente: "E"}</v>
      </c>
    </row>
    <row r="638" spans="1:14" x14ac:dyDescent="0.35">
      <c r="A638" s="6" t="s">
        <v>1100</v>
      </c>
      <c r="B638" s="6" t="s">
        <v>4616</v>
      </c>
      <c r="C638" s="7">
        <v>29956</v>
      </c>
      <c r="D638" s="10" t="str">
        <f t="shared" si="45"/>
        <v>1982</v>
      </c>
      <c r="E638" s="13" t="str">
        <f t="shared" si="46"/>
        <v>01</v>
      </c>
      <c r="F638" s="13" t="str">
        <f t="shared" si="47"/>
        <v>05</v>
      </c>
      <c r="G638" s="13" t="str">
        <f t="shared" si="48"/>
        <v>1982-01-05</v>
      </c>
      <c r="H638" s="6" t="s">
        <v>4617</v>
      </c>
      <c r="I638" s="6" t="s">
        <v>4618</v>
      </c>
      <c r="J638" s="6" t="s">
        <v>4619</v>
      </c>
      <c r="K638" s="6" t="s">
        <v>1178</v>
      </c>
      <c r="L638" t="s">
        <v>5533</v>
      </c>
      <c r="M638" t="s">
        <v>6480</v>
      </c>
      <c r="N638" t="str">
        <f t="shared" si="49"/>
        <v>var Dato637 =  {ID_Ciente: "C7017",Nombre_completo: "Aroa Pujol Belmonte",Fecha_Nacimiento: "1982-01-05",Direccion: "56 Nut Swamp Circle",Telefono: "(283) 827-0141",Correo_Electronico: "nachbaur@yahoo.com",Grupo_Cliente: "E"}</v>
      </c>
    </row>
    <row r="639" spans="1:14" x14ac:dyDescent="0.35">
      <c r="A639" s="6" t="s">
        <v>515</v>
      </c>
      <c r="B639" s="6" t="s">
        <v>2500</v>
      </c>
      <c r="C639" s="7">
        <v>30238</v>
      </c>
      <c r="D639" s="10" t="str">
        <f t="shared" si="45"/>
        <v>1982</v>
      </c>
      <c r="E639" s="13" t="str">
        <f t="shared" si="46"/>
        <v>10</v>
      </c>
      <c r="F639" s="13" t="str">
        <f t="shared" si="47"/>
        <v>14</v>
      </c>
      <c r="G639" s="13" t="str">
        <f t="shared" si="48"/>
        <v>1982-10-14</v>
      </c>
      <c r="H639" s="6" t="s">
        <v>2501</v>
      </c>
      <c r="I639" s="6" t="s">
        <v>2502</v>
      </c>
      <c r="J639" s="6" t="s">
        <v>2503</v>
      </c>
      <c r="K639" s="6" t="s">
        <v>1173</v>
      </c>
      <c r="L639" t="s">
        <v>5534</v>
      </c>
      <c r="M639" t="s">
        <v>6481</v>
      </c>
      <c r="N639" t="str">
        <f t="shared" si="49"/>
        <v>var Dato638 =  {ID_Ciente: "C7020",Nombre_completo: "Desiderio Vizcaíno Seguí",Fecha_Nacimiento: "1982-10-14",Direccion: "Hallandale, FL 33009",Telefono: "(779) 490-1731",Correo_Electronico: "mgemmons@yahoo.ca",Grupo_Cliente: "A"}</v>
      </c>
    </row>
    <row r="640" spans="1:14" x14ac:dyDescent="0.35">
      <c r="A640" s="6" t="s">
        <v>719</v>
      </c>
      <c r="B640" s="6" t="s">
        <v>3229</v>
      </c>
      <c r="C640" s="7">
        <v>34072</v>
      </c>
      <c r="D640" s="10" t="str">
        <f t="shared" si="45"/>
        <v>1993</v>
      </c>
      <c r="E640" s="13" t="str">
        <f t="shared" si="46"/>
        <v>04</v>
      </c>
      <c r="F640" s="13" t="str">
        <f t="shared" si="47"/>
        <v>13</v>
      </c>
      <c r="G640" s="13" t="str">
        <f t="shared" si="48"/>
        <v>1993-04-13</v>
      </c>
      <c r="H640" s="6" t="s">
        <v>3230</v>
      </c>
      <c r="I640" s="6" t="s">
        <v>3231</v>
      </c>
      <c r="J640" s="6" t="s">
        <v>3232</v>
      </c>
      <c r="K640" s="6" t="s">
        <v>1204</v>
      </c>
      <c r="L640" t="s">
        <v>5535</v>
      </c>
      <c r="M640" t="s">
        <v>6482</v>
      </c>
      <c r="N640" t="str">
        <f t="shared" si="49"/>
        <v>var Dato639 =  {ID_Ciente: "C7021",Nombre_completo: "Fanny Cortes Palacios",Fecha_Nacimiento: "1993-04-13",Direccion: "SE96 8YE",Telefono: "(519) 834-6230",Correo_Electronico: "gilmoure@aol.com",Grupo_Cliente: "C"}</v>
      </c>
    </row>
    <row r="641" spans="1:14" x14ac:dyDescent="0.35">
      <c r="A641" s="6" t="s">
        <v>557</v>
      </c>
      <c r="B641" s="6" t="s">
        <v>2656</v>
      </c>
      <c r="C641" s="7">
        <v>32862</v>
      </c>
      <c r="D641" s="10" t="str">
        <f t="shared" si="45"/>
        <v>1989</v>
      </c>
      <c r="E641" s="13" t="str">
        <f t="shared" si="46"/>
        <v>12</v>
      </c>
      <c r="F641" s="13" t="str">
        <f t="shared" si="47"/>
        <v>20</v>
      </c>
      <c r="G641" s="13" t="str">
        <f t="shared" si="48"/>
        <v>1989-12-20</v>
      </c>
      <c r="H641" s="6" t="s">
        <v>2657</v>
      </c>
      <c r="I641" s="6" t="s">
        <v>2658</v>
      </c>
      <c r="J641" s="6" t="s">
        <v>2659</v>
      </c>
      <c r="K641" s="6" t="s">
        <v>1191</v>
      </c>
      <c r="L641" t="s">
        <v>5536</v>
      </c>
      <c r="M641" t="s">
        <v>6483</v>
      </c>
      <c r="N641" t="str">
        <f t="shared" si="49"/>
        <v>var Dato640 =  {ID_Ciente: "C7022",Nombre_completo: "Camila Leticia Arévalo Cuenca",Fecha_Nacimiento: "1989-12-20",Direccion: "Palm Harbor, FL 34683",Telefono: "(353) 426-1757",Correo_Electronico: "telbij@verizon.net",Grupo_Cliente: "D"}</v>
      </c>
    </row>
    <row r="642" spans="1:14" x14ac:dyDescent="0.35">
      <c r="A642" s="6" t="s">
        <v>1087</v>
      </c>
      <c r="B642" s="6" t="s">
        <v>4564</v>
      </c>
      <c r="C642" s="7">
        <v>26704</v>
      </c>
      <c r="D642" s="10" t="str">
        <f t="shared" ref="D642:D705" si="50">TEXT(C642,"aaaa")</f>
        <v>1973</v>
      </c>
      <c r="E642" s="13" t="str">
        <f t="shared" ref="E642:E705" si="51">TEXT(C642,"mm")</f>
        <v>02</v>
      </c>
      <c r="F642" s="13" t="str">
        <f t="shared" si="47"/>
        <v>09</v>
      </c>
      <c r="G642" s="13" t="str">
        <f t="shared" si="48"/>
        <v>1973-02-09</v>
      </c>
      <c r="H642" s="6" t="s">
        <v>4565</v>
      </c>
      <c r="I642" s="6" t="s">
        <v>4566</v>
      </c>
      <c r="J642" s="6" t="s">
        <v>4567</v>
      </c>
      <c r="K642" s="6" t="s">
        <v>1191</v>
      </c>
      <c r="L642" t="s">
        <v>5537</v>
      </c>
      <c r="M642" t="s">
        <v>6484</v>
      </c>
      <c r="N642" t="str">
        <f t="shared" si="49"/>
        <v>var Dato641 =  {ID_Ciente: "C7023",Nombre_completo: "Victorino Aramburu",Fecha_Nacimiento: "1973-02-09",Direccion: "899 Shipley Ave.",Telefono: "(411) 376-4315",Correo_Electronico: "weazelman@gmail.com",Grupo_Cliente: "D"}</v>
      </c>
    </row>
    <row r="643" spans="1:14" x14ac:dyDescent="0.35">
      <c r="A643" s="6" t="s">
        <v>258</v>
      </c>
      <c r="B643" s="6" t="s">
        <v>1708</v>
      </c>
      <c r="C643" s="7">
        <v>25628</v>
      </c>
      <c r="D643" s="10" t="str">
        <f t="shared" si="50"/>
        <v>1970</v>
      </c>
      <c r="E643" s="13" t="str">
        <f t="shared" si="51"/>
        <v>03</v>
      </c>
      <c r="F643" s="13" t="str">
        <f t="shared" ref="F643:F706" si="52">TEXT(C643,"dd")</f>
        <v>01</v>
      </c>
      <c r="G643" s="13" t="str">
        <f t="shared" ref="G643:G706" si="53">_xlfn.CONCAT(D643,"-",E643,"-",F643)</f>
        <v>1970-03-01</v>
      </c>
      <c r="H643" s="6" t="s">
        <v>1709</v>
      </c>
      <c r="I643" s="6" t="s">
        <v>1710</v>
      </c>
      <c r="J643" s="6" t="s">
        <v>1711</v>
      </c>
      <c r="K643" s="6" t="s">
        <v>1191</v>
      </c>
      <c r="L643" t="s">
        <v>5538</v>
      </c>
      <c r="M643" t="s">
        <v>6485</v>
      </c>
      <c r="N643" t="str">
        <f t="shared" ref="N643:N706" si="54">_xlfn.CONCAT("var ",L643," =  {ID_Ciente: ",CHAR(34),A643,CHAR(34),",Nombre_completo: ",CHAR(34),B643,CHAR(34),",Fecha_Nacimiento: ",CHAR(34),G643,CHAR(34),",Direccion: ",CHAR(34),H643,CHAR(34),",Telefono: ",CHAR(34),I643,CHAR(34),",Correo_Electronico: ",CHAR(34),J643,CHAR(34),",Grupo_Cliente: ",CHAR(34),K643,CHAR(34),"}")</f>
        <v>var Dato642 =  {ID_Ciente: "C7032",Nombre_completo: "Susanita Zaragoza Higueras",Fecha_Nacimiento: "1970-03-01",Direccion: "8324 South St.",Telefono: "(625) 240-8609",Correo_Electronico: "schwaang@mac.com",Grupo_Cliente: "D"}</v>
      </c>
    </row>
    <row r="644" spans="1:14" x14ac:dyDescent="0.35">
      <c r="A644" s="6" t="s">
        <v>854</v>
      </c>
      <c r="B644" s="6" t="s">
        <v>3691</v>
      </c>
      <c r="C644" s="7">
        <v>35028</v>
      </c>
      <c r="D644" s="10" t="str">
        <f t="shared" si="50"/>
        <v>1995</v>
      </c>
      <c r="E644" s="13" t="str">
        <f t="shared" si="51"/>
        <v>11</v>
      </c>
      <c r="F644" s="13" t="str">
        <f t="shared" si="52"/>
        <v>25</v>
      </c>
      <c r="G644" s="13" t="str">
        <f t="shared" si="53"/>
        <v>1995-11-25</v>
      </c>
      <c r="H644" s="6" t="s">
        <v>3084</v>
      </c>
      <c r="I644" s="6" t="s">
        <v>3692</v>
      </c>
      <c r="J644" s="6" t="s">
        <v>3693</v>
      </c>
      <c r="K644" s="6" t="s">
        <v>1178</v>
      </c>
      <c r="L644" t="s">
        <v>5539</v>
      </c>
      <c r="M644" t="s">
        <v>6486</v>
      </c>
      <c r="N644" t="str">
        <f t="shared" si="54"/>
        <v>var Dato643 =  {ID_Ciente: "C7036",Nombre_completo: "Calixto España Jove",Fecha_Nacimiento: "1995-11-25",Direccion: "London",Telefono: "(625) 448-6097",Correo_Electronico: "rjones@sbcglobal.net",Grupo_Cliente: "E"}</v>
      </c>
    </row>
    <row r="645" spans="1:14" x14ac:dyDescent="0.35">
      <c r="A645" s="6" t="s">
        <v>620</v>
      </c>
      <c r="B645" s="6" t="s">
        <v>2878</v>
      </c>
      <c r="C645" s="7">
        <v>36143</v>
      </c>
      <c r="D645" s="10" t="str">
        <f t="shared" si="50"/>
        <v>1998</v>
      </c>
      <c r="E645" s="13" t="str">
        <f t="shared" si="51"/>
        <v>12</v>
      </c>
      <c r="F645" s="13" t="str">
        <f t="shared" si="52"/>
        <v>14</v>
      </c>
      <c r="G645" s="13" t="str">
        <f t="shared" si="53"/>
        <v>1998-12-14</v>
      </c>
      <c r="H645" s="6" t="s">
        <v>2879</v>
      </c>
      <c r="I645" s="6" t="s">
        <v>2880</v>
      </c>
      <c r="J645" s="6" t="s">
        <v>2881</v>
      </c>
      <c r="K645" s="6" t="s">
        <v>1191</v>
      </c>
      <c r="L645" t="s">
        <v>5540</v>
      </c>
      <c r="M645" t="s">
        <v>6487</v>
      </c>
      <c r="N645" t="str">
        <f t="shared" si="54"/>
        <v>var Dato644 =  {ID_Ciente: "C7045",Nombre_completo: "Blanca Lluch Gonzalo",Fecha_Nacimiento: "1998-12-14",Direccion: "Pompano Beach, FL 33065",Telefono: "(585) 896-7221",Correo_Electronico: "jguyer@yahoo.com",Grupo_Cliente: "D"}</v>
      </c>
    </row>
    <row r="646" spans="1:14" x14ac:dyDescent="0.35">
      <c r="A646" s="6" t="s">
        <v>858</v>
      </c>
      <c r="B646" s="6" t="s">
        <v>3705</v>
      </c>
      <c r="C646" s="7">
        <v>30538</v>
      </c>
      <c r="D646" s="10" t="str">
        <f t="shared" si="50"/>
        <v>1983</v>
      </c>
      <c r="E646" s="13" t="str">
        <f t="shared" si="51"/>
        <v>08</v>
      </c>
      <c r="F646" s="13" t="str">
        <f t="shared" si="52"/>
        <v>10</v>
      </c>
      <c r="G646" s="13" t="str">
        <f t="shared" si="53"/>
        <v>1983-08-10</v>
      </c>
      <c r="H646" s="6" t="s">
        <v>3706</v>
      </c>
      <c r="I646" s="6" t="s">
        <v>3707</v>
      </c>
      <c r="J646" s="6" t="s">
        <v>3708</v>
      </c>
      <c r="K646" s="6" t="s">
        <v>1204</v>
      </c>
      <c r="L646" t="s">
        <v>5541</v>
      </c>
      <c r="M646" t="s">
        <v>6488</v>
      </c>
      <c r="N646" t="str">
        <f t="shared" si="54"/>
        <v>var Dato645 =  {ID_Ciente: "C7065",Nombre_completo: "Pepita Roig",Fecha_Nacimiento: "1983-08-10",Direccion: "23 Park Avenue",Telefono: "(568) 949-0998",Correo_Electronico: "wainwrig@optonline.net",Grupo_Cliente: "C"}</v>
      </c>
    </row>
    <row r="647" spans="1:14" x14ac:dyDescent="0.35">
      <c r="A647" s="6" t="s">
        <v>602</v>
      </c>
      <c r="B647" s="6" t="s">
        <v>2827</v>
      </c>
      <c r="C647" s="7">
        <v>33875</v>
      </c>
      <c r="D647" s="10" t="str">
        <f t="shared" si="50"/>
        <v>1992</v>
      </c>
      <c r="E647" s="13" t="str">
        <f t="shared" si="51"/>
        <v>09</v>
      </c>
      <c r="F647" s="13" t="str">
        <f t="shared" si="52"/>
        <v>28</v>
      </c>
      <c r="G647" s="13" t="str">
        <f t="shared" si="53"/>
        <v>1992-09-28</v>
      </c>
      <c r="H647" s="6" t="s">
        <v>2828</v>
      </c>
      <c r="I647" s="6" t="s">
        <v>2829</v>
      </c>
      <c r="J647" s="6" t="s">
        <v>2830</v>
      </c>
      <c r="K647" s="6" t="s">
        <v>1178</v>
      </c>
      <c r="L647" t="s">
        <v>5542</v>
      </c>
      <c r="M647" t="s">
        <v>6489</v>
      </c>
      <c r="N647" t="str">
        <f t="shared" si="54"/>
        <v>var Dato646 =  {ID_Ciente: "C7067",Nombre_completo: "Ruy Roldan Lara",Fecha_Nacimiento: "1992-09-28",Direccion: "Deltona, FL 32725",Telefono: "(251) 956-4735",Correo_Electronico: "chaki@verizon.net",Grupo_Cliente: "E"}</v>
      </c>
    </row>
    <row r="648" spans="1:14" x14ac:dyDescent="0.35">
      <c r="A648" s="6" t="s">
        <v>266</v>
      </c>
      <c r="B648" s="6" t="s">
        <v>1732</v>
      </c>
      <c r="C648" s="7">
        <v>36166</v>
      </c>
      <c r="D648" s="10" t="str">
        <f t="shared" si="50"/>
        <v>1999</v>
      </c>
      <c r="E648" s="13" t="str">
        <f t="shared" si="51"/>
        <v>01</v>
      </c>
      <c r="F648" s="13" t="str">
        <f t="shared" si="52"/>
        <v>06</v>
      </c>
      <c r="G648" s="13" t="str">
        <f t="shared" si="53"/>
        <v>1999-01-06</v>
      </c>
      <c r="H648" s="6" t="s">
        <v>1733</v>
      </c>
      <c r="I648" s="6" t="s">
        <v>1734</v>
      </c>
      <c r="J648" s="6" t="s">
        <v>1735</v>
      </c>
      <c r="K648" s="6" t="s">
        <v>1204</v>
      </c>
      <c r="L648" t="s">
        <v>5543</v>
      </c>
      <c r="M648" t="s">
        <v>6490</v>
      </c>
      <c r="N648" t="str">
        <f t="shared" si="54"/>
        <v>var Dato647 =  {ID_Ciente: "C7077",Nombre_completo: "Jesusa Fuentes",Fecha_Nacimiento: "1999-01-06",Direccion: "190 Sierra St.",Telefono: "(406) 344-3322",Correo_Electronico: "camenisch@yahoo.ca",Grupo_Cliente: "C"}</v>
      </c>
    </row>
    <row r="649" spans="1:14" x14ac:dyDescent="0.35">
      <c r="A649" s="6" t="s">
        <v>1048</v>
      </c>
      <c r="B649" s="6" t="s">
        <v>4409</v>
      </c>
      <c r="C649" s="7">
        <v>33053</v>
      </c>
      <c r="D649" s="10" t="str">
        <f t="shared" si="50"/>
        <v>1990</v>
      </c>
      <c r="E649" s="13" t="str">
        <f t="shared" si="51"/>
        <v>06</v>
      </c>
      <c r="F649" s="13" t="str">
        <f t="shared" si="52"/>
        <v>29</v>
      </c>
      <c r="G649" s="13" t="str">
        <f t="shared" si="53"/>
        <v>1990-06-29</v>
      </c>
      <c r="H649" s="6" t="s">
        <v>4410</v>
      </c>
      <c r="I649" s="6" t="s">
        <v>4411</v>
      </c>
      <c r="J649" s="6" t="s">
        <v>4412</v>
      </c>
      <c r="K649" s="6" t="s">
        <v>1209</v>
      </c>
      <c r="L649" t="s">
        <v>5544</v>
      </c>
      <c r="M649" t="s">
        <v>6491</v>
      </c>
      <c r="N649" t="str">
        <f t="shared" si="54"/>
        <v>var Dato648 =  {ID_Ciente: "C7078",Nombre_completo: "Haroldo del Hoyos",Fecha_Nacimiento: "1990-06-29",Direccion: "2 Delaware Lane",Telefono: "(266) 570-8715",Correo_Electronico: "weazelman@optonline.net",Grupo_Cliente: "B"}</v>
      </c>
    </row>
    <row r="650" spans="1:14" x14ac:dyDescent="0.35">
      <c r="A650" s="6" t="s">
        <v>250</v>
      </c>
      <c r="B650" s="6" t="s">
        <v>1688</v>
      </c>
      <c r="C650" s="7">
        <v>27626</v>
      </c>
      <c r="D650" s="10" t="str">
        <f t="shared" si="50"/>
        <v>1975</v>
      </c>
      <c r="E650" s="13" t="str">
        <f t="shared" si="51"/>
        <v>08</v>
      </c>
      <c r="F650" s="13" t="str">
        <f t="shared" si="52"/>
        <v>20</v>
      </c>
      <c r="G650" s="13" t="str">
        <f t="shared" si="53"/>
        <v>1975-08-20</v>
      </c>
      <c r="H650" s="6" t="s">
        <v>1689</v>
      </c>
      <c r="I650" s="6" t="s">
        <v>1690</v>
      </c>
      <c r="J650" s="6" t="s">
        <v>1691</v>
      </c>
      <c r="K650" s="6" t="s">
        <v>1204</v>
      </c>
      <c r="L650" t="s">
        <v>5545</v>
      </c>
      <c r="M650" t="s">
        <v>6492</v>
      </c>
      <c r="N650" t="str">
        <f t="shared" si="54"/>
        <v>var Dato649 =  {ID_Ciente: "C7079",Nombre_completo: "Régulo de Sacristán",Fecha_Nacimiento: "1975-08-20",Direccion: "503 Delaware Street",Telefono: "(286) 718-4373",Correo_Electronico: "rafasgj@msn.com",Grupo_Cliente: "C"}</v>
      </c>
    </row>
    <row r="651" spans="1:14" x14ac:dyDescent="0.35">
      <c r="A651" s="6" t="s">
        <v>803</v>
      </c>
      <c r="B651" s="6" t="s">
        <v>3516</v>
      </c>
      <c r="C651" s="7">
        <v>35994</v>
      </c>
      <c r="D651" s="10" t="str">
        <f t="shared" si="50"/>
        <v>1998</v>
      </c>
      <c r="E651" s="13" t="str">
        <f t="shared" si="51"/>
        <v>07</v>
      </c>
      <c r="F651" s="13" t="str">
        <f t="shared" si="52"/>
        <v>18</v>
      </c>
      <c r="G651" s="13" t="str">
        <f t="shared" si="53"/>
        <v>1998-07-18</v>
      </c>
      <c r="H651" s="6" t="s">
        <v>3084</v>
      </c>
      <c r="I651" s="6" t="s">
        <v>3517</v>
      </c>
      <c r="J651" s="6" t="s">
        <v>3518</v>
      </c>
      <c r="K651" s="6" t="s">
        <v>1204</v>
      </c>
      <c r="L651" t="s">
        <v>5546</v>
      </c>
      <c r="M651" t="s">
        <v>6493</v>
      </c>
      <c r="N651" t="str">
        <f t="shared" si="54"/>
        <v>var Dato650 =  {ID_Ciente: "C7080",Nombre_completo: "Paz Giner Reig",Fecha_Nacimiento: "1998-07-18",Direccion: "London",Telefono: "(934) 362-5596",Correo_Electronico: "mhoffman@me.com",Grupo_Cliente: "C"}</v>
      </c>
    </row>
    <row r="652" spans="1:14" x14ac:dyDescent="0.35">
      <c r="A652" s="6" t="s">
        <v>751</v>
      </c>
      <c r="B652" s="6" t="s">
        <v>3338</v>
      </c>
      <c r="C652" s="7">
        <v>34590</v>
      </c>
      <c r="D652" s="10" t="str">
        <f t="shared" si="50"/>
        <v>1994</v>
      </c>
      <c r="E652" s="13" t="str">
        <f t="shared" si="51"/>
        <v>09</v>
      </c>
      <c r="F652" s="13" t="str">
        <f t="shared" si="52"/>
        <v>13</v>
      </c>
      <c r="G652" s="13" t="str">
        <f t="shared" si="53"/>
        <v>1994-09-13</v>
      </c>
      <c r="H652" s="6" t="s">
        <v>3339</v>
      </c>
      <c r="I652" s="6" t="s">
        <v>3340</v>
      </c>
      <c r="J652" s="6" t="s">
        <v>3341</v>
      </c>
      <c r="K652" s="6" t="s">
        <v>1191</v>
      </c>
      <c r="L652" t="s">
        <v>5547</v>
      </c>
      <c r="M652" t="s">
        <v>6494</v>
      </c>
      <c r="N652" t="str">
        <f t="shared" si="54"/>
        <v>var Dato651 =  {ID_Ciente: "C7092",Nombre_completo: "Adriana Gilabert Bravo",Fecha_Nacimiento: "1994-09-13",Direccion: "EC64 1KL",Telefono: "(209) 900-1460",Correo_Electronico: "oechslin@mac.com",Grupo_Cliente: "D"}</v>
      </c>
    </row>
    <row r="653" spans="1:14" x14ac:dyDescent="0.35">
      <c r="A653" s="6" t="s">
        <v>321</v>
      </c>
      <c r="B653" s="6" t="s">
        <v>1882</v>
      </c>
      <c r="C653" s="7">
        <v>26024</v>
      </c>
      <c r="D653" s="10" t="str">
        <f t="shared" si="50"/>
        <v>1971</v>
      </c>
      <c r="E653" s="13" t="str">
        <f t="shared" si="51"/>
        <v>04</v>
      </c>
      <c r="F653" s="13" t="str">
        <f t="shared" si="52"/>
        <v>01</v>
      </c>
      <c r="G653" s="13" t="str">
        <f t="shared" si="53"/>
        <v>1971-04-01</v>
      </c>
      <c r="H653" s="6" t="s">
        <v>1883</v>
      </c>
      <c r="I653" s="6" t="s">
        <v>1884</v>
      </c>
      <c r="J653" s="6" t="s">
        <v>1885</v>
      </c>
      <c r="K653" s="6" t="s">
        <v>1178</v>
      </c>
      <c r="L653" t="s">
        <v>5548</v>
      </c>
      <c r="M653" t="s">
        <v>6495</v>
      </c>
      <c r="N653" t="str">
        <f t="shared" si="54"/>
        <v>var Dato652 =  {ID_Ciente: "C7110",Nombre_completo: "Gastón Leon Solana",Fecha_Nacimiento: "1971-04-01",Direccion: "San Diego, CA 92114",Telefono: "(359) 210-8594",Correo_Electronico: "jemarch@yahoo.ca",Grupo_Cliente: "E"}</v>
      </c>
    </row>
    <row r="654" spans="1:14" x14ac:dyDescent="0.35">
      <c r="A654" s="6" t="s">
        <v>245</v>
      </c>
      <c r="B654" s="6" t="s">
        <v>1676</v>
      </c>
      <c r="C654" s="7">
        <v>28836</v>
      </c>
      <c r="D654" s="10" t="str">
        <f t="shared" si="50"/>
        <v>1978</v>
      </c>
      <c r="E654" s="13" t="str">
        <f t="shared" si="51"/>
        <v>12</v>
      </c>
      <c r="F654" s="13" t="str">
        <f t="shared" si="52"/>
        <v>12</v>
      </c>
      <c r="G654" s="13" t="str">
        <f t="shared" si="53"/>
        <v>1978-12-12</v>
      </c>
      <c r="H654" s="6" t="s">
        <v>1677</v>
      </c>
      <c r="I654" s="6" t="s">
        <v>1678</v>
      </c>
      <c r="J654" s="6" t="s">
        <v>1679</v>
      </c>
      <c r="K654" s="6" t="s">
        <v>1173</v>
      </c>
      <c r="L654" t="s">
        <v>5549</v>
      </c>
      <c r="M654" t="s">
        <v>6496</v>
      </c>
      <c r="N654" t="str">
        <f t="shared" si="54"/>
        <v>var Dato653 =  {ID_Ciente: "C7113",Nombre_completo: "Porfirio Cases Fabregat",Fecha_Nacimiento: "1978-12-12",Direccion: "7487 College Rd.",Telefono: "(388) 447-0349",Correo_Electronico: "solomon@gmail.com",Grupo_Cliente: "A"}</v>
      </c>
    </row>
    <row r="655" spans="1:14" x14ac:dyDescent="0.35">
      <c r="A655" s="6" t="s">
        <v>825</v>
      </c>
      <c r="B655" s="6" t="s">
        <v>3585</v>
      </c>
      <c r="C655" s="7">
        <v>34636</v>
      </c>
      <c r="D655" s="10" t="str">
        <f t="shared" si="50"/>
        <v>1994</v>
      </c>
      <c r="E655" s="13" t="str">
        <f t="shared" si="51"/>
        <v>10</v>
      </c>
      <c r="F655" s="13" t="str">
        <f t="shared" si="52"/>
        <v>29</v>
      </c>
      <c r="G655" s="13" t="str">
        <f t="shared" si="53"/>
        <v>1994-10-29</v>
      </c>
      <c r="H655" s="6" t="s">
        <v>3586</v>
      </c>
      <c r="I655" s="6" t="s">
        <v>3587</v>
      </c>
      <c r="J655" s="6" t="s">
        <v>3118</v>
      </c>
      <c r="K655" s="6" t="s">
        <v>1191</v>
      </c>
      <c r="L655" t="s">
        <v>5550</v>
      </c>
      <c r="M655" t="s">
        <v>6497</v>
      </c>
      <c r="N655" t="str">
        <f t="shared" si="54"/>
        <v>var Dato654 =  {ID_Ciente: "C7114",Nombre_completo: "Itziar de Castellanos",Fecha_Nacimiento: "1994-10-29",Direccion: "41 Alexander Road",Telefono: "(247) 995-5965",Correo_Electronico: "dpitts@yahoo.ca",Grupo_Cliente: "D"}</v>
      </c>
    </row>
    <row r="656" spans="1:14" x14ac:dyDescent="0.35">
      <c r="A656" s="6" t="s">
        <v>326</v>
      </c>
      <c r="B656" s="6" t="s">
        <v>1894</v>
      </c>
      <c r="C656" s="7">
        <v>30023</v>
      </c>
      <c r="D656" s="10" t="str">
        <f t="shared" si="50"/>
        <v>1982</v>
      </c>
      <c r="E656" s="13" t="str">
        <f t="shared" si="51"/>
        <v>03</v>
      </c>
      <c r="F656" s="13" t="str">
        <f t="shared" si="52"/>
        <v>13</v>
      </c>
      <c r="G656" s="13" t="str">
        <f t="shared" si="53"/>
        <v>1982-03-13</v>
      </c>
      <c r="H656" s="6" t="s">
        <v>1895</v>
      </c>
      <c r="I656" s="6" t="s">
        <v>1896</v>
      </c>
      <c r="J656" s="6" t="s">
        <v>1897</v>
      </c>
      <c r="K656" s="6" t="s">
        <v>1204</v>
      </c>
      <c r="L656" t="s">
        <v>5551</v>
      </c>
      <c r="M656" t="s">
        <v>6498</v>
      </c>
      <c r="N656" t="str">
        <f t="shared" si="54"/>
        <v>var Dato655 =  {ID_Ciente: "C7116",Nombre_completo: "Ciro Ledesma Bru",Fecha_Nacimiento: "1982-03-13",Direccion: "Modesto, CA 95350",Telefono: "(921) 657-7404",Correo_Electronico: "rnewman@optonline.net",Grupo_Cliente: "C"}</v>
      </c>
    </row>
    <row r="657" spans="1:14" x14ac:dyDescent="0.35">
      <c r="A657" s="6" t="s">
        <v>795</v>
      </c>
      <c r="B657" s="6" t="s">
        <v>3490</v>
      </c>
      <c r="C657" s="7">
        <v>32766</v>
      </c>
      <c r="D657" s="10" t="str">
        <f t="shared" si="50"/>
        <v>1989</v>
      </c>
      <c r="E657" s="13" t="str">
        <f t="shared" si="51"/>
        <v>09</v>
      </c>
      <c r="F657" s="13" t="str">
        <f t="shared" si="52"/>
        <v>15</v>
      </c>
      <c r="G657" s="13" t="str">
        <f t="shared" si="53"/>
        <v>1989-09-15</v>
      </c>
      <c r="H657" s="6" t="s">
        <v>3491</v>
      </c>
      <c r="I657" s="6" t="s">
        <v>3492</v>
      </c>
      <c r="J657" s="6" t="s">
        <v>3493</v>
      </c>
      <c r="K657" s="6" t="s">
        <v>1209</v>
      </c>
      <c r="L657" t="s">
        <v>5552</v>
      </c>
      <c r="M657" t="s">
        <v>6499</v>
      </c>
      <c r="N657" t="str">
        <f t="shared" si="54"/>
        <v>var Dato656 =  {ID_Ciente: "C7183",Nombre_completo: "Jose Carlos Lopez Lledó",Fecha_Nacimiento: "1989-09-15",Direccion: "SW74 1UW",Telefono: "(780) 604-2895",Correo_Electronico: "bflong@sbcglobal.net",Grupo_Cliente: "B"}</v>
      </c>
    </row>
    <row r="658" spans="1:14" x14ac:dyDescent="0.35">
      <c r="A658" s="6" t="s">
        <v>777</v>
      </c>
      <c r="B658" s="6" t="s">
        <v>3428</v>
      </c>
      <c r="C658" s="7">
        <v>31062</v>
      </c>
      <c r="D658" s="10" t="str">
        <f t="shared" si="50"/>
        <v>1985</v>
      </c>
      <c r="E658" s="13" t="str">
        <f t="shared" si="51"/>
        <v>01</v>
      </c>
      <c r="F658" s="13" t="str">
        <f t="shared" si="52"/>
        <v>15</v>
      </c>
      <c r="G658" s="13" t="str">
        <f t="shared" si="53"/>
        <v>1985-01-15</v>
      </c>
      <c r="H658" s="6" t="s">
        <v>3084</v>
      </c>
      <c r="I658" s="6" t="s">
        <v>3429</v>
      </c>
      <c r="J658" s="6" t="s">
        <v>3430</v>
      </c>
      <c r="K658" s="6" t="s">
        <v>1178</v>
      </c>
      <c r="L658" t="s">
        <v>5553</v>
      </c>
      <c r="M658" t="s">
        <v>6500</v>
      </c>
      <c r="N658" t="str">
        <f t="shared" si="54"/>
        <v>var Dato657 =  {ID_Ciente: "C7190",Nombre_completo: "Lidia Reyes Carbajo Pla",Fecha_Nacimiento: "1985-01-15",Direccion: "London",Telefono: "(312) 348-5773",Correo_Electronico: "sinclair@gmail.com",Grupo_Cliente: "E"}</v>
      </c>
    </row>
    <row r="659" spans="1:14" x14ac:dyDescent="0.35">
      <c r="A659" s="6" t="s">
        <v>632</v>
      </c>
      <c r="B659" s="6" t="s">
        <v>2922</v>
      </c>
      <c r="C659" s="7">
        <v>35729</v>
      </c>
      <c r="D659" s="10" t="str">
        <f t="shared" si="50"/>
        <v>1997</v>
      </c>
      <c r="E659" s="13" t="str">
        <f t="shared" si="51"/>
        <v>10</v>
      </c>
      <c r="F659" s="13" t="str">
        <f t="shared" si="52"/>
        <v>26</v>
      </c>
      <c r="G659" s="13" t="str">
        <f t="shared" si="53"/>
        <v>1997-10-26</v>
      </c>
      <c r="H659" s="6" t="s">
        <v>2923</v>
      </c>
      <c r="I659" s="6" t="s">
        <v>2924</v>
      </c>
      <c r="J659" s="6" t="s">
        <v>2925</v>
      </c>
      <c r="K659" s="6" t="s">
        <v>1204</v>
      </c>
      <c r="L659" t="s">
        <v>5554</v>
      </c>
      <c r="M659" t="s">
        <v>6501</v>
      </c>
      <c r="N659" t="str">
        <f t="shared" si="54"/>
        <v>var Dato658 =  {ID_Ciente: "C7195",Nombre_completo: "María Belén Ortega Alvarez",Fecha_Nacimiento: "1997-10-26",Direccion: "Hialeah, FL 33015",Telefono: "(477) 421-7045",Correo_Electronico: "fukuchi@verizon.net",Grupo_Cliente: "C"}</v>
      </c>
    </row>
    <row r="660" spans="1:14" x14ac:dyDescent="0.35">
      <c r="A660" s="6" t="s">
        <v>1091</v>
      </c>
      <c r="B660" s="6" t="s">
        <v>4580</v>
      </c>
      <c r="C660" s="7">
        <v>29840</v>
      </c>
      <c r="D660" s="10" t="str">
        <f t="shared" si="50"/>
        <v>1981</v>
      </c>
      <c r="E660" s="13" t="str">
        <f t="shared" si="51"/>
        <v>09</v>
      </c>
      <c r="F660" s="13" t="str">
        <f t="shared" si="52"/>
        <v>11</v>
      </c>
      <c r="G660" s="13" t="str">
        <f t="shared" si="53"/>
        <v>1981-09-11</v>
      </c>
      <c r="H660" s="6" t="s">
        <v>4581</v>
      </c>
      <c r="I660" s="6" t="s">
        <v>4582</v>
      </c>
      <c r="J660" s="6" t="s">
        <v>4583</v>
      </c>
      <c r="K660" s="6" t="s">
        <v>1191</v>
      </c>
      <c r="L660" t="s">
        <v>5555</v>
      </c>
      <c r="M660" t="s">
        <v>6502</v>
      </c>
      <c r="N660" t="str">
        <f t="shared" si="54"/>
        <v>var Dato659 =  {ID_Ciente: "C7196",Nombre_completo: "Florinda Gascón Gonzalo",Fecha_Nacimiento: "1981-09-11",Direccion: "7880 Leeton Ridge Avenue",Telefono: "(723) 961-1436",Correo_Electronico: "oevans@aol.com",Grupo_Cliente: "D"}</v>
      </c>
    </row>
    <row r="661" spans="1:14" x14ac:dyDescent="0.35">
      <c r="A661" s="6" t="s">
        <v>920</v>
      </c>
      <c r="B661" s="6" t="s">
        <v>3926</v>
      </c>
      <c r="C661" s="7">
        <v>36192</v>
      </c>
      <c r="D661" s="10" t="str">
        <f t="shared" si="50"/>
        <v>1999</v>
      </c>
      <c r="E661" s="13" t="str">
        <f t="shared" si="51"/>
        <v>02</v>
      </c>
      <c r="F661" s="13" t="str">
        <f t="shared" si="52"/>
        <v>01</v>
      </c>
      <c r="G661" s="13" t="str">
        <f t="shared" si="53"/>
        <v>1999-02-01</v>
      </c>
      <c r="H661" s="6" t="s">
        <v>3927</v>
      </c>
      <c r="I661" s="6" t="s">
        <v>3928</v>
      </c>
      <c r="J661" s="6" t="s">
        <v>3929</v>
      </c>
      <c r="K661" s="6" t="s">
        <v>1204</v>
      </c>
      <c r="L661" t="s">
        <v>5556</v>
      </c>
      <c r="M661" t="s">
        <v>6503</v>
      </c>
      <c r="N661" t="str">
        <f t="shared" si="54"/>
        <v>var Dato660 =  {ID_Ciente: "C7197",Nombre_completo: "Eligio Herrero-Canet",Fecha_Nacimiento: "1999-02-01",Direccion: "WC26 5BI",Telefono: "(644) 440-6033",Correo_Electronico: "trygstad@mac.com",Grupo_Cliente: "C"}</v>
      </c>
    </row>
    <row r="662" spans="1:14" x14ac:dyDescent="0.35">
      <c r="A662" s="6" t="s">
        <v>651</v>
      </c>
      <c r="B662" s="6" t="s">
        <v>2990</v>
      </c>
      <c r="C662" s="7">
        <v>32420</v>
      </c>
      <c r="D662" s="10" t="str">
        <f t="shared" si="50"/>
        <v>1988</v>
      </c>
      <c r="E662" s="13" t="str">
        <f t="shared" si="51"/>
        <v>10</v>
      </c>
      <c r="F662" s="13" t="str">
        <f t="shared" si="52"/>
        <v>04</v>
      </c>
      <c r="G662" s="13" t="str">
        <f t="shared" si="53"/>
        <v>1988-10-04</v>
      </c>
      <c r="H662" s="6" t="s">
        <v>2991</v>
      </c>
      <c r="I662" s="6" t="s">
        <v>2992</v>
      </c>
      <c r="J662" s="6" t="s">
        <v>2993</v>
      </c>
      <c r="K662" s="6" t="s">
        <v>1209</v>
      </c>
      <c r="L662" t="s">
        <v>5557</v>
      </c>
      <c r="M662" t="s">
        <v>6504</v>
      </c>
      <c r="N662" t="str">
        <f t="shared" si="54"/>
        <v>var Dato661 =  {ID_Ciente: "C7230",Nombre_completo: "Paca Verdejo Mayoral",Fecha_Nacimiento: "1988-10-04",Direccion: "95 Delaware Dr.",Telefono: "(699) 746-9159",Correo_Electronico: "ganter@verizon.net",Grupo_Cliente: "B"}</v>
      </c>
    </row>
    <row r="663" spans="1:14" x14ac:dyDescent="0.35">
      <c r="A663" s="6" t="s">
        <v>487</v>
      </c>
      <c r="B663" s="6" t="s">
        <v>2404</v>
      </c>
      <c r="C663" s="7">
        <v>28570</v>
      </c>
      <c r="D663" s="10" t="str">
        <f t="shared" si="50"/>
        <v>1978</v>
      </c>
      <c r="E663" s="13" t="str">
        <f t="shared" si="51"/>
        <v>03</v>
      </c>
      <c r="F663" s="13" t="str">
        <f t="shared" si="52"/>
        <v>21</v>
      </c>
      <c r="G663" s="13" t="str">
        <f t="shared" si="53"/>
        <v>1978-03-21</v>
      </c>
      <c r="H663" s="6" t="s">
        <v>2405</v>
      </c>
      <c r="I663" s="6" t="s">
        <v>2406</v>
      </c>
      <c r="J663" s="6" t="s">
        <v>2407</v>
      </c>
      <c r="K663" s="6" t="s">
        <v>1173</v>
      </c>
      <c r="L663" t="s">
        <v>5558</v>
      </c>
      <c r="M663" t="s">
        <v>6505</v>
      </c>
      <c r="N663" t="str">
        <f t="shared" si="54"/>
        <v>var Dato662 =  {ID_Ciente: "C7233",Nombre_completo: "Filomena Pombo Pla",Fecha_Nacimiento: "1978-03-21",Direccion: "Cobourg, ON K9A 5G0",Telefono: "(496) 879-5338",Correo_Electronico: "afifi@hotmail.com",Grupo_Cliente: "A"}</v>
      </c>
    </row>
    <row r="664" spans="1:14" x14ac:dyDescent="0.35">
      <c r="A664" s="6" t="s">
        <v>958</v>
      </c>
      <c r="B664" s="6" t="s">
        <v>4057</v>
      </c>
      <c r="C664" s="7">
        <v>32921</v>
      </c>
      <c r="D664" s="10" t="str">
        <f t="shared" si="50"/>
        <v>1990</v>
      </c>
      <c r="E664" s="13" t="str">
        <f t="shared" si="51"/>
        <v>02</v>
      </c>
      <c r="F664" s="13" t="str">
        <f t="shared" si="52"/>
        <v>17</v>
      </c>
      <c r="G664" s="13" t="str">
        <f t="shared" si="53"/>
        <v>1990-02-17</v>
      </c>
      <c r="H664" s="6" t="s">
        <v>4058</v>
      </c>
      <c r="I664" s="6" t="s">
        <v>4059</v>
      </c>
      <c r="J664" s="6" t="s">
        <v>4060</v>
      </c>
      <c r="K664" s="6" t="s">
        <v>1209</v>
      </c>
      <c r="L664" t="s">
        <v>5559</v>
      </c>
      <c r="M664" t="s">
        <v>6506</v>
      </c>
      <c r="N664" t="str">
        <f t="shared" si="54"/>
        <v>var Dato663 =  {ID_Ciente: "C7242",Nombre_completo: "Yolanda Oliva Polo",Fecha_Nacimiento: "1990-02-17",Direccion: "N10 2EQ",Telefono: "(283) 766-9356",Correo_Electronico: "grothoff@icloud.com",Grupo_Cliente: "B"}</v>
      </c>
    </row>
    <row r="665" spans="1:14" x14ac:dyDescent="0.35">
      <c r="A665" s="6" t="s">
        <v>1096</v>
      </c>
      <c r="B665" s="6" t="s">
        <v>4600</v>
      </c>
      <c r="C665" s="7">
        <v>27504</v>
      </c>
      <c r="D665" s="10" t="str">
        <f t="shared" si="50"/>
        <v>1975</v>
      </c>
      <c r="E665" s="13" t="str">
        <f t="shared" si="51"/>
        <v>04</v>
      </c>
      <c r="F665" s="13" t="str">
        <f t="shared" si="52"/>
        <v>20</v>
      </c>
      <c r="G665" s="13" t="str">
        <f t="shared" si="53"/>
        <v>1975-04-20</v>
      </c>
      <c r="H665" s="6" t="s">
        <v>4601</v>
      </c>
      <c r="I665" s="6" t="s">
        <v>4602</v>
      </c>
      <c r="J665" s="6" t="s">
        <v>4603</v>
      </c>
      <c r="K665" s="6" t="s">
        <v>1204</v>
      </c>
      <c r="L665" t="s">
        <v>5560</v>
      </c>
      <c r="M665" t="s">
        <v>6507</v>
      </c>
      <c r="N665" t="str">
        <f t="shared" si="54"/>
        <v>var Dato664 =  {ID_Ciente: "C7272",Nombre_completo: "Abril Almazán Gargallo",Fecha_Nacimiento: "1975-04-20",Direccion: "744 Coffee Ave.",Telefono: "(355) 952-4381",Correo_Electronico: "symbolic@mac.com",Grupo_Cliente: "C"}</v>
      </c>
    </row>
    <row r="666" spans="1:14" x14ac:dyDescent="0.35">
      <c r="A666" s="6" t="s">
        <v>1046</v>
      </c>
      <c r="B666" s="6" t="s">
        <v>4401</v>
      </c>
      <c r="C666" s="7">
        <v>35995</v>
      </c>
      <c r="D666" s="10" t="str">
        <f t="shared" si="50"/>
        <v>1998</v>
      </c>
      <c r="E666" s="13" t="str">
        <f t="shared" si="51"/>
        <v>07</v>
      </c>
      <c r="F666" s="13" t="str">
        <f t="shared" si="52"/>
        <v>19</v>
      </c>
      <c r="G666" s="13" t="str">
        <f t="shared" si="53"/>
        <v>1998-07-19</v>
      </c>
      <c r="H666" s="6" t="s">
        <v>4402</v>
      </c>
      <c r="I666" s="6" t="s">
        <v>4403</v>
      </c>
      <c r="J666" s="6" t="s">
        <v>4404</v>
      </c>
      <c r="K666" s="6" t="s">
        <v>1204</v>
      </c>
      <c r="L666" t="s">
        <v>5561</v>
      </c>
      <c r="M666" t="s">
        <v>6508</v>
      </c>
      <c r="N666" t="str">
        <f t="shared" si="54"/>
        <v>var Dato665 =  {ID_Ciente: "C7273",Nombre_completo: "Nicolás Ayala Campoy",Fecha_Nacimiento: "1998-07-19",Direccion: "353 Sherman St.",Telefono: "(467) 290-0508",Correo_Electronico: "bowmanbs@me.com",Grupo_Cliente: "C"}</v>
      </c>
    </row>
    <row r="667" spans="1:14" x14ac:dyDescent="0.35">
      <c r="A667" s="6" t="s">
        <v>952</v>
      </c>
      <c r="B667" s="6" t="s">
        <v>4035</v>
      </c>
      <c r="C667" s="7">
        <v>27144</v>
      </c>
      <c r="D667" s="10" t="str">
        <f t="shared" si="50"/>
        <v>1974</v>
      </c>
      <c r="E667" s="13" t="str">
        <f t="shared" si="51"/>
        <v>04</v>
      </c>
      <c r="F667" s="13" t="str">
        <f t="shared" si="52"/>
        <v>25</v>
      </c>
      <c r="G667" s="13" t="str">
        <f t="shared" si="53"/>
        <v>1974-04-25</v>
      </c>
      <c r="H667" s="6" t="s">
        <v>4036</v>
      </c>
      <c r="I667" s="6" t="s">
        <v>4037</v>
      </c>
      <c r="J667" s="6" t="s">
        <v>4038</v>
      </c>
      <c r="K667" s="6" t="s">
        <v>1173</v>
      </c>
      <c r="L667" t="s">
        <v>5562</v>
      </c>
      <c r="M667" t="s">
        <v>6509</v>
      </c>
      <c r="N667" t="str">
        <f t="shared" si="54"/>
        <v>var Dato666 =  {ID_Ciente: "C7292",Nombre_completo: "Juan Carlos Delgado Durán",Fecha_Nacimiento: "1974-04-25",Direccion: "EC70 8TD",Telefono: "(689) 239-4563",Correo_Electronico: "eurohack@verizon.net",Grupo_Cliente: "A"}</v>
      </c>
    </row>
    <row r="668" spans="1:14" x14ac:dyDescent="0.35">
      <c r="A668" s="6" t="s">
        <v>834</v>
      </c>
      <c r="B668" s="6" t="s">
        <v>3617</v>
      </c>
      <c r="C668" s="7">
        <v>35046</v>
      </c>
      <c r="D668" s="10" t="str">
        <f t="shared" si="50"/>
        <v>1995</v>
      </c>
      <c r="E668" s="13" t="str">
        <f t="shared" si="51"/>
        <v>12</v>
      </c>
      <c r="F668" s="13" t="str">
        <f t="shared" si="52"/>
        <v>13</v>
      </c>
      <c r="G668" s="13" t="str">
        <f t="shared" si="53"/>
        <v>1995-12-13</v>
      </c>
      <c r="H668" s="6" t="s">
        <v>3618</v>
      </c>
      <c r="I668" s="6" t="s">
        <v>3619</v>
      </c>
      <c r="J668" s="6" t="s">
        <v>3620</v>
      </c>
      <c r="K668" s="6" t="s">
        <v>1178</v>
      </c>
      <c r="L668" t="s">
        <v>5563</v>
      </c>
      <c r="M668" t="s">
        <v>6510</v>
      </c>
      <c r="N668" t="str">
        <f t="shared" si="54"/>
        <v>var Dato667 =  {ID_Ciente: "C7294",Nombre_completo: "Renata del Alberola",Fecha_Nacimiento: "1995-12-13",Direccion: "363 The Green",Telefono: "(546) 784-9818",Correo_Electronico: "kiddailey@hotmail.com",Grupo_Cliente: "E"}</v>
      </c>
    </row>
    <row r="669" spans="1:14" x14ac:dyDescent="0.35">
      <c r="A669" s="6" t="s">
        <v>56</v>
      </c>
      <c r="B669" s="6" t="s">
        <v>1238</v>
      </c>
      <c r="C669" s="7">
        <v>29283</v>
      </c>
      <c r="D669" s="10" t="str">
        <f t="shared" si="50"/>
        <v>1980</v>
      </c>
      <c r="E669" s="13" t="str">
        <f t="shared" si="51"/>
        <v>03</v>
      </c>
      <c r="F669" s="13" t="str">
        <f t="shared" si="52"/>
        <v>03</v>
      </c>
      <c r="G669" s="13" t="str">
        <f t="shared" si="53"/>
        <v>1980-03-03</v>
      </c>
      <c r="H669" s="6" t="s">
        <v>1239</v>
      </c>
      <c r="I669" s="6" t="s">
        <v>1240</v>
      </c>
      <c r="J669" s="6" t="s">
        <v>1241</v>
      </c>
      <c r="K669" s="6" t="s">
        <v>1204</v>
      </c>
      <c r="L669" t="s">
        <v>5564</v>
      </c>
      <c r="M669" t="s">
        <v>6511</v>
      </c>
      <c r="N669" t="str">
        <f t="shared" si="54"/>
        <v>var Dato668 =  {ID_Ciente: "C7310",Nombre_completo: "Samanta Manjón Godoy",Fecha_Nacimiento: "1980-03-03",Direccion: "9481 S. Chestnut St.",Telefono: "(494) 813-5651",Correo_Electronico: "njpayne@hotmail.com",Grupo_Cliente: "C"}</v>
      </c>
    </row>
    <row r="670" spans="1:14" x14ac:dyDescent="0.35">
      <c r="A670" s="6" t="s">
        <v>116</v>
      </c>
      <c r="B670" s="6" t="s">
        <v>1363</v>
      </c>
      <c r="C670" s="7">
        <v>28102</v>
      </c>
      <c r="D670" s="10" t="str">
        <f t="shared" si="50"/>
        <v>1976</v>
      </c>
      <c r="E670" s="13" t="str">
        <f t="shared" si="51"/>
        <v>12</v>
      </c>
      <c r="F670" s="13" t="str">
        <f t="shared" si="52"/>
        <v>08</v>
      </c>
      <c r="G670" s="13" t="str">
        <f t="shared" si="53"/>
        <v>1976-12-08</v>
      </c>
      <c r="H670" s="6" t="s">
        <v>1364</v>
      </c>
      <c r="I670" s="6" t="s">
        <v>1366</v>
      </c>
      <c r="J670" s="6" t="s">
        <v>1367</v>
      </c>
      <c r="K670" s="6" t="s">
        <v>1178</v>
      </c>
      <c r="L670" t="s">
        <v>5565</v>
      </c>
      <c r="M670" t="s">
        <v>6512</v>
      </c>
      <c r="N670" t="str">
        <f t="shared" si="54"/>
        <v>var Dato669 =  {ID_Ciente: "C7315",Nombre_completo: "Adoración Jurado Clemente",Fecha_Nacimiento: "1976-12-08",Direccion: "SE42 3UM",Telefono: "(843) 248-6284",Correo_Electronico: "hstiles@mac.com",Grupo_Cliente: "E"}</v>
      </c>
    </row>
    <row r="671" spans="1:14" x14ac:dyDescent="0.35">
      <c r="A671" s="6" t="s">
        <v>792</v>
      </c>
      <c r="B671" s="6" t="s">
        <v>3479</v>
      </c>
      <c r="C671" s="7">
        <v>36283</v>
      </c>
      <c r="D671" s="10" t="str">
        <f t="shared" si="50"/>
        <v>1999</v>
      </c>
      <c r="E671" s="13" t="str">
        <f t="shared" si="51"/>
        <v>05</v>
      </c>
      <c r="F671" s="13" t="str">
        <f t="shared" si="52"/>
        <v>03</v>
      </c>
      <c r="G671" s="13" t="str">
        <f t="shared" si="53"/>
        <v>1999-05-03</v>
      </c>
      <c r="H671" s="6" t="s">
        <v>3480</v>
      </c>
      <c r="I671" s="6" t="s">
        <v>3481</v>
      </c>
      <c r="J671" s="6" t="s">
        <v>3482</v>
      </c>
      <c r="K671" s="6" t="s">
        <v>1178</v>
      </c>
      <c r="L671" t="s">
        <v>5566</v>
      </c>
      <c r="M671" t="s">
        <v>6513</v>
      </c>
      <c r="N671" t="str">
        <f t="shared" si="54"/>
        <v>var Dato670 =  {ID_Ciente: "C7318",Nombre_completo: "Clarisa Belda Cid",Fecha_Nacimiento: "1999-05-03",Direccion: "N05 2BR",Telefono: "(822) 736-4675",Correo_Electronico: "irving@me.com",Grupo_Cliente: "E"}</v>
      </c>
    </row>
    <row r="672" spans="1:14" x14ac:dyDescent="0.35">
      <c r="A672" s="6" t="s">
        <v>989</v>
      </c>
      <c r="B672" s="6" t="s">
        <v>4173</v>
      </c>
      <c r="C672" s="7">
        <v>34712</v>
      </c>
      <c r="D672" s="10" t="str">
        <f t="shared" si="50"/>
        <v>1995</v>
      </c>
      <c r="E672" s="13" t="str">
        <f t="shared" si="51"/>
        <v>01</v>
      </c>
      <c r="F672" s="13" t="str">
        <f t="shared" si="52"/>
        <v>13</v>
      </c>
      <c r="G672" s="13" t="str">
        <f t="shared" si="53"/>
        <v>1995-01-13</v>
      </c>
      <c r="H672" s="6" t="s">
        <v>4174</v>
      </c>
      <c r="I672" s="6" t="s">
        <v>4175</v>
      </c>
      <c r="J672" s="6" t="s">
        <v>4176</v>
      </c>
      <c r="K672" s="6" t="s">
        <v>1178</v>
      </c>
      <c r="L672" t="s">
        <v>5567</v>
      </c>
      <c r="M672" t="s">
        <v>6514</v>
      </c>
      <c r="N672" t="str">
        <f t="shared" si="54"/>
        <v>var Dato671 =  {ID_Ciente: "C7325",Nombre_completo: "Carmen Alemany Bertrán",Fecha_Nacimiento: "1995-01-13",Direccion: "9555 Purple Finch Dr.",Telefono: "(819) 268-2557",Correo_Electronico: "papathan@att.net",Grupo_Cliente: "E"}</v>
      </c>
    </row>
    <row r="673" spans="1:14" x14ac:dyDescent="0.35">
      <c r="A673" s="6" t="s">
        <v>906</v>
      </c>
      <c r="B673" s="6" t="s">
        <v>3879</v>
      </c>
      <c r="C673" s="7">
        <v>26286</v>
      </c>
      <c r="D673" s="10" t="str">
        <f t="shared" si="50"/>
        <v>1971</v>
      </c>
      <c r="E673" s="13" t="str">
        <f t="shared" si="51"/>
        <v>12</v>
      </c>
      <c r="F673" s="13" t="str">
        <f t="shared" si="52"/>
        <v>19</v>
      </c>
      <c r="G673" s="13" t="str">
        <f t="shared" si="53"/>
        <v>1971-12-19</v>
      </c>
      <c r="H673" s="6" t="s">
        <v>3880</v>
      </c>
      <c r="I673" s="6" t="s">
        <v>3881</v>
      </c>
      <c r="J673" s="6" t="s">
        <v>3882</v>
      </c>
      <c r="K673" s="6" t="s">
        <v>1204</v>
      </c>
      <c r="L673" t="s">
        <v>5568</v>
      </c>
      <c r="M673" t="s">
        <v>6515</v>
      </c>
      <c r="N673" t="str">
        <f t="shared" si="54"/>
        <v>var Dato672 =  {ID_Ciente: "C7338",Nombre_completo: "Reynaldo Gargallo Salcedo",Fecha_Nacimiento: "1971-12-19",Direccion: "79 The Avenue",Telefono: "(936) 598-2906",Correo_Electronico: "stecoop@msn.com",Grupo_Cliente: "C"}</v>
      </c>
    </row>
    <row r="674" spans="1:14" x14ac:dyDescent="0.35">
      <c r="A674" s="6" t="s">
        <v>1120</v>
      </c>
      <c r="B674" s="6" t="s">
        <v>4696</v>
      </c>
      <c r="C674" s="7">
        <v>31833</v>
      </c>
      <c r="D674" s="10" t="str">
        <f t="shared" si="50"/>
        <v>1987</v>
      </c>
      <c r="E674" s="13" t="str">
        <f t="shared" si="51"/>
        <v>02</v>
      </c>
      <c r="F674" s="13" t="str">
        <f t="shared" si="52"/>
        <v>25</v>
      </c>
      <c r="G674" s="13" t="str">
        <f t="shared" si="53"/>
        <v>1987-02-25</v>
      </c>
      <c r="H674" s="6" t="s">
        <v>4697</v>
      </c>
      <c r="I674" s="6" t="s">
        <v>4698</v>
      </c>
      <c r="J674" s="6" t="s">
        <v>4699</v>
      </c>
      <c r="K674" s="6" t="s">
        <v>1209</v>
      </c>
      <c r="L674" t="s">
        <v>5569</v>
      </c>
      <c r="M674" t="s">
        <v>6516</v>
      </c>
      <c r="N674" t="str">
        <f t="shared" si="54"/>
        <v>var Dato673 =  {ID_Ciente: "C7341",Nombre_completo: "Amada Falcó Llabrés",Fecha_Nacimiento: "1987-02-25",Direccion: "75 Jefferson Lane",Telefono: "(928) 743-6374",Correo_Electronico: "sarahs@aol.com",Grupo_Cliente: "B"}</v>
      </c>
    </row>
    <row r="675" spans="1:14" x14ac:dyDescent="0.35">
      <c r="A675" s="6" t="s">
        <v>315</v>
      </c>
      <c r="B675" s="6" t="s">
        <v>1863</v>
      </c>
      <c r="C675" s="7">
        <v>29102</v>
      </c>
      <c r="D675" s="10" t="str">
        <f t="shared" si="50"/>
        <v>1979</v>
      </c>
      <c r="E675" s="13" t="str">
        <f t="shared" si="51"/>
        <v>09</v>
      </c>
      <c r="F675" s="13" t="str">
        <f t="shared" si="52"/>
        <v>04</v>
      </c>
      <c r="G675" s="13" t="str">
        <f t="shared" si="53"/>
        <v>1979-09-04</v>
      </c>
      <c r="H675" s="6" t="s">
        <v>1864</v>
      </c>
      <c r="I675" s="6" t="s">
        <v>1865</v>
      </c>
      <c r="J675" s="6" t="s">
        <v>1735</v>
      </c>
      <c r="K675" s="6" t="s">
        <v>1173</v>
      </c>
      <c r="L675" t="s">
        <v>5570</v>
      </c>
      <c r="M675" t="s">
        <v>6517</v>
      </c>
      <c r="N675" t="str">
        <f t="shared" si="54"/>
        <v>var Dato674 =  {ID_Ciente: "C7355",Nombre_completo: "Rufina Vargas Andres",Fecha_Nacimiento: "1979-09-04",Direccion: "830 High Point Court",Telefono: "(322) 327-1204",Correo_Electronico: "camenisch@yahoo.ca",Grupo_Cliente: "A"}</v>
      </c>
    </row>
    <row r="676" spans="1:14" x14ac:dyDescent="0.35">
      <c r="A676" s="6" t="s">
        <v>182</v>
      </c>
      <c r="B676" s="6" t="s">
        <v>1520</v>
      </c>
      <c r="C676" s="7">
        <v>31588</v>
      </c>
      <c r="D676" s="10" t="str">
        <f t="shared" si="50"/>
        <v>1986</v>
      </c>
      <c r="E676" s="13" t="str">
        <f t="shared" si="51"/>
        <v>06</v>
      </c>
      <c r="F676" s="13" t="str">
        <f t="shared" si="52"/>
        <v>25</v>
      </c>
      <c r="G676" s="13" t="str">
        <f t="shared" si="53"/>
        <v>1986-06-25</v>
      </c>
      <c r="H676" s="6" t="s">
        <v>1521</v>
      </c>
      <c r="I676" s="6" t="s">
        <v>1522</v>
      </c>
      <c r="J676" s="6" t="s">
        <v>1523</v>
      </c>
      <c r="K676" s="6" t="s">
        <v>1173</v>
      </c>
      <c r="L676" t="s">
        <v>5571</v>
      </c>
      <c r="M676" t="s">
        <v>6518</v>
      </c>
      <c r="N676" t="str">
        <f t="shared" si="54"/>
        <v>var Dato675 =  {ID_Ciente: "C7358",Nombre_completo: "Socorro Morales Guerrero",Fecha_Nacimiento: "1986-06-25",Direccion: "PH82 4OY",Telefono: "(205) 877-2303",Correo_Electronico: "jipsen@outlook.com",Grupo_Cliente: "A"}</v>
      </c>
    </row>
    <row r="677" spans="1:14" x14ac:dyDescent="0.35">
      <c r="A677" s="6" t="s">
        <v>1081</v>
      </c>
      <c r="B677" s="6" t="s">
        <v>4540</v>
      </c>
      <c r="C677" s="7">
        <v>30698</v>
      </c>
      <c r="D677" s="10" t="str">
        <f t="shared" si="50"/>
        <v>1984</v>
      </c>
      <c r="E677" s="13" t="str">
        <f t="shared" si="51"/>
        <v>01</v>
      </c>
      <c r="F677" s="13" t="str">
        <f t="shared" si="52"/>
        <v>17</v>
      </c>
      <c r="G677" s="13" t="str">
        <f t="shared" si="53"/>
        <v>1984-01-17</v>
      </c>
      <c r="H677" s="6" t="s">
        <v>4541</v>
      </c>
      <c r="I677" s="6" t="s">
        <v>4542</v>
      </c>
      <c r="J677" s="6" t="s">
        <v>4543</v>
      </c>
      <c r="K677" s="6" t="s">
        <v>1173</v>
      </c>
      <c r="L677" t="s">
        <v>5572</v>
      </c>
      <c r="M677" t="s">
        <v>6519</v>
      </c>
      <c r="N677" t="str">
        <f t="shared" si="54"/>
        <v>var Dato676 =  {ID_Ciente: "C7361",Nombre_completo: "Severo de Goñi",Fecha_Nacimiento: "1984-01-17",Direccion: "8948 St Louis Ave.",Telefono: "(352) 604-1886",Correo_Electronico: "bulletin@att.net",Grupo_Cliente: "A"}</v>
      </c>
    </row>
    <row r="678" spans="1:14" x14ac:dyDescent="0.35">
      <c r="A678" s="6" t="s">
        <v>482</v>
      </c>
      <c r="B678" s="6" t="s">
        <v>2384</v>
      </c>
      <c r="C678" s="7">
        <v>33744</v>
      </c>
      <c r="D678" s="10" t="str">
        <f t="shared" si="50"/>
        <v>1992</v>
      </c>
      <c r="E678" s="13" t="str">
        <f t="shared" si="51"/>
        <v>05</v>
      </c>
      <c r="F678" s="13" t="str">
        <f t="shared" si="52"/>
        <v>20</v>
      </c>
      <c r="G678" s="13" t="str">
        <f t="shared" si="53"/>
        <v>1992-05-20</v>
      </c>
      <c r="H678" s="6" t="s">
        <v>2385</v>
      </c>
      <c r="I678" s="6" t="s">
        <v>2386</v>
      </c>
      <c r="J678" s="6" t="s">
        <v>2387</v>
      </c>
      <c r="K678" s="6" t="s">
        <v>1204</v>
      </c>
      <c r="L678" t="s">
        <v>5573</v>
      </c>
      <c r="M678" t="s">
        <v>6520</v>
      </c>
      <c r="N678" t="str">
        <f t="shared" si="54"/>
        <v>var Dato677 =  {ID_Ciente: "C7378",Nombre_completo: "Felipe Carro Ramis",Fecha_Nacimiento: "1992-05-20",Direccion: "Greely, ON K4P 4T2",Telefono: "(852) 388-3751",Correo_Electronico: "improv@live.com",Grupo_Cliente: "C"}</v>
      </c>
    </row>
    <row r="679" spans="1:14" x14ac:dyDescent="0.35">
      <c r="A679" s="6" t="s">
        <v>977</v>
      </c>
      <c r="B679" s="6" t="s">
        <v>4126</v>
      </c>
      <c r="C679" s="7">
        <v>34340</v>
      </c>
      <c r="D679" s="10" t="str">
        <f t="shared" si="50"/>
        <v>1994</v>
      </c>
      <c r="E679" s="13" t="str">
        <f t="shared" si="51"/>
        <v>01</v>
      </c>
      <c r="F679" s="13" t="str">
        <f t="shared" si="52"/>
        <v>06</v>
      </c>
      <c r="G679" s="13" t="str">
        <f t="shared" si="53"/>
        <v>1994-01-06</v>
      </c>
      <c r="H679" s="6" t="s">
        <v>4127</v>
      </c>
      <c r="I679" s="6" t="s">
        <v>4128</v>
      </c>
      <c r="J679" s="6" t="s">
        <v>4129</v>
      </c>
      <c r="K679" s="6" t="s">
        <v>1204</v>
      </c>
      <c r="L679" t="s">
        <v>5574</v>
      </c>
      <c r="M679" t="s">
        <v>6521</v>
      </c>
      <c r="N679" t="str">
        <f t="shared" si="54"/>
        <v>var Dato678 =  {ID_Ciente: "C7384",Nombre_completo: "Leocadio Escalona",Fecha_Nacimiento: "1994-01-06",Direccion: "735 N. Yukon Street",Telefono: "(572) 498-8666",Correo_Electronico: "kaiser@comcast.net",Grupo_Cliente: "C"}</v>
      </c>
    </row>
    <row r="680" spans="1:14" x14ac:dyDescent="0.35">
      <c r="A680" s="6" t="s">
        <v>287</v>
      </c>
      <c r="B680" s="6" t="s">
        <v>1792</v>
      </c>
      <c r="C680" s="7">
        <v>35826</v>
      </c>
      <c r="D680" s="10" t="str">
        <f t="shared" si="50"/>
        <v>1998</v>
      </c>
      <c r="E680" s="13" t="str">
        <f t="shared" si="51"/>
        <v>01</v>
      </c>
      <c r="F680" s="13" t="str">
        <f t="shared" si="52"/>
        <v>31</v>
      </c>
      <c r="G680" s="13" t="str">
        <f t="shared" si="53"/>
        <v>1998-01-31</v>
      </c>
      <c r="H680" s="6" t="s">
        <v>1793</v>
      </c>
      <c r="I680" s="6" t="s">
        <v>1794</v>
      </c>
      <c r="J680" s="6" t="s">
        <v>1795</v>
      </c>
      <c r="K680" s="6" t="s">
        <v>1209</v>
      </c>
      <c r="L680" t="s">
        <v>5575</v>
      </c>
      <c r="M680" t="s">
        <v>6522</v>
      </c>
      <c r="N680" t="str">
        <f t="shared" si="54"/>
        <v>var Dato679 =  {ID_Ciente: "C7385",Nombre_completo: "Elías Sacristán Vázquez",Fecha_Nacimiento: "1998-01-31",Direccion: "404 Railroad St.",Telefono: "(461) 976-3596",Correo_Electronico: "dmouse@sbcglobal.net",Grupo_Cliente: "B"}</v>
      </c>
    </row>
    <row r="681" spans="1:14" x14ac:dyDescent="0.35">
      <c r="A681" s="6" t="s">
        <v>271</v>
      </c>
      <c r="B681" s="6" t="s">
        <v>1744</v>
      </c>
      <c r="C681" s="7">
        <v>34635</v>
      </c>
      <c r="D681" s="10" t="str">
        <f t="shared" si="50"/>
        <v>1994</v>
      </c>
      <c r="E681" s="13" t="str">
        <f t="shared" si="51"/>
        <v>10</v>
      </c>
      <c r="F681" s="13" t="str">
        <f t="shared" si="52"/>
        <v>28</v>
      </c>
      <c r="G681" s="13" t="str">
        <f t="shared" si="53"/>
        <v>1994-10-28</v>
      </c>
      <c r="H681" s="6" t="s">
        <v>1745</v>
      </c>
      <c r="I681" s="6" t="s">
        <v>1746</v>
      </c>
      <c r="J681" s="6" t="s">
        <v>1747</v>
      </c>
      <c r="K681" s="6" t="s">
        <v>1178</v>
      </c>
      <c r="L681" t="s">
        <v>5576</v>
      </c>
      <c r="M681" t="s">
        <v>6523</v>
      </c>
      <c r="N681" t="str">
        <f t="shared" si="54"/>
        <v>var Dato680 =  {ID_Ciente: "C7399",Nombre_completo: "Rafa Camino Perelló",Fecha_Nacimiento: "1994-10-28",Direccion: "5 West Henry Smith Street",Telefono: "(551) 404-1539",Correo_Electronico: "british@comcast.net",Grupo_Cliente: "E"}</v>
      </c>
    </row>
    <row r="682" spans="1:14" x14ac:dyDescent="0.35">
      <c r="A682" s="6" t="s">
        <v>839</v>
      </c>
      <c r="B682" s="6" t="s">
        <v>3636</v>
      </c>
      <c r="C682" s="7">
        <v>34211</v>
      </c>
      <c r="D682" s="10" t="str">
        <f t="shared" si="50"/>
        <v>1993</v>
      </c>
      <c r="E682" s="13" t="str">
        <f t="shared" si="51"/>
        <v>08</v>
      </c>
      <c r="F682" s="13" t="str">
        <f t="shared" si="52"/>
        <v>30</v>
      </c>
      <c r="G682" s="13" t="str">
        <f t="shared" si="53"/>
        <v>1993-08-30</v>
      </c>
      <c r="H682" s="6" t="s">
        <v>3084</v>
      </c>
      <c r="I682" s="6" t="s">
        <v>3637</v>
      </c>
      <c r="J682" s="6" t="s">
        <v>3638</v>
      </c>
      <c r="K682" s="6" t="s">
        <v>1191</v>
      </c>
      <c r="L682" t="s">
        <v>5577</v>
      </c>
      <c r="M682" t="s">
        <v>6524</v>
      </c>
      <c r="N682" t="str">
        <f t="shared" si="54"/>
        <v>var Dato681 =  {ID_Ciente: "C7406",Nombre_completo: "Claudia Clemente Bertrán",Fecha_Nacimiento: "1993-08-30",Direccion: "London",Telefono: "(913) 721-8266",Correo_Electronico: "grolschie@mac.com",Grupo_Cliente: "D"}</v>
      </c>
    </row>
    <row r="683" spans="1:14" x14ac:dyDescent="0.35">
      <c r="A683" s="6" t="s">
        <v>687</v>
      </c>
      <c r="B683" s="6" t="s">
        <v>3123</v>
      </c>
      <c r="C683" s="7">
        <v>33268</v>
      </c>
      <c r="D683" s="10" t="str">
        <f t="shared" si="50"/>
        <v>1991</v>
      </c>
      <c r="E683" s="13" t="str">
        <f t="shared" si="51"/>
        <v>01</v>
      </c>
      <c r="F683" s="13" t="str">
        <f t="shared" si="52"/>
        <v>30</v>
      </c>
      <c r="G683" s="13" t="str">
        <f t="shared" si="53"/>
        <v>1991-01-30</v>
      </c>
      <c r="H683" s="6" t="s">
        <v>3084</v>
      </c>
      <c r="I683" s="6" t="s">
        <v>3124</v>
      </c>
      <c r="J683" s="6" t="s">
        <v>3125</v>
      </c>
      <c r="K683" s="6" t="s">
        <v>1173</v>
      </c>
      <c r="L683" t="s">
        <v>5578</v>
      </c>
      <c r="M683" t="s">
        <v>6525</v>
      </c>
      <c r="N683" t="str">
        <f t="shared" si="54"/>
        <v>var Dato682 =  {ID_Ciente: "C7416",Nombre_completo: "Danilo Jose Antonio Escobar Muro",Fecha_Nacimiento: "1991-01-30",Direccion: "London",Telefono: "(632) 905-5610",Correo_Electronico: "clkao@mac.com",Grupo_Cliente: "A"}</v>
      </c>
    </row>
    <row r="684" spans="1:14" x14ac:dyDescent="0.35">
      <c r="A684" s="6" t="s">
        <v>486</v>
      </c>
      <c r="B684" s="6" t="s">
        <v>2400</v>
      </c>
      <c r="C684" s="7">
        <v>35169</v>
      </c>
      <c r="D684" s="10" t="str">
        <f t="shared" si="50"/>
        <v>1996</v>
      </c>
      <c r="E684" s="13" t="str">
        <f t="shared" si="51"/>
        <v>04</v>
      </c>
      <c r="F684" s="13" t="str">
        <f t="shared" si="52"/>
        <v>14</v>
      </c>
      <c r="G684" s="13" t="str">
        <f t="shared" si="53"/>
        <v>1996-04-14</v>
      </c>
      <c r="H684" s="6" t="s">
        <v>2401</v>
      </c>
      <c r="I684" s="6" t="s">
        <v>2402</v>
      </c>
      <c r="J684" s="6" t="s">
        <v>2403</v>
      </c>
      <c r="K684" s="6" t="s">
        <v>1204</v>
      </c>
      <c r="L684" t="s">
        <v>5579</v>
      </c>
      <c r="M684" t="s">
        <v>6526</v>
      </c>
      <c r="N684" t="str">
        <f t="shared" si="54"/>
        <v>var Dato683 =  {ID_Ciente: "C7435",Nombre_completo: "Alonso Díaz Donoso",Fecha_Nacimiento: "1996-04-14",Direccion: "Grimsby, ON L3M 5X9",Telefono: "(733) 648-0855",Correo_Electronico: "jyoliver@sbcglobal.net",Grupo_Cliente: "C"}</v>
      </c>
    </row>
    <row r="685" spans="1:14" x14ac:dyDescent="0.35">
      <c r="A685" s="6" t="s">
        <v>342</v>
      </c>
      <c r="B685" s="6" t="s">
        <v>1946</v>
      </c>
      <c r="C685" s="7">
        <v>32776</v>
      </c>
      <c r="D685" s="10" t="str">
        <f t="shared" si="50"/>
        <v>1989</v>
      </c>
      <c r="E685" s="13" t="str">
        <f t="shared" si="51"/>
        <v>09</v>
      </c>
      <c r="F685" s="13" t="str">
        <f t="shared" si="52"/>
        <v>25</v>
      </c>
      <c r="G685" s="13" t="str">
        <f t="shared" si="53"/>
        <v>1989-09-25</v>
      </c>
      <c r="H685" s="6" t="s">
        <v>1947</v>
      </c>
      <c r="I685" s="6" t="s">
        <v>1948</v>
      </c>
      <c r="J685" s="6" t="s">
        <v>1949</v>
      </c>
      <c r="K685" s="6" t="s">
        <v>1191</v>
      </c>
      <c r="L685" t="s">
        <v>5580</v>
      </c>
      <c r="M685" t="s">
        <v>6527</v>
      </c>
      <c r="N685" t="str">
        <f t="shared" si="54"/>
        <v>var Dato684 =  {ID_Ciente: "C7450",Nombre_completo: "Eustaquio Palacios Francisco",Fecha_Nacimiento: "1989-09-25",Direccion: "Van Nuys, CA 91405",Telefono: "(395) 780-5461",Correo_Electronico: "goldberg@yahoo.com",Grupo_Cliente: "D"}</v>
      </c>
    </row>
    <row r="686" spans="1:14" x14ac:dyDescent="0.35">
      <c r="A686" s="6" t="s">
        <v>234</v>
      </c>
      <c r="B686" s="6" t="s">
        <v>1652</v>
      </c>
      <c r="C686" s="7">
        <v>28705</v>
      </c>
      <c r="D686" s="10" t="str">
        <f t="shared" si="50"/>
        <v>1978</v>
      </c>
      <c r="E686" s="13" t="str">
        <f t="shared" si="51"/>
        <v>08</v>
      </c>
      <c r="F686" s="13" t="str">
        <f t="shared" si="52"/>
        <v>03</v>
      </c>
      <c r="G686" s="13" t="str">
        <f t="shared" si="53"/>
        <v>1978-08-03</v>
      </c>
      <c r="H686" s="6" t="s">
        <v>1653</v>
      </c>
      <c r="I686" s="6" t="s">
        <v>1654</v>
      </c>
      <c r="J686" s="6" t="s">
        <v>1655</v>
      </c>
      <c r="K686" s="6" t="s">
        <v>1209</v>
      </c>
      <c r="L686" t="s">
        <v>5581</v>
      </c>
      <c r="M686" t="s">
        <v>6528</v>
      </c>
      <c r="N686" t="str">
        <f t="shared" si="54"/>
        <v>var Dato685 =  {ID_Ciente: "C7456",Nombre_completo: "Abel Carrasco-Belda",Fecha_Nacimiento: "1978-08-03",Direccion: "3 Sunset Street",Telefono: "(497) 402-3196",Correo_Electronico: "bryanw@outlook.com",Grupo_Cliente: "B"}</v>
      </c>
    </row>
    <row r="687" spans="1:14" x14ac:dyDescent="0.35">
      <c r="A687" s="6" t="s">
        <v>1151</v>
      </c>
      <c r="B687" s="6" t="s">
        <v>4819</v>
      </c>
      <c r="C687" s="7">
        <v>29981</v>
      </c>
      <c r="D687" s="10" t="str">
        <f t="shared" si="50"/>
        <v>1982</v>
      </c>
      <c r="E687" s="13" t="str">
        <f t="shared" si="51"/>
        <v>01</v>
      </c>
      <c r="F687" s="13" t="str">
        <f t="shared" si="52"/>
        <v>30</v>
      </c>
      <c r="G687" s="13" t="str">
        <f t="shared" si="53"/>
        <v>1982-01-30</v>
      </c>
      <c r="H687" s="6" t="s">
        <v>4820</v>
      </c>
      <c r="I687" s="6" t="s">
        <v>4821</v>
      </c>
      <c r="J687" s="6" t="s">
        <v>4822</v>
      </c>
      <c r="K687" s="6" t="s">
        <v>1209</v>
      </c>
      <c r="L687" t="s">
        <v>5582</v>
      </c>
      <c r="M687" t="s">
        <v>6529</v>
      </c>
      <c r="N687" t="str">
        <f t="shared" si="54"/>
        <v>var Dato686 =  {ID_Ciente: "C7457",Nombre_completo: "Lisandro Benavides Barba",Fecha_Nacimiento: "1982-01-30",Direccion: "61 Aspen Street",Telefono: "(562) 687-6697",Correo_Electronico: "jdhedden@me.com",Grupo_Cliente: "B"}</v>
      </c>
    </row>
    <row r="688" spans="1:14" x14ac:dyDescent="0.35">
      <c r="A688" s="6" t="s">
        <v>233</v>
      </c>
      <c r="B688" s="6" t="s">
        <v>1648</v>
      </c>
      <c r="C688" s="7">
        <v>32259</v>
      </c>
      <c r="D688" s="10" t="str">
        <f t="shared" si="50"/>
        <v>1988</v>
      </c>
      <c r="E688" s="13" t="str">
        <f t="shared" si="51"/>
        <v>04</v>
      </c>
      <c r="F688" s="13" t="str">
        <f t="shared" si="52"/>
        <v>26</v>
      </c>
      <c r="G688" s="13" t="str">
        <f t="shared" si="53"/>
        <v>1988-04-26</v>
      </c>
      <c r="H688" s="6" t="s">
        <v>1649</v>
      </c>
      <c r="I688" s="6" t="s">
        <v>1650</v>
      </c>
      <c r="J688" s="6" t="s">
        <v>1651</v>
      </c>
      <c r="K688" s="6" t="s">
        <v>1173</v>
      </c>
      <c r="L688" t="s">
        <v>5583</v>
      </c>
      <c r="M688" t="s">
        <v>6530</v>
      </c>
      <c r="N688" t="str">
        <f t="shared" si="54"/>
        <v>var Dato687 =  {ID_Ciente: "C7459",Nombre_completo: "Sosimo Roig Bayo",Fecha_Nacimiento: "1988-04-26",Direccion: "9530 Homewood St.",Telefono: "(615) 522-3616",Correo_Electronico: "tbeck@gmail.com",Grupo_Cliente: "A"}</v>
      </c>
    </row>
    <row r="689" spans="1:14" x14ac:dyDescent="0.35">
      <c r="A689" s="6" t="s">
        <v>179</v>
      </c>
      <c r="B689" s="6" t="s">
        <v>1512</v>
      </c>
      <c r="C689" s="7">
        <v>35432</v>
      </c>
      <c r="D689" s="10" t="str">
        <f t="shared" si="50"/>
        <v>1997</v>
      </c>
      <c r="E689" s="13" t="str">
        <f t="shared" si="51"/>
        <v>01</v>
      </c>
      <c r="F689" s="13" t="str">
        <f t="shared" si="52"/>
        <v>02</v>
      </c>
      <c r="G689" s="13" t="str">
        <f t="shared" si="53"/>
        <v>1997-01-02</v>
      </c>
      <c r="H689" s="6" t="s">
        <v>1513</v>
      </c>
      <c r="I689" s="6" t="s">
        <v>1514</v>
      </c>
      <c r="J689" s="6" t="s">
        <v>1515</v>
      </c>
      <c r="K689" s="6" t="s">
        <v>1191</v>
      </c>
      <c r="L689" t="s">
        <v>5584</v>
      </c>
      <c r="M689" t="s">
        <v>6531</v>
      </c>
      <c r="N689" t="str">
        <f t="shared" si="54"/>
        <v>var Dato688 =  {ID_Ciente: "C7470",Nombre_completo: "Jordi de Perea",Fecha_Nacimiento: "1997-01-02",Direccion: "OUTER HEBRIDES",Telefono: "(611) 728-9360",Correo_Electronico: "parkes@hotmail.com",Grupo_Cliente: "D"}</v>
      </c>
    </row>
    <row r="690" spans="1:14" x14ac:dyDescent="0.35">
      <c r="A690" s="6" t="s">
        <v>81</v>
      </c>
      <c r="B690" s="6" t="s">
        <v>1286</v>
      </c>
      <c r="C690" s="7">
        <v>31584</v>
      </c>
      <c r="D690" s="10" t="str">
        <f t="shared" si="50"/>
        <v>1986</v>
      </c>
      <c r="E690" s="13" t="str">
        <f t="shared" si="51"/>
        <v>06</v>
      </c>
      <c r="F690" s="13" t="str">
        <f t="shared" si="52"/>
        <v>21</v>
      </c>
      <c r="G690" s="13" t="str">
        <f t="shared" si="53"/>
        <v>1986-06-21</v>
      </c>
      <c r="H690" s="6" t="s">
        <v>1287</v>
      </c>
      <c r="I690" s="6" t="s">
        <v>1288</v>
      </c>
      <c r="J690" s="6" t="s">
        <v>1289</v>
      </c>
      <c r="K690" s="6" t="s">
        <v>1204</v>
      </c>
      <c r="L690" t="s">
        <v>5585</v>
      </c>
      <c r="M690" t="s">
        <v>6532</v>
      </c>
      <c r="N690" t="str">
        <f t="shared" si="54"/>
        <v>var Dato689 =  {ID_Ciente: "C7497",Nombre_completo: "Otilia Mercader Jimenez",Fecha_Nacimiento: "1986-06-21",Direccion: "323 1st St.",Telefono: "(525) 814-4351",Correo_Electronico: "leocharre@me.com",Grupo_Cliente: "C"}</v>
      </c>
    </row>
    <row r="691" spans="1:14" x14ac:dyDescent="0.35">
      <c r="A691" s="6" t="s">
        <v>436</v>
      </c>
      <c r="B691" s="6" t="s">
        <v>2225</v>
      </c>
      <c r="C691" s="7">
        <v>35800</v>
      </c>
      <c r="D691" s="10" t="str">
        <f t="shared" si="50"/>
        <v>1998</v>
      </c>
      <c r="E691" s="13" t="str">
        <f t="shared" si="51"/>
        <v>01</v>
      </c>
      <c r="F691" s="13" t="str">
        <f t="shared" si="52"/>
        <v>05</v>
      </c>
      <c r="G691" s="13" t="str">
        <f t="shared" si="53"/>
        <v>1998-01-05</v>
      </c>
      <c r="H691" s="6" t="s">
        <v>2226</v>
      </c>
      <c r="I691" s="6" t="s">
        <v>2227</v>
      </c>
      <c r="J691" s="6" t="s">
        <v>2228</v>
      </c>
      <c r="K691" s="6" t="s">
        <v>1178</v>
      </c>
      <c r="L691" t="s">
        <v>5586</v>
      </c>
      <c r="M691" t="s">
        <v>6533</v>
      </c>
      <c r="N691" t="str">
        <f t="shared" si="54"/>
        <v>var Dato690 =  {ID_Ciente: "C7499",Nombre_completo: "Claudio Maximino Cobos Córdoba",Fecha_Nacimiento: "1998-01-05",Direccion: "Fort Saskatchewan, AB T8L 4M9",Telefono: "(838) 478-1283",Correo_Electronico: "ovprit@msn.com",Grupo_Cliente: "E"}</v>
      </c>
    </row>
    <row r="692" spans="1:14" x14ac:dyDescent="0.35">
      <c r="A692" s="6" t="s">
        <v>578</v>
      </c>
      <c r="B692" s="6" t="s">
        <v>2740</v>
      </c>
      <c r="C692" s="7">
        <v>30383</v>
      </c>
      <c r="D692" s="10" t="str">
        <f t="shared" si="50"/>
        <v>1983</v>
      </c>
      <c r="E692" s="13" t="str">
        <f t="shared" si="51"/>
        <v>03</v>
      </c>
      <c r="F692" s="13" t="str">
        <f t="shared" si="52"/>
        <v>08</v>
      </c>
      <c r="G692" s="13" t="str">
        <f t="shared" si="53"/>
        <v>1983-03-08</v>
      </c>
      <c r="H692" s="6" t="s">
        <v>2741</v>
      </c>
      <c r="I692" s="6" t="s">
        <v>2742</v>
      </c>
      <c r="J692" s="6" t="s">
        <v>2743</v>
      </c>
      <c r="K692" s="6" t="s">
        <v>1178</v>
      </c>
      <c r="L692" t="s">
        <v>5587</v>
      </c>
      <c r="M692" t="s">
        <v>6534</v>
      </c>
      <c r="N692" t="str">
        <f t="shared" si="54"/>
        <v>var Dato691 =  {ID_Ciente: "C7505",Nombre_completo: "Eliana Solsona Girón",Fecha_Nacimiento: "1983-03-08",Direccion: "Tampa, FL 33615",Telefono: "(263) 379-6789",Correo_Electronico: "mahbub@verizon.net",Grupo_Cliente: "E"}</v>
      </c>
    </row>
    <row r="693" spans="1:14" x14ac:dyDescent="0.35">
      <c r="A693" s="6" t="s">
        <v>890</v>
      </c>
      <c r="B693" s="6" t="s">
        <v>3822</v>
      </c>
      <c r="C693" s="7">
        <v>30501</v>
      </c>
      <c r="D693" s="10" t="str">
        <f t="shared" si="50"/>
        <v>1983</v>
      </c>
      <c r="E693" s="13" t="str">
        <f t="shared" si="51"/>
        <v>07</v>
      </c>
      <c r="F693" s="13" t="str">
        <f t="shared" si="52"/>
        <v>04</v>
      </c>
      <c r="G693" s="13" t="str">
        <f t="shared" si="53"/>
        <v>1983-07-04</v>
      </c>
      <c r="H693" s="6" t="s">
        <v>3084</v>
      </c>
      <c r="I693" s="6" t="s">
        <v>3823</v>
      </c>
      <c r="J693" s="6" t="s">
        <v>3824</v>
      </c>
      <c r="K693" s="6" t="s">
        <v>1191</v>
      </c>
      <c r="L693" t="s">
        <v>5588</v>
      </c>
      <c r="M693" t="s">
        <v>6535</v>
      </c>
      <c r="N693" t="str">
        <f t="shared" si="54"/>
        <v>var Dato692 =  {ID_Ciente: "C7513",Nombre_completo: "Jose Francisco Martí Crespo",Fecha_Nacimiento: "1983-07-04",Direccion: "London",Telefono: "(728) 630-9093",Correo_Electronico: "lbaxter@verizon.net",Grupo_Cliente: "D"}</v>
      </c>
    </row>
    <row r="694" spans="1:14" x14ac:dyDescent="0.35">
      <c r="A694" s="6" t="s">
        <v>1058</v>
      </c>
      <c r="B694" s="6" t="s">
        <v>4449</v>
      </c>
      <c r="C694" s="7">
        <v>26846</v>
      </c>
      <c r="D694" s="10" t="str">
        <f t="shared" si="50"/>
        <v>1973</v>
      </c>
      <c r="E694" s="13" t="str">
        <f t="shared" si="51"/>
        <v>07</v>
      </c>
      <c r="F694" s="13" t="str">
        <f t="shared" si="52"/>
        <v>01</v>
      </c>
      <c r="G694" s="13" t="str">
        <f t="shared" si="53"/>
        <v>1973-07-01</v>
      </c>
      <c r="H694" s="6" t="s">
        <v>4450</v>
      </c>
      <c r="I694" s="6" t="s">
        <v>4451</v>
      </c>
      <c r="J694" s="6" t="s">
        <v>2519</v>
      </c>
      <c r="K694" s="6" t="s">
        <v>1178</v>
      </c>
      <c r="L694" t="s">
        <v>5589</v>
      </c>
      <c r="M694" t="s">
        <v>6536</v>
      </c>
      <c r="N694" t="str">
        <f t="shared" si="54"/>
        <v>var Dato693 =  {ID_Ciente: "C7541",Nombre_completo: "Luisa Redondo Salom",Fecha_Nacimiento: "1973-07-01",Direccion: "501 Foster Ave.",Telefono: "(383) 357-1843",Correo_Electronico: "dburrows@comcast.net",Grupo_Cliente: "E"}</v>
      </c>
    </row>
    <row r="695" spans="1:14" x14ac:dyDescent="0.35">
      <c r="A695" s="6" t="s">
        <v>698</v>
      </c>
      <c r="B695" s="6" t="s">
        <v>3163</v>
      </c>
      <c r="C695" s="7">
        <v>33507</v>
      </c>
      <c r="D695" s="10" t="str">
        <f t="shared" si="50"/>
        <v>1991</v>
      </c>
      <c r="E695" s="13" t="str">
        <f t="shared" si="51"/>
        <v>09</v>
      </c>
      <c r="F695" s="13" t="str">
        <f t="shared" si="52"/>
        <v>26</v>
      </c>
      <c r="G695" s="13" t="str">
        <f t="shared" si="53"/>
        <v>1991-09-26</v>
      </c>
      <c r="H695" s="6" t="s">
        <v>3164</v>
      </c>
      <c r="I695" s="6" t="s">
        <v>3165</v>
      </c>
      <c r="J695" s="6" t="s">
        <v>3166</v>
      </c>
      <c r="K695" s="6" t="s">
        <v>1191</v>
      </c>
      <c r="L695" t="s">
        <v>5590</v>
      </c>
      <c r="M695" t="s">
        <v>6537</v>
      </c>
      <c r="N695" t="str">
        <f t="shared" si="54"/>
        <v>var Dato694 =  {ID_Ciente: "C7556",Nombre_completo: "Felicidad Amor Cerdán",Fecha_Nacimiento: "1991-09-26",Direccion: "E98 4TE",Telefono: "(494) 899-6340",Correo_Electronico: "cgarcia@live.com",Grupo_Cliente: "D"}</v>
      </c>
    </row>
    <row r="696" spans="1:14" x14ac:dyDescent="0.35">
      <c r="A696" s="6" t="s">
        <v>634</v>
      </c>
      <c r="B696" s="6" t="s">
        <v>2930</v>
      </c>
      <c r="C696" s="7">
        <v>31785</v>
      </c>
      <c r="D696" s="10" t="str">
        <f t="shared" si="50"/>
        <v>1987</v>
      </c>
      <c r="E696" s="13" t="str">
        <f t="shared" si="51"/>
        <v>01</v>
      </c>
      <c r="F696" s="13" t="str">
        <f t="shared" si="52"/>
        <v>08</v>
      </c>
      <c r="G696" s="13" t="str">
        <f t="shared" si="53"/>
        <v>1987-01-08</v>
      </c>
      <c r="H696" s="6" t="s">
        <v>2931</v>
      </c>
      <c r="I696" s="6" t="s">
        <v>2932</v>
      </c>
      <c r="J696" s="6" t="s">
        <v>2933</v>
      </c>
      <c r="K696" s="6" t="s">
        <v>1178</v>
      </c>
      <c r="L696" t="s">
        <v>5591</v>
      </c>
      <c r="M696" t="s">
        <v>6538</v>
      </c>
      <c r="N696" t="str">
        <f t="shared" si="54"/>
        <v>var Dato695 =  {ID_Ciente: "C7557",Nombre_completo: "Carmelo Valentín Mancebo",Fecha_Nacimiento: "1987-01-08",Direccion: "Fort Lauderdale, FL 33311",Telefono: "(305) 393-0553",Correo_Electronico: "psichel@me.com",Grupo_Cliente: "E"}</v>
      </c>
    </row>
    <row r="697" spans="1:14" x14ac:dyDescent="0.35">
      <c r="A697" s="6" t="s">
        <v>113</v>
      </c>
      <c r="B697" s="6" t="s">
        <v>1355</v>
      </c>
      <c r="C697" s="7">
        <v>36594</v>
      </c>
      <c r="D697" s="10" t="str">
        <f t="shared" si="50"/>
        <v>2000</v>
      </c>
      <c r="E697" s="13" t="str">
        <f t="shared" si="51"/>
        <v>03</v>
      </c>
      <c r="F697" s="13" t="str">
        <f t="shared" si="52"/>
        <v>09</v>
      </c>
      <c r="G697" s="13" t="str">
        <f t="shared" si="53"/>
        <v>2000-03-09</v>
      </c>
      <c r="H697" s="6" t="s">
        <v>1356</v>
      </c>
      <c r="I697" s="6" t="s">
        <v>1357</v>
      </c>
      <c r="J697" s="6" t="s">
        <v>1358</v>
      </c>
      <c r="K697" s="6" t="s">
        <v>1204</v>
      </c>
      <c r="L697" t="s">
        <v>5592</v>
      </c>
      <c r="M697" t="s">
        <v>6539</v>
      </c>
      <c r="N697" t="str">
        <f t="shared" si="54"/>
        <v>var Dato696 =  {ID_Ciente: "C7601",Nombre_completo: "Ovidio Lamas",Fecha_Nacimiento: "2000-03-09",Direccion: "DUNDEE",Telefono: "(435) 742-6743",Correo_Electronico: "policies@sbcglobal.net",Grupo_Cliente: "C"}</v>
      </c>
    </row>
    <row r="698" spans="1:14" x14ac:dyDescent="0.35">
      <c r="A698" s="6" t="s">
        <v>1070</v>
      </c>
      <c r="B698" s="6" t="s">
        <v>4496</v>
      </c>
      <c r="C698" s="7">
        <v>35983</v>
      </c>
      <c r="D698" s="10" t="str">
        <f t="shared" si="50"/>
        <v>1998</v>
      </c>
      <c r="E698" s="13" t="str">
        <f t="shared" si="51"/>
        <v>07</v>
      </c>
      <c r="F698" s="13" t="str">
        <f t="shared" si="52"/>
        <v>07</v>
      </c>
      <c r="G698" s="13" t="str">
        <f t="shared" si="53"/>
        <v>1998-07-07</v>
      </c>
      <c r="H698" s="6" t="s">
        <v>4497</v>
      </c>
      <c r="I698" s="6" t="s">
        <v>4498</v>
      </c>
      <c r="J698" s="6" t="s">
        <v>4499</v>
      </c>
      <c r="K698" s="6" t="s">
        <v>1209</v>
      </c>
      <c r="L698" t="s">
        <v>5593</v>
      </c>
      <c r="M698" t="s">
        <v>6540</v>
      </c>
      <c r="N698" t="str">
        <f t="shared" si="54"/>
        <v>var Dato697 =  {ID_Ciente: "C7609",Nombre_completo: "Martirio Samper Tena",Fecha_Nacimiento: "1998-07-07",Direccion: "9809 Gates Street",Telefono: "(415) 828-3663",Correo_Electronico: "dwendlan@gmail.com",Grupo_Cliente: "B"}</v>
      </c>
    </row>
    <row r="699" spans="1:14" x14ac:dyDescent="0.35">
      <c r="A699" s="6" t="s">
        <v>507</v>
      </c>
      <c r="B699" s="6" t="s">
        <v>2472</v>
      </c>
      <c r="C699" s="7">
        <v>29111</v>
      </c>
      <c r="D699" s="10" t="str">
        <f t="shared" si="50"/>
        <v>1979</v>
      </c>
      <c r="E699" s="13" t="str">
        <f t="shared" si="51"/>
        <v>09</v>
      </c>
      <c r="F699" s="13" t="str">
        <f t="shared" si="52"/>
        <v>13</v>
      </c>
      <c r="G699" s="13" t="str">
        <f t="shared" si="53"/>
        <v>1979-09-13</v>
      </c>
      <c r="H699" s="6" t="s">
        <v>2473</v>
      </c>
      <c r="I699" s="6" t="s">
        <v>2474</v>
      </c>
      <c r="J699" s="6" t="s">
        <v>2475</v>
      </c>
      <c r="K699" s="6" t="s">
        <v>1173</v>
      </c>
      <c r="L699" t="s">
        <v>5594</v>
      </c>
      <c r="M699" t="s">
        <v>6541</v>
      </c>
      <c r="N699" t="str">
        <f t="shared" si="54"/>
        <v>var Dato698 =  {ID_Ciente: "C7635",Nombre_completo: "Rosario Paz Figueroa",Fecha_Nacimiento: "1979-09-13",Direccion: "Winter Haven, FL 33880",Telefono: "(776) 448-2874",Correo_Electronico: "rfoley@mac.com",Grupo_Cliente: "A"}</v>
      </c>
    </row>
    <row r="700" spans="1:14" x14ac:dyDescent="0.35">
      <c r="A700" s="6" t="s">
        <v>17</v>
      </c>
      <c r="B700" s="6" t="s">
        <v>1179</v>
      </c>
      <c r="C700" s="7">
        <v>32979</v>
      </c>
      <c r="D700" s="10" t="str">
        <f t="shared" si="50"/>
        <v>1990</v>
      </c>
      <c r="E700" s="13" t="str">
        <f t="shared" si="51"/>
        <v>04</v>
      </c>
      <c r="F700" s="13" t="str">
        <f t="shared" si="52"/>
        <v>16</v>
      </c>
      <c r="G700" s="13" t="str">
        <f t="shared" si="53"/>
        <v>1990-04-16</v>
      </c>
      <c r="H700" s="6" t="s">
        <v>1180</v>
      </c>
      <c r="I700" s="6" t="s">
        <v>1181</v>
      </c>
      <c r="J700" s="6" t="s">
        <v>1182</v>
      </c>
      <c r="K700" s="6" t="s">
        <v>1178</v>
      </c>
      <c r="L700" t="s">
        <v>5595</v>
      </c>
      <c r="M700" t="s">
        <v>6542</v>
      </c>
      <c r="N700" t="str">
        <f t="shared" si="54"/>
        <v>var Dato699 =  {ID_Ciente: "C7652",Nombre_completo: "Lucho Andreu Amat",Fecha_Nacimiento: "1990-04-16",Direccion: "9448 Fairfield St.",Telefono: "(246) 245-7306",Correo_Electronico: "psichel@sbcglobal.net",Grupo_Cliente: "E"}</v>
      </c>
    </row>
    <row r="701" spans="1:14" x14ac:dyDescent="0.35">
      <c r="A701" s="6" t="s">
        <v>900</v>
      </c>
      <c r="B701" s="6" t="s">
        <v>3858</v>
      </c>
      <c r="C701" s="7">
        <v>34333</v>
      </c>
      <c r="D701" s="10" t="str">
        <f t="shared" si="50"/>
        <v>1993</v>
      </c>
      <c r="E701" s="13" t="str">
        <f t="shared" si="51"/>
        <v>12</v>
      </c>
      <c r="F701" s="13" t="str">
        <f t="shared" si="52"/>
        <v>30</v>
      </c>
      <c r="G701" s="13" t="str">
        <f t="shared" si="53"/>
        <v>1993-12-30</v>
      </c>
      <c r="H701" s="6" t="s">
        <v>1433</v>
      </c>
      <c r="I701" s="6" t="s">
        <v>3859</v>
      </c>
      <c r="J701" s="6" t="s">
        <v>3860</v>
      </c>
      <c r="K701" s="6" t="s">
        <v>1204</v>
      </c>
      <c r="L701" t="s">
        <v>5596</v>
      </c>
      <c r="M701" t="s">
        <v>6543</v>
      </c>
      <c r="N701" t="str">
        <f t="shared" si="54"/>
        <v>var Dato700 =  {ID_Ciente: "C7654",Nombre_completo: "Renato Machado Pla",Fecha_Nacimiento: "1993-12-30",Direccion: "5 Kingsway",Telefono: "(499) 251-4292",Correo_Electronico: "mailarc@verizon.net",Grupo_Cliente: "C"}</v>
      </c>
    </row>
    <row r="702" spans="1:14" x14ac:dyDescent="0.35">
      <c r="A702" s="6" t="s">
        <v>941</v>
      </c>
      <c r="B702" s="6" t="s">
        <v>3999</v>
      </c>
      <c r="C702" s="7">
        <v>35544</v>
      </c>
      <c r="D702" s="10" t="str">
        <f t="shared" si="50"/>
        <v>1997</v>
      </c>
      <c r="E702" s="13" t="str">
        <f t="shared" si="51"/>
        <v>04</v>
      </c>
      <c r="F702" s="13" t="str">
        <f t="shared" si="52"/>
        <v>24</v>
      </c>
      <c r="G702" s="13" t="str">
        <f t="shared" si="53"/>
        <v>1997-04-24</v>
      </c>
      <c r="H702" s="6" t="s">
        <v>4000</v>
      </c>
      <c r="I702" s="6" t="s">
        <v>4001</v>
      </c>
      <c r="J702" s="6" t="s">
        <v>4002</v>
      </c>
      <c r="K702" s="6" t="s">
        <v>1178</v>
      </c>
      <c r="L702" t="s">
        <v>5597</v>
      </c>
      <c r="M702" t="s">
        <v>6544</v>
      </c>
      <c r="N702" t="str">
        <f t="shared" si="54"/>
        <v>var Dato701 =  {ID_Ciente: "C7655",Nombre_completo: "Alba Batalla Valls",Fecha_Nacimiento: "1997-04-24",Direccion: "24 Kings Road",Telefono: "(535) 857-6686",Correo_Electronico: "lishoy@comcast.net",Grupo_Cliente: "E"}</v>
      </c>
    </row>
    <row r="703" spans="1:14" x14ac:dyDescent="0.35">
      <c r="A703" s="6" t="s">
        <v>856</v>
      </c>
      <c r="B703" s="6" t="s">
        <v>3698</v>
      </c>
      <c r="C703" s="7">
        <v>29310</v>
      </c>
      <c r="D703" s="10" t="str">
        <f t="shared" si="50"/>
        <v>1980</v>
      </c>
      <c r="E703" s="13" t="str">
        <f t="shared" si="51"/>
        <v>03</v>
      </c>
      <c r="F703" s="13" t="str">
        <f t="shared" si="52"/>
        <v>30</v>
      </c>
      <c r="G703" s="13" t="str">
        <f t="shared" si="53"/>
        <v>1980-03-30</v>
      </c>
      <c r="H703" s="6" t="s">
        <v>3699</v>
      </c>
      <c r="I703" s="6" t="s">
        <v>3700</v>
      </c>
      <c r="J703" s="6" t="s">
        <v>3701</v>
      </c>
      <c r="K703" s="6" t="s">
        <v>1178</v>
      </c>
      <c r="L703" t="s">
        <v>5598</v>
      </c>
      <c r="M703" t="s">
        <v>6545</v>
      </c>
      <c r="N703" t="str">
        <f t="shared" si="54"/>
        <v>var Dato702 =  {ID_Ciente: "C7658",Nombre_completo: "Melania Ariadna Barceló Garcés",Fecha_Nacimiento: "1980-03-30",Direccion: "WC72 9NZ",Telefono: "(419) 691-3967",Correo_Electronico: "hermanab@mac.com",Grupo_Cliente: "E"}</v>
      </c>
    </row>
    <row r="704" spans="1:14" x14ac:dyDescent="0.35">
      <c r="A704" s="6" t="s">
        <v>593</v>
      </c>
      <c r="B704" s="6" t="s">
        <v>2796</v>
      </c>
      <c r="C704" s="7">
        <v>27667</v>
      </c>
      <c r="D704" s="10" t="str">
        <f t="shared" si="50"/>
        <v>1975</v>
      </c>
      <c r="E704" s="13" t="str">
        <f t="shared" si="51"/>
        <v>09</v>
      </c>
      <c r="F704" s="13" t="str">
        <f t="shared" si="52"/>
        <v>30</v>
      </c>
      <c r="G704" s="13" t="str">
        <f t="shared" si="53"/>
        <v>1975-09-30</v>
      </c>
      <c r="H704" s="6" t="s">
        <v>2797</v>
      </c>
      <c r="I704" s="6" t="s">
        <v>2798</v>
      </c>
      <c r="J704" s="6" t="s">
        <v>2799</v>
      </c>
      <c r="K704" s="6" t="s">
        <v>1178</v>
      </c>
      <c r="L704" t="s">
        <v>5599</v>
      </c>
      <c r="M704" t="s">
        <v>6546</v>
      </c>
      <c r="N704" t="str">
        <f t="shared" si="54"/>
        <v>var Dato703 =  {ID_Ciente: "C7662",Nombre_completo: "Calisto Menéndez",Fecha_Nacimiento: "1975-09-30",Direccion: "Ormond Beach, FL 32174",Telefono: "(648) 441-1338",Correo_Electronico: "tubajon@yahoo.ca",Grupo_Cliente: "E"}</v>
      </c>
    </row>
    <row r="705" spans="1:14" x14ac:dyDescent="0.35">
      <c r="A705" s="6" t="s">
        <v>892</v>
      </c>
      <c r="B705" s="6" t="s">
        <v>3829</v>
      </c>
      <c r="C705" s="7">
        <v>28490</v>
      </c>
      <c r="D705" s="10" t="str">
        <f t="shared" si="50"/>
        <v>1977</v>
      </c>
      <c r="E705" s="13" t="str">
        <f t="shared" si="51"/>
        <v>12</v>
      </c>
      <c r="F705" s="13" t="str">
        <f t="shared" si="52"/>
        <v>31</v>
      </c>
      <c r="G705" s="13" t="str">
        <f t="shared" si="53"/>
        <v>1977-12-31</v>
      </c>
      <c r="H705" s="6" t="s">
        <v>3830</v>
      </c>
      <c r="I705" s="6" t="s">
        <v>3831</v>
      </c>
      <c r="J705" s="6" t="s">
        <v>3832</v>
      </c>
      <c r="K705" s="6" t="s">
        <v>1178</v>
      </c>
      <c r="L705" t="s">
        <v>5600</v>
      </c>
      <c r="M705" t="s">
        <v>6547</v>
      </c>
      <c r="N705" t="str">
        <f t="shared" si="54"/>
        <v>var Dato704 =  {ID_Ciente: "C7664",Nombre_completo: "Sofía Campillo Meléndez",Fecha_Nacimiento: "1977-12-31",Direccion: "SE29 0XB",Telefono: "(303) 888-3580",Correo_Electronico: "intlprog@optonline.net",Grupo_Cliente: "E"}</v>
      </c>
    </row>
    <row r="706" spans="1:14" x14ac:dyDescent="0.35">
      <c r="A706" s="6" t="s">
        <v>1083</v>
      </c>
      <c r="B706" s="6" t="s">
        <v>4548</v>
      </c>
      <c r="C706" s="7">
        <v>26486</v>
      </c>
      <c r="D706" s="10" t="str">
        <f t="shared" ref="D706:D769" si="55">TEXT(C706,"aaaa")</f>
        <v>1972</v>
      </c>
      <c r="E706" s="13" t="str">
        <f t="shared" ref="E706:E769" si="56">TEXT(C706,"mm")</f>
        <v>07</v>
      </c>
      <c r="F706" s="13" t="str">
        <f t="shared" si="52"/>
        <v>06</v>
      </c>
      <c r="G706" s="13" t="str">
        <f t="shared" si="53"/>
        <v>1972-07-06</v>
      </c>
      <c r="H706" s="6" t="s">
        <v>4549</v>
      </c>
      <c r="I706" s="6" t="s">
        <v>4550</v>
      </c>
      <c r="J706" s="6" t="s">
        <v>4551</v>
      </c>
      <c r="K706" s="6" t="s">
        <v>1178</v>
      </c>
      <c r="L706" t="s">
        <v>5601</v>
      </c>
      <c r="M706" t="s">
        <v>6548</v>
      </c>
      <c r="N706" t="str">
        <f t="shared" si="54"/>
        <v>var Dato705 =  {ID_Ciente: "C7701",Nombre_completo: "Adelia Campo-Bueno",Fecha_Nacimiento: "1972-07-06",Direccion: "679 Oak Meadow Ave.",Telefono: "(900) 365-3438",Correo_Electronico: "dieman@mac.com",Grupo_Cliente: "E"}</v>
      </c>
    </row>
    <row r="707" spans="1:14" x14ac:dyDescent="0.35">
      <c r="A707" s="6" t="s">
        <v>756</v>
      </c>
      <c r="B707" s="6" t="s">
        <v>3356</v>
      </c>
      <c r="C707" s="7">
        <v>26961</v>
      </c>
      <c r="D707" s="10" t="str">
        <f t="shared" si="55"/>
        <v>1973</v>
      </c>
      <c r="E707" s="13" t="str">
        <f t="shared" si="56"/>
        <v>10</v>
      </c>
      <c r="F707" s="13" t="str">
        <f t="shared" ref="F707:F770" si="57">TEXT(C707,"dd")</f>
        <v>24</v>
      </c>
      <c r="G707" s="13" t="str">
        <f t="shared" ref="G707:G770" si="58">_xlfn.CONCAT(D707,"-",E707,"-",F707)</f>
        <v>1973-10-24</v>
      </c>
      <c r="H707" s="6" t="s">
        <v>3357</v>
      </c>
      <c r="I707" s="6" t="s">
        <v>3358</v>
      </c>
      <c r="J707" s="6" t="s">
        <v>3359</v>
      </c>
      <c r="K707" s="6" t="s">
        <v>1191</v>
      </c>
      <c r="L707" t="s">
        <v>5602</v>
      </c>
      <c r="M707" t="s">
        <v>6549</v>
      </c>
      <c r="N707" t="str">
        <f t="shared" ref="N707:N770" si="59">_xlfn.CONCAT("var ",L707," =  {ID_Ciente: ",CHAR(34),A707,CHAR(34),",Nombre_completo: ",CHAR(34),B707,CHAR(34),",Fecha_Nacimiento: ",CHAR(34),G707,CHAR(34),",Direccion: ",CHAR(34),H707,CHAR(34),",Telefono: ",CHAR(34),I707,CHAR(34),",Correo_Electronico: ",CHAR(34),J707,CHAR(34),",Grupo_Cliente: ",CHAR(34),K707,CHAR(34),"}")</f>
        <v>var Dato706 =  {ID_Ciente: "C7726",Nombre_completo: "Sonia Pacífica Aranda Durán",Fecha_Nacimiento: "1973-10-24",Direccion: "95 South Street",Telefono: "(876) 391-9261",Correo_Electronico: "nacho@icloud.com",Grupo_Cliente: "D"}</v>
      </c>
    </row>
    <row r="708" spans="1:14" x14ac:dyDescent="0.35">
      <c r="A708" s="6" t="s">
        <v>655</v>
      </c>
      <c r="B708" s="6" t="s">
        <v>3006</v>
      </c>
      <c r="C708" s="7">
        <v>28847</v>
      </c>
      <c r="D708" s="10" t="str">
        <f t="shared" si="55"/>
        <v>1978</v>
      </c>
      <c r="E708" s="13" t="str">
        <f t="shared" si="56"/>
        <v>12</v>
      </c>
      <c r="F708" s="13" t="str">
        <f t="shared" si="57"/>
        <v>23</v>
      </c>
      <c r="G708" s="13" t="str">
        <f t="shared" si="58"/>
        <v>1978-12-23</v>
      </c>
      <c r="H708" s="6" t="s">
        <v>3007</v>
      </c>
      <c r="I708" s="6" t="s">
        <v>3008</v>
      </c>
      <c r="J708" s="6" t="s">
        <v>3009</v>
      </c>
      <c r="K708" s="6" t="s">
        <v>1178</v>
      </c>
      <c r="L708" t="s">
        <v>5603</v>
      </c>
      <c r="M708" t="s">
        <v>6550</v>
      </c>
      <c r="N708" t="str">
        <f t="shared" si="59"/>
        <v>var Dato707 =  {ID_Ciente: "C7729",Nombre_completo: "Marisela Quintero Quintero",Fecha_Nacimiento: "1978-12-23",Direccion: "17 Silver Spear Drive",Telefono: "(873) 828-7242",Correo_Electronico: "csilvers@gmail.com",Grupo_Cliente: "E"}</v>
      </c>
    </row>
    <row r="709" spans="1:14" x14ac:dyDescent="0.35">
      <c r="A709" s="6" t="s">
        <v>469</v>
      </c>
      <c r="B709" s="6" t="s">
        <v>2333</v>
      </c>
      <c r="C709" s="7">
        <v>26571</v>
      </c>
      <c r="D709" s="10" t="str">
        <f t="shared" si="55"/>
        <v>1972</v>
      </c>
      <c r="E709" s="13" t="str">
        <f t="shared" si="56"/>
        <v>09</v>
      </c>
      <c r="F709" s="13" t="str">
        <f t="shared" si="57"/>
        <v>29</v>
      </c>
      <c r="G709" s="13" t="str">
        <f t="shared" si="58"/>
        <v>1972-09-29</v>
      </c>
      <c r="H709" s="6" t="s">
        <v>2334</v>
      </c>
      <c r="I709" s="6" t="s">
        <v>2335</v>
      </c>
      <c r="J709" s="6" t="s">
        <v>1330</v>
      </c>
      <c r="K709" s="6" t="s">
        <v>1173</v>
      </c>
      <c r="L709" t="s">
        <v>5604</v>
      </c>
      <c r="M709" t="s">
        <v>6551</v>
      </c>
      <c r="N709" t="str">
        <f t="shared" si="59"/>
        <v>var Dato708 =  {ID_Ciente: "C7747",Nombre_completo: "Anabel Pou Lasa",Fecha_Nacimiento: "1972-09-29",Direccion: "Eskasoni, NS B1W 1S9",Telefono: "(350) 900-0774",Correo_Electronico: "noneme@me.com",Grupo_Cliente: "A"}</v>
      </c>
    </row>
    <row r="710" spans="1:14" x14ac:dyDescent="0.35">
      <c r="A710" s="6" t="s">
        <v>964</v>
      </c>
      <c r="B710" s="6" t="s">
        <v>4078</v>
      </c>
      <c r="C710" s="7">
        <v>35955</v>
      </c>
      <c r="D710" s="10" t="str">
        <f t="shared" si="55"/>
        <v>1998</v>
      </c>
      <c r="E710" s="13" t="str">
        <f t="shared" si="56"/>
        <v>06</v>
      </c>
      <c r="F710" s="13" t="str">
        <f t="shared" si="57"/>
        <v>09</v>
      </c>
      <c r="G710" s="13" t="str">
        <f t="shared" si="58"/>
        <v>1998-06-09</v>
      </c>
      <c r="H710" s="6" t="s">
        <v>4079</v>
      </c>
      <c r="I710" s="6" t="s">
        <v>4080</v>
      </c>
      <c r="J710" s="6" t="s">
        <v>4081</v>
      </c>
      <c r="K710" s="6" t="s">
        <v>1209</v>
      </c>
      <c r="L710" t="s">
        <v>5605</v>
      </c>
      <c r="M710" t="s">
        <v>6552</v>
      </c>
      <c r="N710" t="str">
        <f t="shared" si="59"/>
        <v>var Dato709 =  {ID_Ciente: "C7751",Nombre_completo: "Felicidad de Bernal",Fecha_Nacimiento: "1998-06-09",Direccion: "NW58 3QB",Telefono: "(487) 640-6779",Correo_Electronico: "kudra@comcast.net",Grupo_Cliente: "B"}</v>
      </c>
    </row>
    <row r="711" spans="1:14" x14ac:dyDescent="0.35">
      <c r="A711" s="6" t="s">
        <v>623</v>
      </c>
      <c r="B711" s="6" t="s">
        <v>2886</v>
      </c>
      <c r="C711" s="7">
        <v>30646</v>
      </c>
      <c r="D711" s="10" t="str">
        <f t="shared" si="55"/>
        <v>1983</v>
      </c>
      <c r="E711" s="13" t="str">
        <f t="shared" si="56"/>
        <v>11</v>
      </c>
      <c r="F711" s="13" t="str">
        <f t="shared" si="57"/>
        <v>26</v>
      </c>
      <c r="G711" s="13" t="str">
        <f t="shared" si="58"/>
        <v>1983-11-26</v>
      </c>
      <c r="H711" s="6" t="s">
        <v>2887</v>
      </c>
      <c r="I711" s="6" t="s">
        <v>2888</v>
      </c>
      <c r="J711" s="6" t="s">
        <v>2889</v>
      </c>
      <c r="K711" s="6" t="s">
        <v>1209</v>
      </c>
      <c r="L711" t="s">
        <v>5606</v>
      </c>
      <c r="M711" t="s">
        <v>6553</v>
      </c>
      <c r="N711" t="str">
        <f t="shared" si="59"/>
        <v>var Dato710 =  {ID_Ciente: "C7768",Nombre_completo: "Juan Lerma Melero",Fecha_Nacimiento: "1983-11-26",Direccion: "Miami, FL 33172",Telefono: "(948) 883-9967",Correo_Electronico: "cyrus@outlook.com",Grupo_Cliente: "B"}</v>
      </c>
    </row>
    <row r="712" spans="1:14" x14ac:dyDescent="0.35">
      <c r="A712" s="6" t="s">
        <v>1128</v>
      </c>
      <c r="B712" s="6" t="s">
        <v>4727</v>
      </c>
      <c r="C712" s="7">
        <v>25995</v>
      </c>
      <c r="D712" s="10" t="str">
        <f t="shared" si="55"/>
        <v>1971</v>
      </c>
      <c r="E712" s="13" t="str">
        <f t="shared" si="56"/>
        <v>03</v>
      </c>
      <c r="F712" s="13" t="str">
        <f t="shared" si="57"/>
        <v>03</v>
      </c>
      <c r="G712" s="13" t="str">
        <f t="shared" si="58"/>
        <v>1971-03-03</v>
      </c>
      <c r="H712" s="6" t="s">
        <v>4728</v>
      </c>
      <c r="I712" s="6" t="s">
        <v>4729</v>
      </c>
      <c r="J712" s="6" t="s">
        <v>4730</v>
      </c>
      <c r="K712" s="6" t="s">
        <v>1173</v>
      </c>
      <c r="L712" t="s">
        <v>5607</v>
      </c>
      <c r="M712" t="s">
        <v>6554</v>
      </c>
      <c r="N712" t="str">
        <f t="shared" si="59"/>
        <v>var Dato711 =  {ID_Ciente: "C7770",Nombre_completo: "Luis Ángel Téllez Conde",Fecha_Nacimiento: "1971-03-03",Direccion: "9834 Pennington Ave.",Telefono: "(212) 757-8062",Correo_Electronico: "mirod@aol.com",Grupo_Cliente: "A"}</v>
      </c>
    </row>
    <row r="713" spans="1:14" x14ac:dyDescent="0.35">
      <c r="A713" s="6" t="s">
        <v>126</v>
      </c>
      <c r="B713" s="6" t="s">
        <v>1388</v>
      </c>
      <c r="C713" s="7">
        <v>33770</v>
      </c>
      <c r="D713" s="10" t="str">
        <f t="shared" si="55"/>
        <v>1992</v>
      </c>
      <c r="E713" s="13" t="str">
        <f t="shared" si="56"/>
        <v>06</v>
      </c>
      <c r="F713" s="13" t="str">
        <f t="shared" si="57"/>
        <v>15</v>
      </c>
      <c r="G713" s="13" t="str">
        <f t="shared" si="58"/>
        <v>1992-06-15</v>
      </c>
      <c r="H713" s="6" t="s">
        <v>1389</v>
      </c>
      <c r="I713" s="6" t="s">
        <v>1390</v>
      </c>
      <c r="J713" s="6" t="s">
        <v>1391</v>
      </c>
      <c r="K713" s="6" t="s">
        <v>1209</v>
      </c>
      <c r="L713" t="s">
        <v>5608</v>
      </c>
      <c r="M713" t="s">
        <v>6555</v>
      </c>
      <c r="N713" t="str">
        <f t="shared" si="59"/>
        <v>var Dato712 =  {ID_Ciente: "C7783",Nombre_completo: "Javiera Bartolomé Torrens",Fecha_Nacimiento: "1992-06-15",Direccion: "WD65 4RB",Telefono: "(724) 882-6713",Correo_Electronico: "meinkej@hotmail.com",Grupo_Cliente: "B"}</v>
      </c>
    </row>
    <row r="714" spans="1:14" x14ac:dyDescent="0.35">
      <c r="A714" s="6" t="s">
        <v>971</v>
      </c>
      <c r="B714" s="6" t="s">
        <v>4104</v>
      </c>
      <c r="C714" s="7">
        <v>35618</v>
      </c>
      <c r="D714" s="10" t="str">
        <f t="shared" si="55"/>
        <v>1997</v>
      </c>
      <c r="E714" s="13" t="str">
        <f t="shared" si="56"/>
        <v>07</v>
      </c>
      <c r="F714" s="13" t="str">
        <f t="shared" si="57"/>
        <v>07</v>
      </c>
      <c r="G714" s="13" t="str">
        <f t="shared" si="58"/>
        <v>1997-07-07</v>
      </c>
      <c r="H714" s="6" t="s">
        <v>3084</v>
      </c>
      <c r="I714" s="6" t="s">
        <v>4105</v>
      </c>
      <c r="J714" s="6" t="s">
        <v>2969</v>
      </c>
      <c r="K714" s="6" t="s">
        <v>1173</v>
      </c>
      <c r="L714" t="s">
        <v>5609</v>
      </c>
      <c r="M714" t="s">
        <v>6556</v>
      </c>
      <c r="N714" t="str">
        <f t="shared" si="59"/>
        <v>var Dato713 =  {ID_Ciente: "C7785",Nombre_completo: "Bárbara Arcos Cases",Fecha_Nacimiento: "1997-07-07",Direccion: "London",Telefono: "(320) 535-5081",Correo_Electronico: "jeffcovey@me.com",Grupo_Cliente: "A"}</v>
      </c>
    </row>
    <row r="715" spans="1:14" x14ac:dyDescent="0.35">
      <c r="A715" s="6" t="s">
        <v>300</v>
      </c>
      <c r="B715" s="6" t="s">
        <v>1824</v>
      </c>
      <c r="C715" s="7">
        <v>34599</v>
      </c>
      <c r="D715" s="10" t="str">
        <f t="shared" si="55"/>
        <v>1994</v>
      </c>
      <c r="E715" s="13" t="str">
        <f t="shared" si="56"/>
        <v>09</v>
      </c>
      <c r="F715" s="13" t="str">
        <f t="shared" si="57"/>
        <v>22</v>
      </c>
      <c r="G715" s="13" t="str">
        <f t="shared" si="58"/>
        <v>1994-09-22</v>
      </c>
      <c r="H715" s="6" t="s">
        <v>1825</v>
      </c>
      <c r="I715" s="6" t="s">
        <v>1826</v>
      </c>
      <c r="J715" s="6" t="s">
        <v>1451</v>
      </c>
      <c r="K715" s="6" t="s">
        <v>1173</v>
      </c>
      <c r="L715" t="s">
        <v>5610</v>
      </c>
      <c r="M715" t="s">
        <v>6557</v>
      </c>
      <c r="N715" t="str">
        <f t="shared" si="59"/>
        <v>var Dato714 =  {ID_Ciente: "C7789",Nombre_completo: "Teodora Jerez Tormo",Fecha_Nacimiento: "1994-09-22",Direccion: "8356 Bank Ave.",Telefono: "(433) 213-5953",Correo_Electronico: "kludge@comcast.net",Grupo_Cliente: "A"}</v>
      </c>
    </row>
    <row r="716" spans="1:14" x14ac:dyDescent="0.35">
      <c r="A716" s="6" t="s">
        <v>927</v>
      </c>
      <c r="B716" s="6" t="s">
        <v>3952</v>
      </c>
      <c r="C716" s="7">
        <v>30247</v>
      </c>
      <c r="D716" s="10" t="str">
        <f t="shared" si="55"/>
        <v>1982</v>
      </c>
      <c r="E716" s="13" t="str">
        <f t="shared" si="56"/>
        <v>10</v>
      </c>
      <c r="F716" s="13" t="str">
        <f t="shared" si="57"/>
        <v>23</v>
      </c>
      <c r="G716" s="13" t="str">
        <f t="shared" si="58"/>
        <v>1982-10-23</v>
      </c>
      <c r="H716" s="6" t="s">
        <v>3084</v>
      </c>
      <c r="I716" s="6" t="s">
        <v>3953</v>
      </c>
      <c r="J716" s="6" t="s">
        <v>3954</v>
      </c>
      <c r="K716" s="6" t="s">
        <v>1191</v>
      </c>
      <c r="L716" t="s">
        <v>5611</v>
      </c>
      <c r="M716" t="s">
        <v>6558</v>
      </c>
      <c r="N716" t="str">
        <f t="shared" si="59"/>
        <v>var Dato715 =  {ID_Ciente: "C7798",Nombre_completo: "Nerea Leon Puga",Fecha_Nacimiento: "1982-10-23",Direccion: "London",Telefono: "(360) 620-0866",Correo_Electronico: "claesjac@aol.com",Grupo_Cliente: "D"}</v>
      </c>
    </row>
    <row r="717" spans="1:14" x14ac:dyDescent="0.35">
      <c r="A717" s="6" t="s">
        <v>996</v>
      </c>
      <c r="B717" s="6" t="s">
        <v>4201</v>
      </c>
      <c r="C717" s="7">
        <v>28967</v>
      </c>
      <c r="D717" s="10" t="str">
        <f t="shared" si="55"/>
        <v>1979</v>
      </c>
      <c r="E717" s="13" t="str">
        <f t="shared" si="56"/>
        <v>04</v>
      </c>
      <c r="F717" s="13" t="str">
        <f t="shared" si="57"/>
        <v>22</v>
      </c>
      <c r="G717" s="13" t="str">
        <f t="shared" si="58"/>
        <v>1979-04-22</v>
      </c>
      <c r="H717" s="6" t="s">
        <v>4202</v>
      </c>
      <c r="I717" s="6" t="s">
        <v>4203</v>
      </c>
      <c r="J717" s="6" t="s">
        <v>4204</v>
      </c>
      <c r="K717" s="6" t="s">
        <v>1209</v>
      </c>
      <c r="L717" t="s">
        <v>5612</v>
      </c>
      <c r="M717" t="s">
        <v>6559</v>
      </c>
      <c r="N717" t="str">
        <f t="shared" si="59"/>
        <v>var Dato716 =  {ID_Ciente: "C7802",Nombre_completo: "María Ángeles de Valbuena",Fecha_Nacimiento: "1979-04-22",Direccion: "810 10th St.",Telefono: "(240) 906-5404",Correo_Electronico: "chaffar@live.com",Grupo_Cliente: "B"}</v>
      </c>
    </row>
    <row r="718" spans="1:14" x14ac:dyDescent="0.35">
      <c r="A718" s="6" t="s">
        <v>925</v>
      </c>
      <c r="B718" s="6" t="s">
        <v>3944</v>
      </c>
      <c r="C718" s="7">
        <v>28924</v>
      </c>
      <c r="D718" s="10" t="str">
        <f t="shared" si="55"/>
        <v>1979</v>
      </c>
      <c r="E718" s="13" t="str">
        <f t="shared" si="56"/>
        <v>03</v>
      </c>
      <c r="F718" s="13" t="str">
        <f t="shared" si="57"/>
        <v>10</v>
      </c>
      <c r="G718" s="13" t="str">
        <f t="shared" si="58"/>
        <v>1979-03-10</v>
      </c>
      <c r="H718" s="6" t="s">
        <v>3945</v>
      </c>
      <c r="I718" s="6" t="s">
        <v>3946</v>
      </c>
      <c r="J718" s="6" t="s">
        <v>3947</v>
      </c>
      <c r="K718" s="6" t="s">
        <v>1204</v>
      </c>
      <c r="L718" t="s">
        <v>5613</v>
      </c>
      <c r="M718" t="s">
        <v>6560</v>
      </c>
      <c r="N718" t="str">
        <f t="shared" si="59"/>
        <v>var Dato717 =  {ID_Ciente: "C7813",Nombre_completo: "Alcides Tello Fernandez",Fecha_Nacimiento: "1979-03-10",Direccion: "9505 The Grove",Telefono: "(315) 840-0702",Correo_Electronico: "grossman@verizon.net",Grupo_Cliente: "C"}</v>
      </c>
    </row>
    <row r="719" spans="1:14" x14ac:dyDescent="0.35">
      <c r="A719" s="6" t="s">
        <v>416</v>
      </c>
      <c r="B719" s="6" t="s">
        <v>2165</v>
      </c>
      <c r="C719" s="7">
        <v>33868</v>
      </c>
      <c r="D719" s="10" t="str">
        <f t="shared" si="55"/>
        <v>1992</v>
      </c>
      <c r="E719" s="13" t="str">
        <f t="shared" si="56"/>
        <v>09</v>
      </c>
      <c r="F719" s="13" t="str">
        <f t="shared" si="57"/>
        <v>21</v>
      </c>
      <c r="G719" s="13" t="str">
        <f t="shared" si="58"/>
        <v>1992-09-21</v>
      </c>
      <c r="H719" s="6" t="s">
        <v>2166</v>
      </c>
      <c r="I719" s="6" t="s">
        <v>2167</v>
      </c>
      <c r="J719" s="6" t="s">
        <v>2168</v>
      </c>
      <c r="K719" s="6" t="s">
        <v>1191</v>
      </c>
      <c r="L719" t="s">
        <v>5614</v>
      </c>
      <c r="M719" t="s">
        <v>6561</v>
      </c>
      <c r="N719" t="str">
        <f t="shared" si="59"/>
        <v>var Dato718 =  {ID_Ciente: "C7816",Nombre_completo: "Dalila Pino Verdú",Fecha_Nacimiento: "1992-09-21",Direccion: "Kanata, ON K2K 4A8",Telefono: "(420) 583-7227",Correo_Electronico: "marnanel@icloud.com",Grupo_Cliente: "D"}</v>
      </c>
    </row>
    <row r="720" spans="1:14" x14ac:dyDescent="0.35">
      <c r="A720" s="6" t="s">
        <v>1107</v>
      </c>
      <c r="B720" s="6" t="s">
        <v>4644</v>
      </c>
      <c r="C720" s="7">
        <v>36414</v>
      </c>
      <c r="D720" s="10" t="str">
        <f t="shared" si="55"/>
        <v>1999</v>
      </c>
      <c r="E720" s="13" t="str">
        <f t="shared" si="56"/>
        <v>09</v>
      </c>
      <c r="F720" s="13" t="str">
        <f t="shared" si="57"/>
        <v>11</v>
      </c>
      <c r="G720" s="13" t="str">
        <f t="shared" si="58"/>
        <v>1999-09-11</v>
      </c>
      <c r="H720" s="6" t="s">
        <v>4645</v>
      </c>
      <c r="I720" s="6" t="s">
        <v>4646</v>
      </c>
      <c r="J720" s="6" t="s">
        <v>4647</v>
      </c>
      <c r="K720" s="6" t="s">
        <v>1204</v>
      </c>
      <c r="L720" t="s">
        <v>5615</v>
      </c>
      <c r="M720" t="s">
        <v>6562</v>
      </c>
      <c r="N720" t="str">
        <f t="shared" si="59"/>
        <v>var Dato719 =  {ID_Ciente: "C7820",Nombre_completo: "Angelina Royo Canals",Fecha_Nacimiento: "1999-09-11",Direccion: "8877 Selby Rd.",Telefono: "(987) 536-2384",Correo_Electronico: "ateniese@hotmail.com",Grupo_Cliente: "C"}</v>
      </c>
    </row>
    <row r="721" spans="1:14" x14ac:dyDescent="0.35">
      <c r="A721" s="6" t="s">
        <v>712</v>
      </c>
      <c r="B721" s="6" t="s">
        <v>3207</v>
      </c>
      <c r="C721" s="7">
        <v>26786</v>
      </c>
      <c r="D721" s="10" t="str">
        <f t="shared" si="55"/>
        <v>1973</v>
      </c>
      <c r="E721" s="13" t="str">
        <f t="shared" si="56"/>
        <v>05</v>
      </c>
      <c r="F721" s="13" t="str">
        <f t="shared" si="57"/>
        <v>02</v>
      </c>
      <c r="G721" s="13" t="str">
        <f t="shared" si="58"/>
        <v>1973-05-02</v>
      </c>
      <c r="H721" s="6" t="s">
        <v>3208</v>
      </c>
      <c r="I721" s="6" t="s">
        <v>3209</v>
      </c>
      <c r="J721" s="6" t="s">
        <v>3210</v>
      </c>
      <c r="K721" s="6" t="s">
        <v>1191</v>
      </c>
      <c r="L721" t="s">
        <v>5616</v>
      </c>
      <c r="M721" t="s">
        <v>6563</v>
      </c>
      <c r="N721" t="str">
        <f t="shared" si="59"/>
        <v>var Dato720 =  {ID_Ciente: "C7822",Nombre_completo: "Benjamín de Palau",Fecha_Nacimiento: "1973-05-02",Direccion: "NW17 8IR",Telefono: "(841) 890-5507",Correo_Electronico: "ajlitt@gmail.com",Grupo_Cliente: "D"}</v>
      </c>
    </row>
    <row r="722" spans="1:14" x14ac:dyDescent="0.35">
      <c r="A722" s="6" t="s">
        <v>592</v>
      </c>
      <c r="B722" s="6" t="s">
        <v>2792</v>
      </c>
      <c r="C722" s="7">
        <v>32224</v>
      </c>
      <c r="D722" s="10" t="str">
        <f t="shared" si="55"/>
        <v>1988</v>
      </c>
      <c r="E722" s="13" t="str">
        <f t="shared" si="56"/>
        <v>03</v>
      </c>
      <c r="F722" s="13" t="str">
        <f t="shared" si="57"/>
        <v>22</v>
      </c>
      <c r="G722" s="13" t="str">
        <f t="shared" si="58"/>
        <v>1988-03-22</v>
      </c>
      <c r="H722" s="6" t="s">
        <v>2793</v>
      </c>
      <c r="I722" s="6" t="s">
        <v>2794</v>
      </c>
      <c r="J722" s="6" t="s">
        <v>2795</v>
      </c>
      <c r="K722" s="6" t="s">
        <v>1191</v>
      </c>
      <c r="L722" t="s">
        <v>5617</v>
      </c>
      <c r="M722" t="s">
        <v>6564</v>
      </c>
      <c r="N722" t="str">
        <f t="shared" si="59"/>
        <v>var Dato721 =  {ID_Ciente: "C7827",Nombre_completo: "Alexandra Ámbar Armengol Campos",Fecha_Nacimiento: "1988-03-22",Direccion: "Jacksonville, FL 32244",Telefono: "(639) 405-1427",Correo_Electronico: "vsprintf@live.com",Grupo_Cliente: "D"}</v>
      </c>
    </row>
    <row r="723" spans="1:14" x14ac:dyDescent="0.35">
      <c r="A723" s="6" t="s">
        <v>1127</v>
      </c>
      <c r="B723" s="6" t="s">
        <v>4723</v>
      </c>
      <c r="C723" s="7">
        <v>25572</v>
      </c>
      <c r="D723" s="10" t="str">
        <f t="shared" si="55"/>
        <v>1970</v>
      </c>
      <c r="E723" s="13" t="str">
        <f t="shared" si="56"/>
        <v>01</v>
      </c>
      <c r="F723" s="13" t="str">
        <f t="shared" si="57"/>
        <v>04</v>
      </c>
      <c r="G723" s="13" t="str">
        <f t="shared" si="58"/>
        <v>1970-01-04</v>
      </c>
      <c r="H723" s="6" t="s">
        <v>4724</v>
      </c>
      <c r="I723" s="6" t="s">
        <v>4725</v>
      </c>
      <c r="J723" s="6" t="s">
        <v>4726</v>
      </c>
      <c r="K723" s="6" t="s">
        <v>1204</v>
      </c>
      <c r="L723" t="s">
        <v>5618</v>
      </c>
      <c r="M723" t="s">
        <v>6565</v>
      </c>
      <c r="N723" t="str">
        <f t="shared" si="59"/>
        <v>var Dato722 =  {ID_Ciente: "C7830",Nombre_completo: "Pepita del Gallart",Fecha_Nacimiento: "1970-01-04",Direccion: "8995 Rockledge Street",Telefono: "(455) 437-3253",Correo_Electronico: "dawnsong@icloud.com",Grupo_Cliente: "C"}</v>
      </c>
    </row>
    <row r="724" spans="1:14" x14ac:dyDescent="0.35">
      <c r="A724" s="6" t="s">
        <v>543</v>
      </c>
      <c r="B724" s="6" t="s">
        <v>2608</v>
      </c>
      <c r="C724" s="7">
        <v>34225</v>
      </c>
      <c r="D724" s="10" t="str">
        <f t="shared" si="55"/>
        <v>1993</v>
      </c>
      <c r="E724" s="13" t="str">
        <f t="shared" si="56"/>
        <v>09</v>
      </c>
      <c r="F724" s="13" t="str">
        <f t="shared" si="57"/>
        <v>13</v>
      </c>
      <c r="G724" s="13" t="str">
        <f t="shared" si="58"/>
        <v>1993-09-13</v>
      </c>
      <c r="H724" s="6" t="s">
        <v>2609</v>
      </c>
      <c r="I724" s="6" t="s">
        <v>2610</v>
      </c>
      <c r="J724" s="6" t="s">
        <v>2611</v>
      </c>
      <c r="K724" s="6" t="s">
        <v>1191</v>
      </c>
      <c r="L724" t="s">
        <v>5619</v>
      </c>
      <c r="M724" t="s">
        <v>6566</v>
      </c>
      <c r="N724" t="str">
        <f t="shared" si="59"/>
        <v>var Dato723 =  {ID_Ciente: "C7831",Nombre_completo: "Ligia Linares Isern",Fecha_Nacimiento: "1993-09-13",Direccion: "Miami, FL 33196",Telefono: "(595) 770-6147",Correo_Electronico: "gamma@sbcglobal.net",Grupo_Cliente: "D"}</v>
      </c>
    </row>
    <row r="725" spans="1:14" x14ac:dyDescent="0.35">
      <c r="A725" s="6" t="s">
        <v>546</v>
      </c>
      <c r="B725" s="6" t="s">
        <v>2616</v>
      </c>
      <c r="C725" s="7">
        <v>34272</v>
      </c>
      <c r="D725" s="10" t="str">
        <f t="shared" si="55"/>
        <v>1993</v>
      </c>
      <c r="E725" s="13" t="str">
        <f t="shared" si="56"/>
        <v>10</v>
      </c>
      <c r="F725" s="13" t="str">
        <f t="shared" si="57"/>
        <v>30</v>
      </c>
      <c r="G725" s="13" t="str">
        <f t="shared" si="58"/>
        <v>1993-10-30</v>
      </c>
      <c r="H725" s="6" t="s">
        <v>2617</v>
      </c>
      <c r="I725" s="6" t="s">
        <v>2618</v>
      </c>
      <c r="J725" s="6" t="s">
        <v>2619</v>
      </c>
      <c r="K725" s="6" t="s">
        <v>1204</v>
      </c>
      <c r="L725" t="s">
        <v>5620</v>
      </c>
      <c r="M725" t="s">
        <v>6567</v>
      </c>
      <c r="N725" t="str">
        <f t="shared" si="59"/>
        <v>var Dato724 =  {ID_Ciente: "C7844",Nombre_completo: "Chus Larrañaga Hernando",Fecha_Nacimiento: "1993-10-30",Direccion: "Orlando, FL 32839",Telefono: "(518) 447-3410",Correo_Electronico: "conteb@mac.com",Grupo_Cliente: "C"}</v>
      </c>
    </row>
    <row r="726" spans="1:14" x14ac:dyDescent="0.35">
      <c r="A726" s="6" t="s">
        <v>1150</v>
      </c>
      <c r="B726" s="6" t="s">
        <v>4815</v>
      </c>
      <c r="C726" s="7">
        <v>36274</v>
      </c>
      <c r="D726" s="10" t="str">
        <f t="shared" si="55"/>
        <v>1999</v>
      </c>
      <c r="E726" s="13" t="str">
        <f t="shared" si="56"/>
        <v>04</v>
      </c>
      <c r="F726" s="13" t="str">
        <f t="shared" si="57"/>
        <v>24</v>
      </c>
      <c r="G726" s="13" t="str">
        <f t="shared" si="58"/>
        <v>1999-04-24</v>
      </c>
      <c r="H726" s="6" t="s">
        <v>4816</v>
      </c>
      <c r="I726" s="6" t="s">
        <v>4817</v>
      </c>
      <c r="J726" s="6" t="s">
        <v>4818</v>
      </c>
      <c r="K726" s="6" t="s">
        <v>1178</v>
      </c>
      <c r="L726" t="s">
        <v>5621</v>
      </c>
      <c r="M726" t="s">
        <v>6568</v>
      </c>
      <c r="N726" t="str">
        <f t="shared" si="59"/>
        <v>var Dato725 =  {ID_Ciente: "C7854",Nombre_completo: "Hermenegildo de Tolosa",Fecha_Nacimiento: "1999-04-24",Direccion: "401 Arcadia St.",Telefono: "(574) 310-1480",Correo_Electronico: "baveja@msn.com",Grupo_Cliente: "E"}</v>
      </c>
    </row>
    <row r="727" spans="1:14" x14ac:dyDescent="0.35">
      <c r="A727" s="6" t="s">
        <v>992</v>
      </c>
      <c r="B727" s="6" t="s">
        <v>4185</v>
      </c>
      <c r="C727" s="7">
        <v>35295</v>
      </c>
      <c r="D727" s="10" t="str">
        <f t="shared" si="55"/>
        <v>1996</v>
      </c>
      <c r="E727" s="13" t="str">
        <f t="shared" si="56"/>
        <v>08</v>
      </c>
      <c r="F727" s="13" t="str">
        <f t="shared" si="57"/>
        <v>18</v>
      </c>
      <c r="G727" s="13" t="str">
        <f t="shared" si="58"/>
        <v>1996-08-18</v>
      </c>
      <c r="H727" s="6" t="s">
        <v>4186</v>
      </c>
      <c r="I727" s="6" t="s">
        <v>4187</v>
      </c>
      <c r="J727" s="6" t="s">
        <v>4188</v>
      </c>
      <c r="K727" s="6" t="s">
        <v>1209</v>
      </c>
      <c r="L727" t="s">
        <v>5622</v>
      </c>
      <c r="M727" t="s">
        <v>6569</v>
      </c>
      <c r="N727" t="str">
        <f t="shared" si="59"/>
        <v>var Dato726 =  {ID_Ciente: "C7855",Nombre_completo: "Clemente de Coloma",Fecha_Nacimiento: "1996-08-18",Direccion: "48 Sunbeam St.",Telefono: "(891) 535-5328",Correo_Electronico: "falcao@live.com",Grupo_Cliente: "B"}</v>
      </c>
    </row>
    <row r="728" spans="1:14" x14ac:dyDescent="0.35">
      <c r="A728" s="6" t="s">
        <v>691</v>
      </c>
      <c r="B728" s="6" t="s">
        <v>3137</v>
      </c>
      <c r="C728" s="7">
        <v>25733</v>
      </c>
      <c r="D728" s="10" t="str">
        <f t="shared" si="55"/>
        <v>1970</v>
      </c>
      <c r="E728" s="13" t="str">
        <f t="shared" si="56"/>
        <v>06</v>
      </c>
      <c r="F728" s="13" t="str">
        <f t="shared" si="57"/>
        <v>14</v>
      </c>
      <c r="G728" s="13" t="str">
        <f t="shared" si="58"/>
        <v>1970-06-14</v>
      </c>
      <c r="H728" s="6" t="s">
        <v>3138</v>
      </c>
      <c r="I728" s="6" t="s">
        <v>3139</v>
      </c>
      <c r="J728" s="6" t="s">
        <v>3140</v>
      </c>
      <c r="K728" s="6" t="s">
        <v>1191</v>
      </c>
      <c r="L728" t="s">
        <v>5623</v>
      </c>
      <c r="M728" t="s">
        <v>6570</v>
      </c>
      <c r="N728" t="str">
        <f t="shared" si="59"/>
        <v>var Dato727 =  {ID_Ciente: "C7884",Nombre_completo: "Paola González Piquer",Fecha_Nacimiento: "1970-06-14",Direccion: "165 Springfield Road",Telefono: "(878) 768-5731",Correo_Electronico: "tezbo@verizon.net",Grupo_Cliente: "D"}</v>
      </c>
    </row>
    <row r="729" spans="1:14" x14ac:dyDescent="0.35">
      <c r="A729" s="6" t="s">
        <v>137</v>
      </c>
      <c r="B729" s="6" t="s">
        <v>1412</v>
      </c>
      <c r="C729" s="7">
        <v>36212</v>
      </c>
      <c r="D729" s="10" t="str">
        <f t="shared" si="55"/>
        <v>1999</v>
      </c>
      <c r="E729" s="13" t="str">
        <f t="shared" si="56"/>
        <v>02</v>
      </c>
      <c r="F729" s="13" t="str">
        <f t="shared" si="57"/>
        <v>21</v>
      </c>
      <c r="G729" s="13" t="str">
        <f t="shared" si="58"/>
        <v>1999-02-21</v>
      </c>
      <c r="H729" s="6" t="s">
        <v>1413</v>
      </c>
      <c r="I729" s="6" t="s">
        <v>1414</v>
      </c>
      <c r="J729" s="6" t="s">
        <v>1415</v>
      </c>
      <c r="K729" s="6" t="s">
        <v>1178</v>
      </c>
      <c r="L729" t="s">
        <v>5624</v>
      </c>
      <c r="M729" t="s">
        <v>6571</v>
      </c>
      <c r="N729" t="str">
        <f t="shared" si="59"/>
        <v>var Dato728 =  {ID_Ciente: "C7885",Nombre_completo: "África Morcillo",Fecha_Nacimiento: "1999-02-21",Direccion: "EC18 9MF",Telefono: "(295) 530-5752",Correo_Electronico: "claypool@comcast.net",Grupo_Cliente: "E"}</v>
      </c>
    </row>
    <row r="730" spans="1:14" x14ac:dyDescent="0.35">
      <c r="A730" s="6" t="s">
        <v>562</v>
      </c>
      <c r="B730" s="6" t="s">
        <v>2676</v>
      </c>
      <c r="C730" s="7">
        <v>33256</v>
      </c>
      <c r="D730" s="10" t="str">
        <f t="shared" si="55"/>
        <v>1991</v>
      </c>
      <c r="E730" s="13" t="str">
        <f t="shared" si="56"/>
        <v>01</v>
      </c>
      <c r="F730" s="13" t="str">
        <f t="shared" si="57"/>
        <v>18</v>
      </c>
      <c r="G730" s="13" t="str">
        <f t="shared" si="58"/>
        <v>1991-01-18</v>
      </c>
      <c r="H730" s="6" t="s">
        <v>2677</v>
      </c>
      <c r="I730" s="6" t="s">
        <v>2678</v>
      </c>
      <c r="J730" s="6" t="s">
        <v>2679</v>
      </c>
      <c r="K730" s="6" t="s">
        <v>1191</v>
      </c>
      <c r="L730" t="s">
        <v>5625</v>
      </c>
      <c r="M730" t="s">
        <v>6572</v>
      </c>
      <c r="N730" t="str">
        <f t="shared" si="59"/>
        <v>var Dato729 =  {ID_Ciente: "C7888",Nombre_completo: "Jose Ramón de Aguilera",Fecha_Nacimiento: "1991-01-18",Direccion: "Miami, FL 33134",Telefono: "(368) 282-4245",Correo_Electronico: "hermes@aol.com",Grupo_Cliente: "D"}</v>
      </c>
    </row>
    <row r="731" spans="1:14" x14ac:dyDescent="0.35">
      <c r="A731" s="6" t="s">
        <v>740</v>
      </c>
      <c r="B731" s="6" t="s">
        <v>3299</v>
      </c>
      <c r="C731" s="7">
        <v>30793</v>
      </c>
      <c r="D731" s="10" t="str">
        <f t="shared" si="55"/>
        <v>1984</v>
      </c>
      <c r="E731" s="13" t="str">
        <f t="shared" si="56"/>
        <v>04</v>
      </c>
      <c r="F731" s="13" t="str">
        <f t="shared" si="57"/>
        <v>21</v>
      </c>
      <c r="G731" s="13" t="str">
        <f t="shared" si="58"/>
        <v>1984-04-21</v>
      </c>
      <c r="H731" s="6" t="s">
        <v>3084</v>
      </c>
      <c r="I731" s="6" t="s">
        <v>3300</v>
      </c>
      <c r="J731" s="6" t="s">
        <v>3301</v>
      </c>
      <c r="K731" s="6" t="s">
        <v>1204</v>
      </c>
      <c r="L731" t="s">
        <v>5626</v>
      </c>
      <c r="M731" t="s">
        <v>6573</v>
      </c>
      <c r="N731" t="str">
        <f t="shared" si="59"/>
        <v>var Dato730 =  {ID_Ciente: "C7908",Nombre_completo: "Danilo Matas Vicente",Fecha_Nacimiento: "1984-04-21",Direccion: "London",Telefono: "(422) 591-9860",Correo_Electronico: "choset@yahoo.com",Grupo_Cliente: "C"}</v>
      </c>
    </row>
    <row r="732" spans="1:14" x14ac:dyDescent="0.35">
      <c r="A732" s="6" t="s">
        <v>863</v>
      </c>
      <c r="B732" s="6" t="s">
        <v>3724</v>
      </c>
      <c r="C732" s="7">
        <v>34092</v>
      </c>
      <c r="D732" s="10" t="str">
        <f t="shared" si="55"/>
        <v>1993</v>
      </c>
      <c r="E732" s="13" t="str">
        <f t="shared" si="56"/>
        <v>05</v>
      </c>
      <c r="F732" s="13" t="str">
        <f t="shared" si="57"/>
        <v>03</v>
      </c>
      <c r="G732" s="13" t="str">
        <f t="shared" si="58"/>
        <v>1993-05-03</v>
      </c>
      <c r="H732" s="6" t="s">
        <v>3084</v>
      </c>
      <c r="I732" s="6" t="s">
        <v>3725</v>
      </c>
      <c r="J732" s="6" t="s">
        <v>3726</v>
      </c>
      <c r="K732" s="6" t="s">
        <v>1209</v>
      </c>
      <c r="L732" t="s">
        <v>5627</v>
      </c>
      <c r="M732" t="s">
        <v>6574</v>
      </c>
      <c r="N732" t="str">
        <f t="shared" si="59"/>
        <v>var Dato731 =  {ID_Ciente: "C7914",Nombre_completo: "Felicia Novoa Cózar",Fecha_Nacimiento: "1993-05-03",Direccion: "London",Telefono: "(255) 815-9078",Correo_Electronico: "thassine@sbcglobal.net",Grupo_Cliente: "B"}</v>
      </c>
    </row>
    <row r="733" spans="1:14" x14ac:dyDescent="0.35">
      <c r="A733" s="6" t="s">
        <v>832</v>
      </c>
      <c r="B733" s="6" t="s">
        <v>3610</v>
      </c>
      <c r="C733" s="7">
        <v>32481</v>
      </c>
      <c r="D733" s="10" t="str">
        <f t="shared" si="55"/>
        <v>1988</v>
      </c>
      <c r="E733" s="13" t="str">
        <f t="shared" si="56"/>
        <v>12</v>
      </c>
      <c r="F733" s="13" t="str">
        <f t="shared" si="57"/>
        <v>04</v>
      </c>
      <c r="G733" s="13" t="str">
        <f t="shared" si="58"/>
        <v>1988-12-04</v>
      </c>
      <c r="H733" s="6" t="s">
        <v>3611</v>
      </c>
      <c r="I733" s="6" t="s">
        <v>3612</v>
      </c>
      <c r="J733" s="6" t="s">
        <v>3613</v>
      </c>
      <c r="K733" s="6" t="s">
        <v>1178</v>
      </c>
      <c r="L733" t="s">
        <v>5628</v>
      </c>
      <c r="M733" t="s">
        <v>6575</v>
      </c>
      <c r="N733" t="str">
        <f t="shared" si="59"/>
        <v>var Dato732 =  {ID_Ciente: "C7918",Nombre_completo: "Toribio Aller Parra",Fecha_Nacimiento: "1988-12-04",Direccion: "NW41 9IZ",Telefono: "(560) 348-7975",Correo_Electronico: "luebke@gmail.com",Grupo_Cliente: "E"}</v>
      </c>
    </row>
    <row r="734" spans="1:14" x14ac:dyDescent="0.35">
      <c r="A734" s="6" t="s">
        <v>668</v>
      </c>
      <c r="B734" s="6" t="s">
        <v>3050</v>
      </c>
      <c r="C734" s="7">
        <v>35934</v>
      </c>
      <c r="D734" s="10" t="str">
        <f t="shared" si="55"/>
        <v>1998</v>
      </c>
      <c r="E734" s="13" t="str">
        <f t="shared" si="56"/>
        <v>05</v>
      </c>
      <c r="F734" s="13" t="str">
        <f t="shared" si="57"/>
        <v>19</v>
      </c>
      <c r="G734" s="13" t="str">
        <f t="shared" si="58"/>
        <v>1998-05-19</v>
      </c>
      <c r="H734" s="6" t="s">
        <v>3051</v>
      </c>
      <c r="I734" s="6" t="s">
        <v>3052</v>
      </c>
      <c r="J734" s="6" t="s">
        <v>3053</v>
      </c>
      <c r="K734" s="6" t="s">
        <v>1173</v>
      </c>
      <c r="L734" t="s">
        <v>5629</v>
      </c>
      <c r="M734" t="s">
        <v>6576</v>
      </c>
      <c r="N734" t="str">
        <f t="shared" si="59"/>
        <v>var Dato733 =  {ID_Ciente: "C7922",Nombre_completo: "Roxana Sanjuan Nieto",Fecha_Nacimiento: "1998-05-19",Direccion: "895 Sleepy Hollow St.",Telefono: "(698) 412-9077",Correo_Electronico: "hoangle@verizon.net",Grupo_Cliente: "A"}</v>
      </c>
    </row>
    <row r="735" spans="1:14" x14ac:dyDescent="0.35">
      <c r="A735" s="6" t="s">
        <v>357</v>
      </c>
      <c r="B735" s="6" t="s">
        <v>1994</v>
      </c>
      <c r="C735" s="7">
        <v>26643</v>
      </c>
      <c r="D735" s="10" t="str">
        <f t="shared" si="55"/>
        <v>1972</v>
      </c>
      <c r="E735" s="13" t="str">
        <f t="shared" si="56"/>
        <v>12</v>
      </c>
      <c r="F735" s="13" t="str">
        <f t="shared" si="57"/>
        <v>10</v>
      </c>
      <c r="G735" s="13" t="str">
        <f t="shared" si="58"/>
        <v>1972-12-10</v>
      </c>
      <c r="H735" s="6" t="s">
        <v>1995</v>
      </c>
      <c r="I735" s="6" t="s">
        <v>1996</v>
      </c>
      <c r="J735" s="6" t="s">
        <v>1997</v>
      </c>
      <c r="K735" s="6" t="s">
        <v>1191</v>
      </c>
      <c r="L735" t="s">
        <v>5630</v>
      </c>
      <c r="M735" t="s">
        <v>6577</v>
      </c>
      <c r="N735" t="str">
        <f t="shared" si="59"/>
        <v>var Dato734 =  {ID_Ciente: "C7953",Nombre_completo: "Carla Blanes España",Fecha_Nacimiento: "1972-12-10",Direccion: "Oakland, CA 94601",Telefono: "(357) 769-3070",Correo_Electronico: "rbarreira@icloud.com",Grupo_Cliente: "D"}</v>
      </c>
    </row>
    <row r="736" spans="1:14" x14ac:dyDescent="0.35">
      <c r="A736" s="6" t="s">
        <v>329</v>
      </c>
      <c r="B736" s="6" t="s">
        <v>1906</v>
      </c>
      <c r="C736" s="7">
        <v>36088</v>
      </c>
      <c r="D736" s="10" t="str">
        <f t="shared" si="55"/>
        <v>1998</v>
      </c>
      <c r="E736" s="13" t="str">
        <f t="shared" si="56"/>
        <v>10</v>
      </c>
      <c r="F736" s="13" t="str">
        <f t="shared" si="57"/>
        <v>20</v>
      </c>
      <c r="G736" s="13" t="str">
        <f t="shared" si="58"/>
        <v>1998-10-20</v>
      </c>
      <c r="H736" s="6" t="s">
        <v>1907</v>
      </c>
      <c r="I736" s="6" t="s">
        <v>1908</v>
      </c>
      <c r="J736" s="6" t="s">
        <v>1909</v>
      </c>
      <c r="K736" s="6" t="s">
        <v>1191</v>
      </c>
      <c r="L736" t="s">
        <v>5631</v>
      </c>
      <c r="M736" t="s">
        <v>6578</v>
      </c>
      <c r="N736" t="str">
        <f t="shared" si="59"/>
        <v>var Dato735 =  {ID_Ciente: "C7979",Nombre_completo: "Narciso del Anaya",Fecha_Nacimiento: "1998-10-20",Direccion: "Folsom, CA 95630",Telefono: "(243) 692-9341",Correo_Electronico: "jsnover@gmail.com",Grupo_Cliente: "D"}</v>
      </c>
    </row>
    <row r="737" spans="1:14" x14ac:dyDescent="0.35">
      <c r="A737" s="6" t="s">
        <v>1130</v>
      </c>
      <c r="B737" s="6" t="s">
        <v>4735</v>
      </c>
      <c r="C737" s="7">
        <v>26166</v>
      </c>
      <c r="D737" s="10" t="str">
        <f t="shared" si="55"/>
        <v>1971</v>
      </c>
      <c r="E737" s="13" t="str">
        <f t="shared" si="56"/>
        <v>08</v>
      </c>
      <c r="F737" s="13" t="str">
        <f t="shared" si="57"/>
        <v>21</v>
      </c>
      <c r="G737" s="13" t="str">
        <f t="shared" si="58"/>
        <v>1971-08-21</v>
      </c>
      <c r="H737" s="6" t="s">
        <v>4736</v>
      </c>
      <c r="I737" s="6" t="s">
        <v>4737</v>
      </c>
      <c r="J737" s="6" t="s">
        <v>4738</v>
      </c>
      <c r="K737" s="6" t="s">
        <v>1209</v>
      </c>
      <c r="L737" t="s">
        <v>5632</v>
      </c>
      <c r="M737" t="s">
        <v>6579</v>
      </c>
      <c r="N737" t="str">
        <f t="shared" si="59"/>
        <v>var Dato736 =  {ID_Ciente: "C8007",Nombre_completo: "Catalina Solé Porras",Fecha_Nacimiento: "1971-08-21",Direccion: "178 Oakland Lane",Telefono: "(203) 626-2113",Correo_Electronico: "treeves@comcast.net",Grupo_Cliente: "B"}</v>
      </c>
    </row>
    <row r="738" spans="1:14" x14ac:dyDescent="0.35">
      <c r="A738" s="6" t="s">
        <v>990</v>
      </c>
      <c r="B738" s="6" t="s">
        <v>4177</v>
      </c>
      <c r="C738" s="7">
        <v>31959</v>
      </c>
      <c r="D738" s="10" t="str">
        <f t="shared" si="55"/>
        <v>1987</v>
      </c>
      <c r="E738" s="13" t="str">
        <f t="shared" si="56"/>
        <v>07</v>
      </c>
      <c r="F738" s="13" t="str">
        <f t="shared" si="57"/>
        <v>01</v>
      </c>
      <c r="G738" s="13" t="str">
        <f t="shared" si="58"/>
        <v>1987-07-01</v>
      </c>
      <c r="H738" s="6" t="s">
        <v>4178</v>
      </c>
      <c r="I738" s="6" t="s">
        <v>4179</v>
      </c>
      <c r="J738" s="6" t="s">
        <v>4180</v>
      </c>
      <c r="K738" s="6" t="s">
        <v>1191</v>
      </c>
      <c r="L738" t="s">
        <v>5633</v>
      </c>
      <c r="M738" t="s">
        <v>6580</v>
      </c>
      <c r="N738" t="str">
        <f t="shared" si="59"/>
        <v>var Dato737 =  {ID_Ciente: "C8030",Nombre_completo: "Emilia Oliveras Granados",Fecha_Nacimiento: "1987-07-01",Direccion: "8473 South Lilac Court",Telefono: "(398) 878-0122",Correo_Electronico: "jyoliver@att.net",Grupo_Cliente: "D"}</v>
      </c>
    </row>
    <row r="739" spans="1:14" x14ac:dyDescent="0.35">
      <c r="A739" s="6" t="s">
        <v>791</v>
      </c>
      <c r="B739" s="6" t="s">
        <v>3475</v>
      </c>
      <c r="C739" s="7">
        <v>26044</v>
      </c>
      <c r="D739" s="10" t="str">
        <f t="shared" si="55"/>
        <v>1971</v>
      </c>
      <c r="E739" s="13" t="str">
        <f t="shared" si="56"/>
        <v>04</v>
      </c>
      <c r="F739" s="13" t="str">
        <f t="shared" si="57"/>
        <v>21</v>
      </c>
      <c r="G739" s="13" t="str">
        <f t="shared" si="58"/>
        <v>1971-04-21</v>
      </c>
      <c r="H739" s="6" t="s">
        <v>3476</v>
      </c>
      <c r="I739" s="6" t="s">
        <v>3477</v>
      </c>
      <c r="J739" s="6" t="s">
        <v>3478</v>
      </c>
      <c r="K739" s="6" t="s">
        <v>1204</v>
      </c>
      <c r="L739" t="s">
        <v>5634</v>
      </c>
      <c r="M739" t="s">
        <v>6581</v>
      </c>
      <c r="N739" t="str">
        <f t="shared" si="59"/>
        <v>var Dato738 =  {ID_Ciente: "C8036",Nombre_completo: "Iris Camino-Briones",Fecha_Nacimiento: "1971-04-21",Direccion: "5 George Street",Telefono: "(473) 919-0061",Correo_Electronico: "andale@icloud.com",Grupo_Cliente: "C"}</v>
      </c>
    </row>
    <row r="740" spans="1:14" x14ac:dyDescent="0.35">
      <c r="A740" s="6" t="s">
        <v>519</v>
      </c>
      <c r="B740" s="6" t="s">
        <v>2516</v>
      </c>
      <c r="C740" s="7">
        <v>28354</v>
      </c>
      <c r="D740" s="10" t="str">
        <f t="shared" si="55"/>
        <v>1977</v>
      </c>
      <c r="E740" s="13" t="str">
        <f t="shared" si="56"/>
        <v>08</v>
      </c>
      <c r="F740" s="13" t="str">
        <f t="shared" si="57"/>
        <v>17</v>
      </c>
      <c r="G740" s="13" t="str">
        <f t="shared" si="58"/>
        <v>1977-08-17</v>
      </c>
      <c r="H740" s="6" t="s">
        <v>2517</v>
      </c>
      <c r="I740" s="6" t="s">
        <v>2518</v>
      </c>
      <c r="J740" s="6" t="s">
        <v>2519</v>
      </c>
      <c r="K740" s="6" t="s">
        <v>1204</v>
      </c>
      <c r="L740" t="s">
        <v>5635</v>
      </c>
      <c r="M740" t="s">
        <v>6582</v>
      </c>
      <c r="N740" t="str">
        <f t="shared" si="59"/>
        <v>var Dato739 =  {ID_Ciente: "C8039",Nombre_completo: "Marcos Arnal Sola",Fecha_Nacimiento: "1977-08-17",Direccion: "Miami, FL 33183",Telefono: "(558) 212-5147",Correo_Electronico: "dburrows@comcast.net",Grupo_Cliente: "C"}</v>
      </c>
    </row>
    <row r="741" spans="1:14" x14ac:dyDescent="0.35">
      <c r="A741" s="6" t="s">
        <v>591</v>
      </c>
      <c r="B741" s="6" t="s">
        <v>2788</v>
      </c>
      <c r="C741" s="7">
        <v>30192</v>
      </c>
      <c r="D741" s="10" t="str">
        <f t="shared" si="55"/>
        <v>1982</v>
      </c>
      <c r="E741" s="13" t="str">
        <f t="shared" si="56"/>
        <v>08</v>
      </c>
      <c r="F741" s="13" t="str">
        <f t="shared" si="57"/>
        <v>29</v>
      </c>
      <c r="G741" s="13" t="str">
        <f t="shared" si="58"/>
        <v>1982-08-29</v>
      </c>
      <c r="H741" s="6" t="s">
        <v>2789</v>
      </c>
      <c r="I741" s="6" t="s">
        <v>2790</v>
      </c>
      <c r="J741" s="6" t="s">
        <v>2791</v>
      </c>
      <c r="K741" s="6" t="s">
        <v>1204</v>
      </c>
      <c r="L741" t="s">
        <v>5636</v>
      </c>
      <c r="M741" t="s">
        <v>6583</v>
      </c>
      <c r="N741" t="str">
        <f t="shared" si="59"/>
        <v>var Dato740 =  {ID_Ciente: "C8044",Nombre_completo: "Asdrubal Franco Montaña",Fecha_Nacimiento: "1982-08-29",Direccion: "Middleburg, FL 32068",Telefono: "(688) 304-8571",Correo_Electronico: "credmond@me.com",Grupo_Cliente: "C"}</v>
      </c>
    </row>
    <row r="742" spans="1:14" x14ac:dyDescent="0.35">
      <c r="A742" s="6" t="s">
        <v>772</v>
      </c>
      <c r="B742" s="6" t="s">
        <v>3411</v>
      </c>
      <c r="C742" s="7">
        <v>30006</v>
      </c>
      <c r="D742" s="10" t="str">
        <f t="shared" si="55"/>
        <v>1982</v>
      </c>
      <c r="E742" s="13" t="str">
        <f t="shared" si="56"/>
        <v>02</v>
      </c>
      <c r="F742" s="13" t="str">
        <f t="shared" si="57"/>
        <v>24</v>
      </c>
      <c r="G742" s="13" t="str">
        <f t="shared" si="58"/>
        <v>1982-02-24</v>
      </c>
      <c r="H742" s="6" t="s">
        <v>3412</v>
      </c>
      <c r="I742" s="6" t="s">
        <v>3413</v>
      </c>
      <c r="J742" s="6" t="s">
        <v>3414</v>
      </c>
      <c r="K742" s="6" t="s">
        <v>1178</v>
      </c>
      <c r="L742" t="s">
        <v>5637</v>
      </c>
      <c r="M742" t="s">
        <v>6584</v>
      </c>
      <c r="N742" t="str">
        <f t="shared" si="59"/>
        <v>var Dato741 =  {ID_Ciente: "C8054",Nombre_completo: "Héctor Puga Tudela",Fecha_Nacimiento: "1982-02-24",Direccion: "62 Richmond Road",Telefono: "(308) 927-4163",Correo_Electronico: "ramollin@icloud.com",Grupo_Cliente: "E"}</v>
      </c>
    </row>
    <row r="743" spans="1:14" x14ac:dyDescent="0.35">
      <c r="A743" s="6" t="s">
        <v>551</v>
      </c>
      <c r="B743" s="6" t="s">
        <v>2636</v>
      </c>
      <c r="C743" s="7">
        <v>31804</v>
      </c>
      <c r="D743" s="10" t="str">
        <f t="shared" si="55"/>
        <v>1987</v>
      </c>
      <c r="E743" s="13" t="str">
        <f t="shared" si="56"/>
        <v>01</v>
      </c>
      <c r="F743" s="13" t="str">
        <f t="shared" si="57"/>
        <v>27</v>
      </c>
      <c r="G743" s="13" t="str">
        <f t="shared" si="58"/>
        <v>1987-01-27</v>
      </c>
      <c r="H743" s="6" t="s">
        <v>2637</v>
      </c>
      <c r="I743" s="6" t="s">
        <v>2638</v>
      </c>
      <c r="J743" s="6" t="s">
        <v>2639</v>
      </c>
      <c r="K743" s="6" t="s">
        <v>1209</v>
      </c>
      <c r="L743" t="s">
        <v>5638</v>
      </c>
      <c r="M743" t="s">
        <v>6585</v>
      </c>
      <c r="N743" t="str">
        <f t="shared" si="59"/>
        <v>var Dato742 =  {ID_Ciente: "C8055",Nombre_completo: "Amílcar Ortega Gallo",Fecha_Nacimiento: "1987-01-27",Direccion: "Fort Lauderdale, FL 33334",Telefono: "(256) 505-6404",Correo_Electronico: "aschmitz@sbcglobal.net",Grupo_Cliente: "B"}</v>
      </c>
    </row>
    <row r="744" spans="1:14" x14ac:dyDescent="0.35">
      <c r="A744" s="6" t="s">
        <v>978</v>
      </c>
      <c r="B744" s="6" t="s">
        <v>4130</v>
      </c>
      <c r="C744" s="7">
        <v>27036</v>
      </c>
      <c r="D744" s="10" t="str">
        <f t="shared" si="55"/>
        <v>1974</v>
      </c>
      <c r="E744" s="13" t="str">
        <f t="shared" si="56"/>
        <v>01</v>
      </c>
      <c r="F744" s="13" t="str">
        <f t="shared" si="57"/>
        <v>07</v>
      </c>
      <c r="G744" s="13" t="str">
        <f t="shared" si="58"/>
        <v>1974-01-07</v>
      </c>
      <c r="H744" s="6" t="s">
        <v>4131</v>
      </c>
      <c r="I744" s="6" t="s">
        <v>4132</v>
      </c>
      <c r="J744" s="6" t="s">
        <v>4133</v>
      </c>
      <c r="K744" s="6" t="s">
        <v>1191</v>
      </c>
      <c r="L744" t="s">
        <v>5639</v>
      </c>
      <c r="M744" t="s">
        <v>6586</v>
      </c>
      <c r="N744" t="str">
        <f t="shared" si="59"/>
        <v>var Dato743 =  {ID_Ciente: "C8074",Nombre_completo: "Carina Barroso Lopez",Fecha_Nacimiento: "1974-01-07",Direccion: "3 Holly Ave.",Telefono: "(716) 425-2898",Correo_Electronico: "kildjean@hotmail.com",Grupo_Cliente: "D"}</v>
      </c>
    </row>
    <row r="745" spans="1:14" x14ac:dyDescent="0.35">
      <c r="A745" s="6" t="s">
        <v>528</v>
      </c>
      <c r="B745" s="6" t="s">
        <v>2552</v>
      </c>
      <c r="C745" s="7">
        <v>28735</v>
      </c>
      <c r="D745" s="10" t="str">
        <f t="shared" si="55"/>
        <v>1978</v>
      </c>
      <c r="E745" s="13" t="str">
        <f t="shared" si="56"/>
        <v>09</v>
      </c>
      <c r="F745" s="13" t="str">
        <f t="shared" si="57"/>
        <v>02</v>
      </c>
      <c r="G745" s="13" t="str">
        <f t="shared" si="58"/>
        <v>1978-09-02</v>
      </c>
      <c r="H745" s="6" t="s">
        <v>2553</v>
      </c>
      <c r="I745" s="6" t="s">
        <v>2554</v>
      </c>
      <c r="J745" s="6" t="s">
        <v>2555</v>
      </c>
      <c r="K745" s="6" t="s">
        <v>1173</v>
      </c>
      <c r="L745" t="s">
        <v>5640</v>
      </c>
      <c r="M745" t="s">
        <v>6587</v>
      </c>
      <c r="N745" t="str">
        <f t="shared" si="59"/>
        <v>var Dato744 =  {ID_Ciente: "C8092",Nombre_completo: "Eli Rovira Busquets",Fecha_Nacimiento: "1978-09-02",Direccion: "Pompano Beach, FL 33064",Telefono: "(675) 655-1424",Correo_Electronico: "pappp@icloud.com",Grupo_Cliente: "A"}</v>
      </c>
    </row>
    <row r="746" spans="1:14" x14ac:dyDescent="0.35">
      <c r="A746" s="6" t="s">
        <v>1077</v>
      </c>
      <c r="B746" s="6" t="s">
        <v>4524</v>
      </c>
      <c r="C746" s="7">
        <v>33565</v>
      </c>
      <c r="D746" s="10" t="str">
        <f t="shared" si="55"/>
        <v>1991</v>
      </c>
      <c r="E746" s="13" t="str">
        <f t="shared" si="56"/>
        <v>11</v>
      </c>
      <c r="F746" s="13" t="str">
        <f t="shared" si="57"/>
        <v>23</v>
      </c>
      <c r="G746" s="13" t="str">
        <f t="shared" si="58"/>
        <v>1991-11-23</v>
      </c>
      <c r="H746" s="6" t="s">
        <v>4525</v>
      </c>
      <c r="I746" s="6" t="s">
        <v>4526</v>
      </c>
      <c r="J746" s="6" t="s">
        <v>4527</v>
      </c>
      <c r="K746" s="6" t="s">
        <v>1204</v>
      </c>
      <c r="L746" t="s">
        <v>5641</v>
      </c>
      <c r="M746" t="s">
        <v>6588</v>
      </c>
      <c r="N746" t="str">
        <f t="shared" si="59"/>
        <v>var Dato745 =  {ID_Ciente: "C8093",Nombre_completo: "Poncio Cerdán",Fecha_Nacimiento: "1991-11-23",Direccion: "328 E. Windfall Ave.",Telefono: "(922) 668-4401",Correo_Electronico: "oracle@hotmail.com",Grupo_Cliente: "C"}</v>
      </c>
    </row>
    <row r="747" spans="1:14" x14ac:dyDescent="0.35">
      <c r="A747" s="6" t="s">
        <v>693</v>
      </c>
      <c r="B747" s="6" t="s">
        <v>3145</v>
      </c>
      <c r="C747" s="7">
        <v>35214</v>
      </c>
      <c r="D747" s="10" t="str">
        <f t="shared" si="55"/>
        <v>1996</v>
      </c>
      <c r="E747" s="13" t="str">
        <f t="shared" si="56"/>
        <v>05</v>
      </c>
      <c r="F747" s="13" t="str">
        <f t="shared" si="57"/>
        <v>29</v>
      </c>
      <c r="G747" s="13" t="str">
        <f t="shared" si="58"/>
        <v>1996-05-29</v>
      </c>
      <c r="H747" s="6" t="s">
        <v>3084</v>
      </c>
      <c r="I747" s="6" t="s">
        <v>3146</v>
      </c>
      <c r="J747" s="6" t="s">
        <v>3147</v>
      </c>
      <c r="K747" s="6" t="s">
        <v>1178</v>
      </c>
      <c r="L747" t="s">
        <v>5642</v>
      </c>
      <c r="M747" t="s">
        <v>6589</v>
      </c>
      <c r="N747" t="str">
        <f t="shared" si="59"/>
        <v>var Dato746 =  {ID_Ciente: "C8098",Nombre_completo: "Andrés Cortés Fuertes",Fecha_Nacimiento: "1996-05-29",Direccion: "London",Telefono: "(799) 915-9575",Correo_Electronico: "benanov@me.com",Grupo_Cliente: "E"}</v>
      </c>
    </row>
    <row r="748" spans="1:14" x14ac:dyDescent="0.35">
      <c r="A748" s="6" t="s">
        <v>100</v>
      </c>
      <c r="B748" s="6" t="s">
        <v>1327</v>
      </c>
      <c r="C748" s="7">
        <v>29692</v>
      </c>
      <c r="D748" s="10" t="str">
        <f t="shared" si="55"/>
        <v>1981</v>
      </c>
      <c r="E748" s="13" t="str">
        <f t="shared" si="56"/>
        <v>04</v>
      </c>
      <c r="F748" s="13" t="str">
        <f t="shared" si="57"/>
        <v>16</v>
      </c>
      <c r="G748" s="13" t="str">
        <f t="shared" si="58"/>
        <v>1981-04-16</v>
      </c>
      <c r="H748" s="6" t="s">
        <v>1328</v>
      </c>
      <c r="I748" s="6" t="s">
        <v>1329</v>
      </c>
      <c r="J748" s="6" t="s">
        <v>1330</v>
      </c>
      <c r="K748" s="6" t="s">
        <v>1178</v>
      </c>
      <c r="L748" t="s">
        <v>5643</v>
      </c>
      <c r="M748" t="s">
        <v>6590</v>
      </c>
      <c r="N748" t="str">
        <f t="shared" si="59"/>
        <v>var Dato747 =  {ID_Ciente: "C8103",Nombre_completo: "Cándida Sedano Jiménez",Fecha_Nacimiento: "1981-04-16",Direccion: "850 School St.",Telefono: "(876) 612-6879",Correo_Electronico: "noneme@me.com",Grupo_Cliente: "E"}</v>
      </c>
    </row>
    <row r="749" spans="1:14" x14ac:dyDescent="0.35">
      <c r="A749" s="6" t="s">
        <v>704</v>
      </c>
      <c r="B749" s="6" t="s">
        <v>3181</v>
      </c>
      <c r="C749" s="7">
        <v>31443</v>
      </c>
      <c r="D749" s="10" t="str">
        <f t="shared" si="55"/>
        <v>1986</v>
      </c>
      <c r="E749" s="13" t="str">
        <f t="shared" si="56"/>
        <v>01</v>
      </c>
      <c r="F749" s="13" t="str">
        <f t="shared" si="57"/>
        <v>31</v>
      </c>
      <c r="G749" s="13" t="str">
        <f t="shared" si="58"/>
        <v>1986-01-31</v>
      </c>
      <c r="H749" s="6" t="s">
        <v>3182</v>
      </c>
      <c r="I749" s="6" t="s">
        <v>3183</v>
      </c>
      <c r="J749" s="6" t="s">
        <v>3184</v>
      </c>
      <c r="K749" s="6" t="s">
        <v>1209</v>
      </c>
      <c r="L749" t="s">
        <v>5644</v>
      </c>
      <c r="M749" t="s">
        <v>6591</v>
      </c>
      <c r="N749" t="str">
        <f t="shared" si="59"/>
        <v>var Dato748 =  {ID_Ciente: "C8124",Nombre_completo: "Dalila Torre Amores",Fecha_Nacimiento: "1986-01-31",Direccion: "9 Station Road",Telefono: "(574) 819-4630",Correo_Electronico: "ninenine@comcast.net",Grupo_Cliente: "B"}</v>
      </c>
    </row>
    <row r="750" spans="1:14" x14ac:dyDescent="0.35">
      <c r="A750" s="6" t="s">
        <v>262</v>
      </c>
      <c r="B750" s="6" t="s">
        <v>1720</v>
      </c>
      <c r="C750" s="7">
        <v>28963</v>
      </c>
      <c r="D750" s="10" t="str">
        <f t="shared" si="55"/>
        <v>1979</v>
      </c>
      <c r="E750" s="13" t="str">
        <f t="shared" si="56"/>
        <v>04</v>
      </c>
      <c r="F750" s="13" t="str">
        <f t="shared" si="57"/>
        <v>18</v>
      </c>
      <c r="G750" s="13" t="str">
        <f t="shared" si="58"/>
        <v>1979-04-18</v>
      </c>
      <c r="H750" s="6" t="s">
        <v>1721</v>
      </c>
      <c r="I750" s="6" t="s">
        <v>1722</v>
      </c>
      <c r="J750" s="6" t="s">
        <v>1723</v>
      </c>
      <c r="K750" s="6" t="s">
        <v>1191</v>
      </c>
      <c r="L750" t="s">
        <v>5645</v>
      </c>
      <c r="M750" t="s">
        <v>6592</v>
      </c>
      <c r="N750" t="str">
        <f t="shared" si="59"/>
        <v>var Dato749 =  {ID_Ciente: "C8131",Nombre_completo: "Carmina Cervera",Fecha_Nacimiento: "1979-04-18",Direccion: "12 Cypress Avenue",Telefono: "(930) 420-2085",Correo_Electronico: "jhardin@hotmail.com",Grupo_Cliente: "D"}</v>
      </c>
    </row>
    <row r="751" spans="1:14" x14ac:dyDescent="0.35">
      <c r="A751" s="6" t="s">
        <v>1110</v>
      </c>
      <c r="B751" s="6" t="s">
        <v>4656</v>
      </c>
      <c r="C751" s="7">
        <v>28533</v>
      </c>
      <c r="D751" s="10" t="str">
        <f t="shared" si="55"/>
        <v>1978</v>
      </c>
      <c r="E751" s="13" t="str">
        <f t="shared" si="56"/>
        <v>02</v>
      </c>
      <c r="F751" s="13" t="str">
        <f t="shared" si="57"/>
        <v>12</v>
      </c>
      <c r="G751" s="13" t="str">
        <f t="shared" si="58"/>
        <v>1978-02-12</v>
      </c>
      <c r="H751" s="6" t="s">
        <v>4657</v>
      </c>
      <c r="I751" s="6" t="s">
        <v>4658</v>
      </c>
      <c r="J751" s="6" t="s">
        <v>4659</v>
      </c>
      <c r="K751" s="6" t="s">
        <v>1173</v>
      </c>
      <c r="L751" t="s">
        <v>5646</v>
      </c>
      <c r="M751" t="s">
        <v>6593</v>
      </c>
      <c r="N751" t="str">
        <f t="shared" si="59"/>
        <v>var Dato750 =  {ID_Ciente: "C8132",Nombre_completo: "Blanca Lucas Cortés",Fecha_Nacimiento: "1978-02-12",Direccion: "824 Woodside Avenue",Telefono: "(932) 338-3282",Correo_Electronico: "mbrown@live.com",Grupo_Cliente: "A"}</v>
      </c>
    </row>
    <row r="752" spans="1:14" x14ac:dyDescent="0.35">
      <c r="A752" s="6" t="s">
        <v>39</v>
      </c>
      <c r="B752" s="6" t="s">
        <v>1210</v>
      </c>
      <c r="C752" s="7">
        <v>31781</v>
      </c>
      <c r="D752" s="10" t="str">
        <f t="shared" si="55"/>
        <v>1987</v>
      </c>
      <c r="E752" s="13" t="str">
        <f t="shared" si="56"/>
        <v>01</v>
      </c>
      <c r="F752" s="13" t="str">
        <f t="shared" si="57"/>
        <v>04</v>
      </c>
      <c r="G752" s="13" t="str">
        <f t="shared" si="58"/>
        <v>1987-01-04</v>
      </c>
      <c r="H752" s="6" t="s">
        <v>1211</v>
      </c>
      <c r="I752" s="6" t="s">
        <v>1212</v>
      </c>
      <c r="J752" s="6" t="s">
        <v>1213</v>
      </c>
      <c r="K752" s="6" t="s">
        <v>1178</v>
      </c>
      <c r="L752" t="s">
        <v>5647</v>
      </c>
      <c r="M752" t="s">
        <v>6594</v>
      </c>
      <c r="N752" t="str">
        <f t="shared" si="59"/>
        <v>var Dato751 =  {ID_Ciente: "C8141",Nombre_completo: "Teófila Villanueva Molina",Fecha_Nacimiento: "1987-01-04",Direccion: "8728 Boston Street",Telefono: "(305) 491-4988",Correo_Electronico: "slaff@icloud.com",Grupo_Cliente: "E"}</v>
      </c>
    </row>
    <row r="753" spans="1:14" x14ac:dyDescent="0.35">
      <c r="A753" s="6" t="s">
        <v>365</v>
      </c>
      <c r="B753" s="6" t="s">
        <v>2021</v>
      </c>
      <c r="C753" s="7">
        <v>30020</v>
      </c>
      <c r="D753" s="10" t="str">
        <f t="shared" si="55"/>
        <v>1982</v>
      </c>
      <c r="E753" s="13" t="str">
        <f t="shared" si="56"/>
        <v>03</v>
      </c>
      <c r="F753" s="13" t="str">
        <f t="shared" si="57"/>
        <v>10</v>
      </c>
      <c r="G753" s="13" t="str">
        <f t="shared" si="58"/>
        <v>1982-03-10</v>
      </c>
      <c r="H753" s="6" t="s">
        <v>2022</v>
      </c>
      <c r="I753" s="6" t="s">
        <v>2023</v>
      </c>
      <c r="J753" s="6" t="s">
        <v>2024</v>
      </c>
      <c r="K753" s="6" t="s">
        <v>1209</v>
      </c>
      <c r="L753" t="s">
        <v>5648</v>
      </c>
      <c r="M753" t="s">
        <v>6595</v>
      </c>
      <c r="N753" t="str">
        <f t="shared" si="59"/>
        <v>var Dato752 =  {ID_Ciente: "C8144",Nombre_completo: "Alberto Rius Rius",Fecha_Nacimiento: "1982-03-10",Direccion: "Salinas, CA 93905",Telefono: "(411) 283-4519",Correo_Electronico: "singer@mac.com",Grupo_Cliente: "B"}</v>
      </c>
    </row>
    <row r="754" spans="1:14" x14ac:dyDescent="0.35">
      <c r="A754" s="6" t="s">
        <v>216</v>
      </c>
      <c r="B754" s="6" t="s">
        <v>1604</v>
      </c>
      <c r="C754" s="7">
        <v>28945</v>
      </c>
      <c r="D754" s="10" t="str">
        <f t="shared" si="55"/>
        <v>1979</v>
      </c>
      <c r="E754" s="13" t="str">
        <f t="shared" si="56"/>
        <v>03</v>
      </c>
      <c r="F754" s="13" t="str">
        <f t="shared" si="57"/>
        <v>31</v>
      </c>
      <c r="G754" s="13" t="str">
        <f t="shared" si="58"/>
        <v>1979-03-31</v>
      </c>
      <c r="H754" s="6" t="s">
        <v>1605</v>
      </c>
      <c r="I754" s="6" t="s">
        <v>1606</v>
      </c>
      <c r="J754" s="6" t="s">
        <v>1607</v>
      </c>
      <c r="K754" s="6" t="s">
        <v>1178</v>
      </c>
      <c r="L754" t="s">
        <v>5649</v>
      </c>
      <c r="M754" t="s">
        <v>6596</v>
      </c>
      <c r="N754" t="str">
        <f t="shared" si="59"/>
        <v>var Dato753 =  {ID_Ciente: "C8167",Nombre_completo: "Nicolasa Aurelia Lasa Puig",Fecha_Nacimiento: "1979-03-31",Direccion: "LE96 5AZ",Telefono: "(393) 626-4948",Correo_Electronico: "bryam@icloud.com",Grupo_Cliente: "E"}</v>
      </c>
    </row>
    <row r="755" spans="1:14" x14ac:dyDescent="0.35">
      <c r="A755" s="6" t="s">
        <v>441</v>
      </c>
      <c r="B755" s="6" t="s">
        <v>2245</v>
      </c>
      <c r="C755" s="7">
        <v>31077</v>
      </c>
      <c r="D755" s="10" t="str">
        <f t="shared" si="55"/>
        <v>1985</v>
      </c>
      <c r="E755" s="13" t="str">
        <f t="shared" si="56"/>
        <v>01</v>
      </c>
      <c r="F755" s="13" t="str">
        <f t="shared" si="57"/>
        <v>30</v>
      </c>
      <c r="G755" s="13" t="str">
        <f t="shared" si="58"/>
        <v>1985-01-30</v>
      </c>
      <c r="H755" s="6" t="s">
        <v>2246</v>
      </c>
      <c r="I755" s="6" t="s">
        <v>2247</v>
      </c>
      <c r="J755" s="6" t="s">
        <v>2248</v>
      </c>
      <c r="K755" s="6" t="s">
        <v>1178</v>
      </c>
      <c r="L755" t="s">
        <v>5650</v>
      </c>
      <c r="M755" t="s">
        <v>6597</v>
      </c>
      <c r="N755" t="str">
        <f t="shared" si="59"/>
        <v>var Dato754 =  {ID_Ciente: "C8190",Nombre_completo: "Amaya Ruiz Campoy",Fecha_Nacimiento: "1985-01-30",Direccion: "Boiestown, NB E6A 0J5",Telefono: "(614) 742-3346",Correo_Electronico: "sabren@comcast.net",Grupo_Cliente: "E"}</v>
      </c>
    </row>
    <row r="756" spans="1:14" x14ac:dyDescent="0.35">
      <c r="A756" s="6" t="s">
        <v>1093</v>
      </c>
      <c r="B756" s="6" t="s">
        <v>4588</v>
      </c>
      <c r="C756" s="7">
        <v>32141</v>
      </c>
      <c r="D756" s="10" t="str">
        <f t="shared" si="55"/>
        <v>1987</v>
      </c>
      <c r="E756" s="13" t="str">
        <f t="shared" si="56"/>
        <v>12</v>
      </c>
      <c r="F756" s="13" t="str">
        <f t="shared" si="57"/>
        <v>30</v>
      </c>
      <c r="G756" s="13" t="str">
        <f t="shared" si="58"/>
        <v>1987-12-30</v>
      </c>
      <c r="H756" s="6" t="s">
        <v>4589</v>
      </c>
      <c r="I756" s="6" t="s">
        <v>4590</v>
      </c>
      <c r="J756" s="6" t="s">
        <v>4591</v>
      </c>
      <c r="K756" s="6" t="s">
        <v>1173</v>
      </c>
      <c r="L756" t="s">
        <v>5651</v>
      </c>
      <c r="M756" t="s">
        <v>6598</v>
      </c>
      <c r="N756" t="str">
        <f t="shared" si="59"/>
        <v>var Dato755 =  {ID_Ciente: "C8193",Nombre_completo: "Blanca Moya Fabregat",Fecha_Nacimiento: "1987-12-30",Direccion: "905 Wrangler Lane",Telefono: "(347) 835-6563",Correo_Electronico: "catalog@hotmail.com",Grupo_Cliente: "A"}</v>
      </c>
    </row>
    <row r="757" spans="1:14" x14ac:dyDescent="0.35">
      <c r="A757" s="6" t="s">
        <v>65</v>
      </c>
      <c r="B757" s="6" t="s">
        <v>1254</v>
      </c>
      <c r="C757" s="7">
        <v>29037</v>
      </c>
      <c r="D757" s="10" t="str">
        <f t="shared" si="55"/>
        <v>1979</v>
      </c>
      <c r="E757" s="13" t="str">
        <f t="shared" si="56"/>
        <v>07</v>
      </c>
      <c r="F757" s="13" t="str">
        <f t="shared" si="57"/>
        <v>01</v>
      </c>
      <c r="G757" s="13" t="str">
        <f t="shared" si="58"/>
        <v>1979-07-01</v>
      </c>
      <c r="H757" s="6" t="s">
        <v>1255</v>
      </c>
      <c r="I757" s="6" t="s">
        <v>1256</v>
      </c>
      <c r="J757" s="6" t="s">
        <v>1257</v>
      </c>
      <c r="K757" s="6" t="s">
        <v>1191</v>
      </c>
      <c r="L757" t="s">
        <v>5652</v>
      </c>
      <c r="M757" t="s">
        <v>6599</v>
      </c>
      <c r="N757" t="str">
        <f t="shared" si="59"/>
        <v>var Dato756 =  {ID_Ciente: "C8199",Nombre_completo: "Patricio Manzano Pomares",Fecha_Nacimiento: "1979-07-01",Direccion: "9 Marconi Road",Telefono: "(993) 960-7653",Correo_Electronico: "arnold@live.com",Grupo_Cliente: "D"}</v>
      </c>
    </row>
    <row r="758" spans="1:14" x14ac:dyDescent="0.35">
      <c r="A758" s="6" t="s">
        <v>636</v>
      </c>
      <c r="B758" s="6" t="s">
        <v>2938</v>
      </c>
      <c r="C758" s="7">
        <v>27734</v>
      </c>
      <c r="D758" s="10" t="str">
        <f t="shared" si="55"/>
        <v>1975</v>
      </c>
      <c r="E758" s="13" t="str">
        <f t="shared" si="56"/>
        <v>12</v>
      </c>
      <c r="F758" s="13" t="str">
        <f t="shared" si="57"/>
        <v>06</v>
      </c>
      <c r="G758" s="13" t="str">
        <f t="shared" si="58"/>
        <v>1975-12-06</v>
      </c>
      <c r="H758" s="6" t="s">
        <v>2939</v>
      </c>
      <c r="I758" s="6" t="s">
        <v>2940</v>
      </c>
      <c r="J758" s="6" t="s">
        <v>2941</v>
      </c>
      <c r="K758" s="6" t="s">
        <v>1204</v>
      </c>
      <c r="L758" t="s">
        <v>5653</v>
      </c>
      <c r="M758" t="s">
        <v>6600</v>
      </c>
      <c r="N758" t="str">
        <f t="shared" si="59"/>
        <v>var Dato757 =  {ID_Ciente: "C8216",Nombre_completo: "Ruben del Azorin",Fecha_Nacimiento: "1975-12-06",Direccion: "Hialeah, FL 33012",Telefono: "(225) 944-9455",Correo_Electronico: "ccohen@hotmail.com",Grupo_Cliente: "C"}</v>
      </c>
    </row>
    <row r="759" spans="1:14" x14ac:dyDescent="0.35">
      <c r="A759" s="6" t="s">
        <v>934</v>
      </c>
      <c r="B759" s="6" t="s">
        <v>3977</v>
      </c>
      <c r="C759" s="7">
        <v>34528</v>
      </c>
      <c r="D759" s="10" t="str">
        <f t="shared" si="55"/>
        <v>1994</v>
      </c>
      <c r="E759" s="13" t="str">
        <f t="shared" si="56"/>
        <v>07</v>
      </c>
      <c r="F759" s="13" t="str">
        <f t="shared" si="57"/>
        <v>13</v>
      </c>
      <c r="G759" s="13" t="str">
        <f t="shared" si="58"/>
        <v>1994-07-13</v>
      </c>
      <c r="H759" s="6" t="s">
        <v>3978</v>
      </c>
      <c r="I759" s="6" t="s">
        <v>3979</v>
      </c>
      <c r="J759" s="6" t="s">
        <v>3980</v>
      </c>
      <c r="K759" s="6" t="s">
        <v>1173</v>
      </c>
      <c r="L759" t="s">
        <v>5654</v>
      </c>
      <c r="M759" t="s">
        <v>6601</v>
      </c>
      <c r="N759" t="str">
        <f t="shared" si="59"/>
        <v>var Dato758 =  {ID_Ciente: "C8219",Nombre_completo: "Gabino Aranda Godoy",Fecha_Nacimiento: "1994-07-13",Direccion: "11 The Avenue",Telefono: "(998) 487-9102",Correo_Electronico: "atmarks@aol.com",Grupo_Cliente: "A"}</v>
      </c>
    </row>
    <row r="760" spans="1:14" x14ac:dyDescent="0.35">
      <c r="A760" s="6" t="s">
        <v>1029</v>
      </c>
      <c r="B760" s="6" t="s">
        <v>4333</v>
      </c>
      <c r="C760" s="7">
        <v>33989</v>
      </c>
      <c r="D760" s="10" t="str">
        <f t="shared" si="55"/>
        <v>1993</v>
      </c>
      <c r="E760" s="13" t="str">
        <f t="shared" si="56"/>
        <v>01</v>
      </c>
      <c r="F760" s="13" t="str">
        <f t="shared" si="57"/>
        <v>20</v>
      </c>
      <c r="G760" s="13" t="str">
        <f t="shared" si="58"/>
        <v>1993-01-20</v>
      </c>
      <c r="H760" s="6" t="s">
        <v>4334</v>
      </c>
      <c r="I760" s="6" t="s">
        <v>4335</v>
      </c>
      <c r="J760" s="6" t="s">
        <v>4336</v>
      </c>
      <c r="K760" s="6" t="s">
        <v>1204</v>
      </c>
      <c r="L760" t="s">
        <v>5655</v>
      </c>
      <c r="M760" t="s">
        <v>6602</v>
      </c>
      <c r="N760" t="str">
        <f t="shared" si="59"/>
        <v>var Dato759 =  {ID_Ciente: "C8233",Nombre_completo: "Marisela Milla-Martorell",Fecha_Nacimiento: "1993-01-20",Direccion: "94 Beach St.",Telefono: "(954) 421-2884",Correo_Electronico: "jdray@aol.com",Grupo_Cliente: "C"}</v>
      </c>
    </row>
    <row r="761" spans="1:14" x14ac:dyDescent="0.35">
      <c r="A761" s="6" t="s">
        <v>531</v>
      </c>
      <c r="B761" s="6" t="s">
        <v>2564</v>
      </c>
      <c r="C761" s="7">
        <v>27619</v>
      </c>
      <c r="D761" s="10" t="str">
        <f t="shared" si="55"/>
        <v>1975</v>
      </c>
      <c r="E761" s="13" t="str">
        <f t="shared" si="56"/>
        <v>08</v>
      </c>
      <c r="F761" s="13" t="str">
        <f t="shared" si="57"/>
        <v>13</v>
      </c>
      <c r="G761" s="13" t="str">
        <f t="shared" si="58"/>
        <v>1975-08-13</v>
      </c>
      <c r="H761" s="6" t="s">
        <v>2565</v>
      </c>
      <c r="I761" s="6" t="s">
        <v>2566</v>
      </c>
      <c r="J761" s="6" t="s">
        <v>2567</v>
      </c>
      <c r="K761" s="6" t="s">
        <v>1191</v>
      </c>
      <c r="L761" t="s">
        <v>5656</v>
      </c>
      <c r="M761" t="s">
        <v>6603</v>
      </c>
      <c r="N761" t="str">
        <f t="shared" si="59"/>
        <v>var Dato760 =  {ID_Ciente: "C8246",Nombre_completo: "Jose Luis Salgado Monreal",Fecha_Nacimiento: "1975-08-13",Direccion: "Hollywood, FL 33025",Telefono: "(728) 554-8409",Correo_Electronico: "dexter@yahoo.ca",Grupo_Cliente: "D"}</v>
      </c>
    </row>
    <row r="762" spans="1:14" x14ac:dyDescent="0.35">
      <c r="A762" s="6" t="s">
        <v>727</v>
      </c>
      <c r="B762" s="6" t="s">
        <v>3251</v>
      </c>
      <c r="C762" s="7">
        <v>29053</v>
      </c>
      <c r="D762" s="10" t="str">
        <f t="shared" si="55"/>
        <v>1979</v>
      </c>
      <c r="E762" s="13" t="str">
        <f t="shared" si="56"/>
        <v>07</v>
      </c>
      <c r="F762" s="13" t="str">
        <f t="shared" si="57"/>
        <v>17</v>
      </c>
      <c r="G762" s="13" t="str">
        <f t="shared" si="58"/>
        <v>1979-07-17</v>
      </c>
      <c r="H762" s="6" t="s">
        <v>3252</v>
      </c>
      <c r="I762" s="6" t="s">
        <v>3253</v>
      </c>
      <c r="J762" s="6" t="s">
        <v>3254</v>
      </c>
      <c r="K762" s="6" t="s">
        <v>1191</v>
      </c>
      <c r="L762" t="s">
        <v>5657</v>
      </c>
      <c r="M762" t="s">
        <v>6604</v>
      </c>
      <c r="N762" t="str">
        <f t="shared" si="59"/>
        <v>var Dato761 =  {ID_Ciente: "C8248",Nombre_completo: "Pastora Galán Mariño",Fecha_Nacimiento: "1979-07-17",Direccion: "E64 5WK",Telefono: "(782) 483-8539",Correo_Electronico: "ribet@yahoo.ca",Grupo_Cliente: "D"}</v>
      </c>
    </row>
    <row r="763" spans="1:14" x14ac:dyDescent="0.35">
      <c r="A763" s="6" t="s">
        <v>844</v>
      </c>
      <c r="B763" s="6" t="s">
        <v>3654</v>
      </c>
      <c r="C763" s="7">
        <v>36089</v>
      </c>
      <c r="D763" s="10" t="str">
        <f t="shared" si="55"/>
        <v>1998</v>
      </c>
      <c r="E763" s="13" t="str">
        <f t="shared" si="56"/>
        <v>10</v>
      </c>
      <c r="F763" s="13" t="str">
        <f t="shared" si="57"/>
        <v>21</v>
      </c>
      <c r="G763" s="13" t="str">
        <f t="shared" si="58"/>
        <v>1998-10-21</v>
      </c>
      <c r="H763" s="6" t="s">
        <v>3655</v>
      </c>
      <c r="I763" s="6" t="s">
        <v>3656</v>
      </c>
      <c r="J763" s="6" t="s">
        <v>3657</v>
      </c>
      <c r="K763" s="6" t="s">
        <v>1173</v>
      </c>
      <c r="L763" t="s">
        <v>5658</v>
      </c>
      <c r="M763" t="s">
        <v>6605</v>
      </c>
      <c r="N763" t="str">
        <f t="shared" si="59"/>
        <v>var Dato762 =  {ID_Ciente: "C8249",Nombre_completo: "Norberto Cerdá-Fernández",Fecha_Nacimiento: "1998-10-21",Direccion: "SE80 7ZT",Telefono: "(402) 426-6854",Correo_Electronico: "payned@sbcglobal.net",Grupo_Cliente: "A"}</v>
      </c>
    </row>
    <row r="764" spans="1:14" x14ac:dyDescent="0.35">
      <c r="A764" s="6" t="s">
        <v>294</v>
      </c>
      <c r="B764" s="6" t="s">
        <v>1808</v>
      </c>
      <c r="C764" s="7">
        <v>35093</v>
      </c>
      <c r="D764" s="10" t="str">
        <f t="shared" si="55"/>
        <v>1996</v>
      </c>
      <c r="E764" s="13" t="str">
        <f t="shared" si="56"/>
        <v>01</v>
      </c>
      <c r="F764" s="13" t="str">
        <f t="shared" si="57"/>
        <v>29</v>
      </c>
      <c r="G764" s="13" t="str">
        <f t="shared" si="58"/>
        <v>1996-01-29</v>
      </c>
      <c r="H764" s="6" t="s">
        <v>1809</v>
      </c>
      <c r="I764" s="6" t="s">
        <v>1810</v>
      </c>
      <c r="J764" s="6" t="s">
        <v>1811</v>
      </c>
      <c r="K764" s="6" t="s">
        <v>1178</v>
      </c>
      <c r="L764" t="s">
        <v>5659</v>
      </c>
      <c r="M764" t="s">
        <v>6606</v>
      </c>
      <c r="N764" t="str">
        <f t="shared" si="59"/>
        <v>var Dato763 =  {ID_Ciente: "C8258",Nombre_completo: "Evangelina Barragán Castell",Fecha_Nacimiento: "1996-01-29",Direccion: "234 W. Riverside St.",Telefono: "(357) 352-8928",Correo_Electronico: "crandall@sbcglobal.net",Grupo_Cliente: "E"}</v>
      </c>
    </row>
    <row r="765" spans="1:14" x14ac:dyDescent="0.35">
      <c r="A765" s="6" t="s">
        <v>187</v>
      </c>
      <c r="B765" s="6" t="s">
        <v>1532</v>
      </c>
      <c r="C765" s="7">
        <v>30162</v>
      </c>
      <c r="D765" s="10" t="str">
        <f t="shared" si="55"/>
        <v>1982</v>
      </c>
      <c r="E765" s="13" t="str">
        <f t="shared" si="56"/>
        <v>07</v>
      </c>
      <c r="F765" s="13" t="str">
        <f t="shared" si="57"/>
        <v>30</v>
      </c>
      <c r="G765" s="13" t="str">
        <f t="shared" si="58"/>
        <v>1982-07-30</v>
      </c>
      <c r="H765" s="6" t="s">
        <v>1533</v>
      </c>
      <c r="I765" s="6" t="s">
        <v>1534</v>
      </c>
      <c r="J765" s="6" t="s">
        <v>1535</v>
      </c>
      <c r="K765" s="6" t="s">
        <v>1173</v>
      </c>
      <c r="L765" t="s">
        <v>5660</v>
      </c>
      <c r="M765" t="s">
        <v>6607</v>
      </c>
      <c r="N765" t="str">
        <f t="shared" si="59"/>
        <v>var Dato764 =  {ID_Ciente: "C8278",Nombre_completo: "Teodosio Niño",Fecha_Nacimiento: "1982-07-30",Direccion: "WR45 4AU",Telefono: "(892) 339-6497",Correo_Electronico: "zwood@verizon.net",Grupo_Cliente: "A"}</v>
      </c>
    </row>
    <row r="766" spans="1:14" x14ac:dyDescent="0.35">
      <c r="A766" s="6" t="s">
        <v>84</v>
      </c>
      <c r="B766" s="6" t="s">
        <v>1290</v>
      </c>
      <c r="C766" s="7">
        <v>35503</v>
      </c>
      <c r="D766" s="10" t="str">
        <f t="shared" si="55"/>
        <v>1997</v>
      </c>
      <c r="E766" s="13" t="str">
        <f t="shared" si="56"/>
        <v>03</v>
      </c>
      <c r="F766" s="13" t="str">
        <f t="shared" si="57"/>
        <v>14</v>
      </c>
      <c r="G766" s="13" t="str">
        <f t="shared" si="58"/>
        <v>1997-03-14</v>
      </c>
      <c r="H766" s="6" t="s">
        <v>1291</v>
      </c>
      <c r="I766" s="6" t="s">
        <v>1292</v>
      </c>
      <c r="J766" s="6" t="s">
        <v>1293</v>
      </c>
      <c r="K766" s="6" t="s">
        <v>1209</v>
      </c>
      <c r="L766" t="s">
        <v>5661</v>
      </c>
      <c r="M766" t="s">
        <v>6608</v>
      </c>
      <c r="N766" t="str">
        <f t="shared" si="59"/>
        <v>var Dato765 =  {ID_Ciente: "C8282",Nombre_completo: "Nadia Reyes-Bosch",Fecha_Nacimiento: "1997-03-14",Direccion: "8127 Pawnee Lane",Telefono: "(872) 458-4785",Correo_Electronico: "kewley@icloud.com",Grupo_Cliente: "B"}</v>
      </c>
    </row>
    <row r="767" spans="1:14" x14ac:dyDescent="0.35">
      <c r="A767" s="6" t="s">
        <v>459</v>
      </c>
      <c r="B767" s="6" t="s">
        <v>2301</v>
      </c>
      <c r="C767" s="7">
        <v>25678</v>
      </c>
      <c r="D767" s="10" t="str">
        <f t="shared" si="55"/>
        <v>1970</v>
      </c>
      <c r="E767" s="13" t="str">
        <f t="shared" si="56"/>
        <v>04</v>
      </c>
      <c r="F767" s="13" t="str">
        <f t="shared" si="57"/>
        <v>20</v>
      </c>
      <c r="G767" s="13" t="str">
        <f t="shared" si="58"/>
        <v>1970-04-20</v>
      </c>
      <c r="H767" s="6" t="s">
        <v>2302</v>
      </c>
      <c r="I767" s="6" t="s">
        <v>2303</v>
      </c>
      <c r="J767" s="6" t="s">
        <v>2304</v>
      </c>
      <c r="K767" s="6" t="s">
        <v>1173</v>
      </c>
      <c r="L767" t="s">
        <v>5662</v>
      </c>
      <c r="M767" t="s">
        <v>6609</v>
      </c>
      <c r="N767" t="str">
        <f t="shared" si="59"/>
        <v>var Dato766 =  {ID_Ciente: "C8292",Nombre_completo: "Timoteo Pacheco Pozo",Fecha_Nacimiento: "1970-04-20",Direccion: "St. Albert, AB T8N 8R8",Telefono: "(738) 345-5103",Correo_Electronico: "damian@icloud.com",Grupo_Cliente: "A"}</v>
      </c>
    </row>
    <row r="768" spans="1:14" x14ac:dyDescent="0.35">
      <c r="A768" s="6" t="s">
        <v>837</v>
      </c>
      <c r="B768" s="6" t="s">
        <v>3628</v>
      </c>
      <c r="C768" s="7">
        <v>36321</v>
      </c>
      <c r="D768" s="10" t="str">
        <f t="shared" si="55"/>
        <v>1999</v>
      </c>
      <c r="E768" s="13" t="str">
        <f t="shared" si="56"/>
        <v>06</v>
      </c>
      <c r="F768" s="13" t="str">
        <f t="shared" si="57"/>
        <v>10</v>
      </c>
      <c r="G768" s="13" t="str">
        <f t="shared" si="58"/>
        <v>1999-06-10</v>
      </c>
      <c r="H768" s="6" t="s">
        <v>3629</v>
      </c>
      <c r="I768" s="6" t="s">
        <v>3630</v>
      </c>
      <c r="J768" s="6" t="s">
        <v>3631</v>
      </c>
      <c r="K768" s="6" t="s">
        <v>1178</v>
      </c>
      <c r="L768" t="s">
        <v>5663</v>
      </c>
      <c r="M768" t="s">
        <v>6610</v>
      </c>
      <c r="N768" t="str">
        <f t="shared" si="59"/>
        <v>var Dato767 =  {ID_Ciente: "C8293",Nombre_completo: "Ciro Hernando Puga Patiño",Fecha_Nacimiento: "1999-06-10",Direccion: "78 Springfield Road",Telefono: "(848) 779-2483",Correo_Electronico: "policies@hotmail.com",Grupo_Cliente: "E"}</v>
      </c>
    </row>
    <row r="769" spans="1:14" x14ac:dyDescent="0.35">
      <c r="A769" s="6" t="s">
        <v>574</v>
      </c>
      <c r="B769" s="6" t="s">
        <v>2724</v>
      </c>
      <c r="C769" s="7">
        <v>34341</v>
      </c>
      <c r="D769" s="10" t="str">
        <f t="shared" si="55"/>
        <v>1994</v>
      </c>
      <c r="E769" s="13" t="str">
        <f t="shared" si="56"/>
        <v>01</v>
      </c>
      <c r="F769" s="13" t="str">
        <f t="shared" si="57"/>
        <v>07</v>
      </c>
      <c r="G769" s="13" t="str">
        <f t="shared" si="58"/>
        <v>1994-01-07</v>
      </c>
      <c r="H769" s="6" t="s">
        <v>2725</v>
      </c>
      <c r="I769" s="6" t="s">
        <v>2726</v>
      </c>
      <c r="J769" s="6" t="s">
        <v>2727</v>
      </c>
      <c r="K769" s="6" t="s">
        <v>1173</v>
      </c>
      <c r="L769" t="s">
        <v>5664</v>
      </c>
      <c r="M769" t="s">
        <v>6611</v>
      </c>
      <c r="N769" t="str">
        <f t="shared" si="59"/>
        <v>var Dato768 =  {ID_Ciente: "C8296",Nombre_completo: "Vasco Tamayo Barrio",Fecha_Nacimiento: "1994-01-07",Direccion: "Hollywood, FL 33024",Telefono: "(479) 389-7125",Correo_Electronico: "anicolao@aol.com",Grupo_Cliente: "A"}</v>
      </c>
    </row>
    <row r="770" spans="1:14" x14ac:dyDescent="0.35">
      <c r="A770" s="6" t="s">
        <v>424</v>
      </c>
      <c r="B770" s="6" t="s">
        <v>2189</v>
      </c>
      <c r="C770" s="7">
        <v>26615</v>
      </c>
      <c r="D770" s="10" t="str">
        <f t="shared" ref="D770:D833" si="60">TEXT(C770,"aaaa")</f>
        <v>1972</v>
      </c>
      <c r="E770" s="13" t="str">
        <f t="shared" ref="E770:E833" si="61">TEXT(C770,"mm")</f>
        <v>11</v>
      </c>
      <c r="F770" s="13" t="str">
        <f t="shared" si="57"/>
        <v>12</v>
      </c>
      <c r="G770" s="13" t="str">
        <f t="shared" si="58"/>
        <v>1972-11-12</v>
      </c>
      <c r="H770" s="6" t="s">
        <v>2190</v>
      </c>
      <c r="I770" s="6" t="s">
        <v>2191</v>
      </c>
      <c r="J770" s="6" t="s">
        <v>2192</v>
      </c>
      <c r="K770" s="6" t="s">
        <v>1204</v>
      </c>
      <c r="L770" t="s">
        <v>5665</v>
      </c>
      <c r="M770" t="s">
        <v>6612</v>
      </c>
      <c r="N770" t="str">
        <f t="shared" si="59"/>
        <v>var Dato769 =  {ID_Ciente: "C8307",Nombre_completo: "Eva González Cano",Fecha_Nacimiento: "1972-11-12",Direccion: "Windsor, LB A2B 0T8",Telefono: "(286) 747-9510",Correo_Electronico: "neonatus@live.com",Grupo_Cliente: "C"}</v>
      </c>
    </row>
    <row r="771" spans="1:14" x14ac:dyDescent="0.35">
      <c r="A771" s="6" t="s">
        <v>240</v>
      </c>
      <c r="B771" s="6" t="s">
        <v>1664</v>
      </c>
      <c r="C771" s="7">
        <v>26082</v>
      </c>
      <c r="D771" s="10" t="str">
        <f t="shared" si="60"/>
        <v>1971</v>
      </c>
      <c r="E771" s="13" t="str">
        <f t="shared" si="61"/>
        <v>05</v>
      </c>
      <c r="F771" s="13" t="str">
        <f t="shared" ref="F771:F834" si="62">TEXT(C771,"dd")</f>
        <v>29</v>
      </c>
      <c r="G771" s="13" t="str">
        <f t="shared" ref="G771:G834" si="63">_xlfn.CONCAT(D771,"-",E771,"-",F771)</f>
        <v>1971-05-29</v>
      </c>
      <c r="H771" s="6" t="s">
        <v>1665</v>
      </c>
      <c r="I771" s="6" t="s">
        <v>1666</v>
      </c>
      <c r="J771" s="6" t="s">
        <v>1667</v>
      </c>
      <c r="K771" s="6" t="s">
        <v>1204</v>
      </c>
      <c r="L771" t="s">
        <v>5666</v>
      </c>
      <c r="M771" t="s">
        <v>6613</v>
      </c>
      <c r="N771" t="str">
        <f t="shared" ref="N771:N834" si="64">_xlfn.CONCAT("var ",L771," =  {ID_Ciente: ",CHAR(34),A771,CHAR(34),",Nombre_completo: ",CHAR(34),B771,CHAR(34),",Fecha_Nacimiento: ",CHAR(34),G771,CHAR(34),",Direccion: ",CHAR(34),H771,CHAR(34),",Telefono: ",CHAR(34),I771,CHAR(34),",Correo_Electronico: ",CHAR(34),J771,CHAR(34),",Grupo_Cliente: ",CHAR(34),K771,CHAR(34),"}")</f>
        <v>var Dato770 =  {ID_Ciente: "C8321",Nombre_completo: "Leoncio Pombo Nadal",Fecha_Nacimiento: "1971-05-29",Direccion: "78 Hamilton St.",Telefono: "(650) 230-0049",Correo_Electronico: "mxiao@comcast.net",Grupo_Cliente: "C"}</v>
      </c>
    </row>
    <row r="772" spans="1:14" x14ac:dyDescent="0.35">
      <c r="A772" s="6" t="s">
        <v>628</v>
      </c>
      <c r="B772" s="6" t="s">
        <v>2906</v>
      </c>
      <c r="C772" s="7">
        <v>30821</v>
      </c>
      <c r="D772" s="10" t="str">
        <f t="shared" si="60"/>
        <v>1984</v>
      </c>
      <c r="E772" s="13" t="str">
        <f t="shared" si="61"/>
        <v>05</v>
      </c>
      <c r="F772" s="13" t="str">
        <f t="shared" si="62"/>
        <v>19</v>
      </c>
      <c r="G772" s="13" t="str">
        <f t="shared" si="63"/>
        <v>1984-05-19</v>
      </c>
      <c r="H772" s="6" t="s">
        <v>2907</v>
      </c>
      <c r="I772" s="6" t="s">
        <v>2908</v>
      </c>
      <c r="J772" s="6" t="s">
        <v>2909</v>
      </c>
      <c r="K772" s="6" t="s">
        <v>1204</v>
      </c>
      <c r="L772" t="s">
        <v>5667</v>
      </c>
      <c r="M772" t="s">
        <v>6614</v>
      </c>
      <c r="N772" t="str">
        <f t="shared" si="64"/>
        <v>var Dato771 =  {ID_Ciente: "C8347",Nombre_completo: "Marina Gisbert Huertas",Fecha_Nacimiento: "1984-05-19",Direccion: "Daytona Beach, FL 32114",Telefono: "(454) 330-7142",Correo_Electronico: "pthomsen@icloud.com",Grupo_Cliente: "C"}</v>
      </c>
    </row>
    <row r="773" spans="1:14" x14ac:dyDescent="0.35">
      <c r="A773" s="6" t="s">
        <v>635</v>
      </c>
      <c r="B773" s="6" t="s">
        <v>2934</v>
      </c>
      <c r="C773" s="7">
        <v>34823</v>
      </c>
      <c r="D773" s="10" t="str">
        <f t="shared" si="60"/>
        <v>1995</v>
      </c>
      <c r="E773" s="13" t="str">
        <f t="shared" si="61"/>
        <v>05</v>
      </c>
      <c r="F773" s="13" t="str">
        <f t="shared" si="62"/>
        <v>04</v>
      </c>
      <c r="G773" s="13" t="str">
        <f t="shared" si="63"/>
        <v>1995-05-04</v>
      </c>
      <c r="H773" s="6" t="s">
        <v>2935</v>
      </c>
      <c r="I773" s="6" t="s">
        <v>2936</v>
      </c>
      <c r="J773" s="6" t="s">
        <v>2937</v>
      </c>
      <c r="K773" s="6" t="s">
        <v>1173</v>
      </c>
      <c r="L773" t="s">
        <v>5668</v>
      </c>
      <c r="M773" t="s">
        <v>6615</v>
      </c>
      <c r="N773" t="str">
        <f t="shared" si="64"/>
        <v>var Dato772 =  {ID_Ciente: "C8375",Nombre_completo: "Jose Ramón Nicolás Marco",Fecha_Nacimiento: "1995-05-04",Direccion: "Pensacola, FL 32514",Telefono: "(640) 477-1369",Correo_Electronico: "chronos@comcast.net",Grupo_Cliente: "A"}</v>
      </c>
    </row>
    <row r="774" spans="1:14" x14ac:dyDescent="0.35">
      <c r="A774" s="6" t="s">
        <v>950</v>
      </c>
      <c r="B774" s="6" t="s">
        <v>4028</v>
      </c>
      <c r="C774" s="7">
        <v>31830</v>
      </c>
      <c r="D774" s="10" t="str">
        <f t="shared" si="60"/>
        <v>1987</v>
      </c>
      <c r="E774" s="13" t="str">
        <f t="shared" si="61"/>
        <v>02</v>
      </c>
      <c r="F774" s="13" t="str">
        <f t="shared" si="62"/>
        <v>22</v>
      </c>
      <c r="G774" s="13" t="str">
        <f t="shared" si="63"/>
        <v>1987-02-22</v>
      </c>
      <c r="H774" s="6" t="s">
        <v>3084</v>
      </c>
      <c r="I774" s="6" t="s">
        <v>4029</v>
      </c>
      <c r="J774" s="6" t="s">
        <v>4030</v>
      </c>
      <c r="K774" s="6" t="s">
        <v>1173</v>
      </c>
      <c r="L774" t="s">
        <v>5669</v>
      </c>
      <c r="M774" t="s">
        <v>6616</v>
      </c>
      <c r="N774" t="str">
        <f t="shared" si="64"/>
        <v>var Dato773 =  {ID_Ciente: "C8380",Nombre_completo: "Aníbal Acero",Fecha_Nacimiento: "1987-02-22",Direccion: "London",Telefono: "(305) 495-3592",Correo_Electronico: "jgmyers@att.net",Grupo_Cliente: "A"}</v>
      </c>
    </row>
    <row r="775" spans="1:14" x14ac:dyDescent="0.35">
      <c r="A775" s="6" t="s">
        <v>895</v>
      </c>
      <c r="B775" s="6" t="s">
        <v>3840</v>
      </c>
      <c r="C775" s="7">
        <v>31039</v>
      </c>
      <c r="D775" s="10" t="str">
        <f t="shared" si="60"/>
        <v>1984</v>
      </c>
      <c r="E775" s="13" t="str">
        <f t="shared" si="61"/>
        <v>12</v>
      </c>
      <c r="F775" s="13" t="str">
        <f t="shared" si="62"/>
        <v>23</v>
      </c>
      <c r="G775" s="13" t="str">
        <f t="shared" si="63"/>
        <v>1984-12-23</v>
      </c>
      <c r="H775" s="6" t="s">
        <v>3841</v>
      </c>
      <c r="I775" s="6" t="s">
        <v>3842</v>
      </c>
      <c r="J775" s="6" t="s">
        <v>3843</v>
      </c>
      <c r="K775" s="6" t="s">
        <v>1178</v>
      </c>
      <c r="L775" t="s">
        <v>5670</v>
      </c>
      <c r="M775" t="s">
        <v>6617</v>
      </c>
      <c r="N775" t="str">
        <f t="shared" si="64"/>
        <v>var Dato774 =  {ID_Ciente: "C8388",Nombre_completo: "Pascuala Conde-Amat",Fecha_Nacimiento: "1984-12-23",Direccion: "NW49 8JX",Telefono: "(933) 493-1296",Correo_Electronico: "teverett@yahoo.com",Grupo_Cliente: "E"}</v>
      </c>
    </row>
    <row r="776" spans="1:14" x14ac:dyDescent="0.35">
      <c r="A776" s="6" t="s">
        <v>641</v>
      </c>
      <c r="B776" s="6" t="s">
        <v>2958</v>
      </c>
      <c r="C776" s="7">
        <v>30040</v>
      </c>
      <c r="D776" s="10" t="str">
        <f t="shared" si="60"/>
        <v>1982</v>
      </c>
      <c r="E776" s="13" t="str">
        <f t="shared" si="61"/>
        <v>03</v>
      </c>
      <c r="F776" s="13" t="str">
        <f t="shared" si="62"/>
        <v>30</v>
      </c>
      <c r="G776" s="13" t="str">
        <f t="shared" si="63"/>
        <v>1982-03-30</v>
      </c>
      <c r="H776" s="6" t="s">
        <v>2959</v>
      </c>
      <c r="I776" s="6" t="s">
        <v>2960</v>
      </c>
      <c r="J776" s="6" t="s">
        <v>2961</v>
      </c>
      <c r="K776" s="6" t="s">
        <v>1178</v>
      </c>
      <c r="L776" t="s">
        <v>5671</v>
      </c>
      <c r="M776" t="s">
        <v>6618</v>
      </c>
      <c r="N776" t="str">
        <f t="shared" si="64"/>
        <v>var Dato775 =  {ID_Ciente: "C8391",Nombre_completo: "Pío del Lastra",Fecha_Nacimiento: "1982-03-30",Direccion: "Kissimmee, FL 34741",Telefono: "(447) 481-7902",Correo_Electronico: "goresky@aol.com",Grupo_Cliente: "E"}</v>
      </c>
    </row>
    <row r="777" spans="1:14" x14ac:dyDescent="0.35">
      <c r="A777" s="6" t="s">
        <v>37</v>
      </c>
      <c r="B777" s="6" t="s">
        <v>1205</v>
      </c>
      <c r="C777" s="7">
        <v>29339</v>
      </c>
      <c r="D777" s="10" t="str">
        <f t="shared" si="60"/>
        <v>1980</v>
      </c>
      <c r="E777" s="13" t="str">
        <f t="shared" si="61"/>
        <v>04</v>
      </c>
      <c r="F777" s="13" t="str">
        <f t="shared" si="62"/>
        <v>28</v>
      </c>
      <c r="G777" s="13" t="str">
        <f t="shared" si="63"/>
        <v>1980-04-28</v>
      </c>
      <c r="H777" s="6" t="s">
        <v>1206</v>
      </c>
      <c r="I777" s="6" t="s">
        <v>1207</v>
      </c>
      <c r="J777" s="6" t="s">
        <v>1208</v>
      </c>
      <c r="K777" s="6" t="s">
        <v>1209</v>
      </c>
      <c r="L777" t="s">
        <v>5672</v>
      </c>
      <c r="M777" t="s">
        <v>6619</v>
      </c>
      <c r="N777" t="str">
        <f t="shared" si="64"/>
        <v>var Dato776 =  {ID_Ciente: "C8394",Nombre_completo: "Nidia Saez Campoy",Fecha_Nacimiento: "1980-04-28",Direccion: "86 Surrey St.",Telefono: "(265) 609-6654",Correo_Electronico: "flakeg@verizon.net",Grupo_Cliente: "B"}</v>
      </c>
    </row>
    <row r="778" spans="1:14" x14ac:dyDescent="0.35">
      <c r="A778" s="6" t="s">
        <v>748</v>
      </c>
      <c r="B778" s="6" t="s">
        <v>3327</v>
      </c>
      <c r="C778" s="7">
        <v>25988</v>
      </c>
      <c r="D778" s="10" t="str">
        <f t="shared" si="60"/>
        <v>1971</v>
      </c>
      <c r="E778" s="13" t="str">
        <f t="shared" si="61"/>
        <v>02</v>
      </c>
      <c r="F778" s="13" t="str">
        <f t="shared" si="62"/>
        <v>24</v>
      </c>
      <c r="G778" s="13" t="str">
        <f t="shared" si="63"/>
        <v>1971-02-24</v>
      </c>
      <c r="H778" s="6" t="s">
        <v>3328</v>
      </c>
      <c r="I778" s="6" t="s">
        <v>3329</v>
      </c>
      <c r="J778" s="6" t="s">
        <v>3330</v>
      </c>
      <c r="K778" s="6" t="s">
        <v>1191</v>
      </c>
      <c r="L778" t="s">
        <v>5673</v>
      </c>
      <c r="M778" t="s">
        <v>6620</v>
      </c>
      <c r="N778" t="str">
        <f t="shared" si="64"/>
        <v>var Dato777 =  {ID_Ciente: "C8406",Nombre_completo: "Sigfrido Urrutia Vargas",Fecha_Nacimiento: "1971-02-24",Direccion: "SE57 3KJ",Telefono: "(501) 237-3656",Correo_Electronico: "gbacon@gmail.com",Grupo_Cliente: "D"}</v>
      </c>
    </row>
    <row r="779" spans="1:14" x14ac:dyDescent="0.35">
      <c r="A779" s="6" t="s">
        <v>453</v>
      </c>
      <c r="B779" s="6" t="s">
        <v>2281</v>
      </c>
      <c r="C779" s="7">
        <v>27431</v>
      </c>
      <c r="D779" s="10" t="str">
        <f t="shared" si="60"/>
        <v>1975</v>
      </c>
      <c r="E779" s="13" t="str">
        <f t="shared" si="61"/>
        <v>02</v>
      </c>
      <c r="F779" s="13" t="str">
        <f t="shared" si="62"/>
        <v>06</v>
      </c>
      <c r="G779" s="13" t="str">
        <f t="shared" si="63"/>
        <v>1975-02-06</v>
      </c>
      <c r="H779" s="6" t="s">
        <v>2282</v>
      </c>
      <c r="I779" s="6" t="s">
        <v>2283</v>
      </c>
      <c r="J779" s="6" t="s">
        <v>2284</v>
      </c>
      <c r="K779" s="6" t="s">
        <v>1209</v>
      </c>
      <c r="L779" t="s">
        <v>5674</v>
      </c>
      <c r="M779" t="s">
        <v>6621</v>
      </c>
      <c r="N779" t="str">
        <f t="shared" si="64"/>
        <v>var Dato778 =  {ID_Ciente: "C8423",Nombre_completo: "Seve Villanueva Anaya",Fecha_Nacimiento: "1975-02-06",Direccion: "Lac-Megantic, QC G6B 4L9",Telefono: "(336) 788-8866",Correo_Electronico: "jelmer@gmail.com",Grupo_Cliente: "B"}</v>
      </c>
    </row>
    <row r="780" spans="1:14" x14ac:dyDescent="0.35">
      <c r="A780" s="6" t="s">
        <v>290</v>
      </c>
      <c r="B780" s="6" t="s">
        <v>1800</v>
      </c>
      <c r="C780" s="7">
        <v>35349</v>
      </c>
      <c r="D780" s="10" t="str">
        <f t="shared" si="60"/>
        <v>1996</v>
      </c>
      <c r="E780" s="13" t="str">
        <f t="shared" si="61"/>
        <v>10</v>
      </c>
      <c r="F780" s="13" t="str">
        <f t="shared" si="62"/>
        <v>11</v>
      </c>
      <c r="G780" s="13" t="str">
        <f t="shared" si="63"/>
        <v>1996-10-11</v>
      </c>
      <c r="H780" s="6" t="s">
        <v>1801</v>
      </c>
      <c r="I780" s="6" t="s">
        <v>1802</v>
      </c>
      <c r="J780" s="6" t="s">
        <v>1803</v>
      </c>
      <c r="K780" s="6" t="s">
        <v>1209</v>
      </c>
      <c r="L780" t="s">
        <v>5675</v>
      </c>
      <c r="M780" t="s">
        <v>6622</v>
      </c>
      <c r="N780" t="str">
        <f t="shared" si="64"/>
        <v>var Dato779 =  {ID_Ciente: "C8429",Nombre_completo: "Vera Ribes-Cases",Fecha_Nacimiento: "1996-10-11",Direccion: "9 South Theatre Ave.",Telefono: "(279) 586-2100",Correo_Electronico: "tjensen@att.net",Grupo_Cliente: "B"}</v>
      </c>
    </row>
    <row r="781" spans="1:14" x14ac:dyDescent="0.35">
      <c r="A781" s="6" t="s">
        <v>949</v>
      </c>
      <c r="B781" s="6" t="s">
        <v>4024</v>
      </c>
      <c r="C781" s="7">
        <v>35886</v>
      </c>
      <c r="D781" s="10" t="str">
        <f t="shared" si="60"/>
        <v>1998</v>
      </c>
      <c r="E781" s="13" t="str">
        <f t="shared" si="61"/>
        <v>04</v>
      </c>
      <c r="F781" s="13" t="str">
        <f t="shared" si="62"/>
        <v>01</v>
      </c>
      <c r="G781" s="13" t="str">
        <f t="shared" si="63"/>
        <v>1998-04-01</v>
      </c>
      <c r="H781" s="6" t="s">
        <v>4025</v>
      </c>
      <c r="I781" s="6" t="s">
        <v>4026</v>
      </c>
      <c r="J781" s="6" t="s">
        <v>4027</v>
      </c>
      <c r="K781" s="6" t="s">
        <v>1173</v>
      </c>
      <c r="L781" t="s">
        <v>5676</v>
      </c>
      <c r="M781" t="s">
        <v>6623</v>
      </c>
      <c r="N781" t="str">
        <f t="shared" si="64"/>
        <v>var Dato780 =  {ID_Ciente: "C8447",Nombre_completo: "Zaira Calderón Ariño",Fecha_Nacimiento: "1998-04-01",Direccion: "SE36 8WH",Telefono: "(366) 665-1941",Correo_Electronico: "okroeger@yahoo.com",Grupo_Cliente: "A"}</v>
      </c>
    </row>
    <row r="782" spans="1:14" x14ac:dyDescent="0.35">
      <c r="A782" s="6" t="s">
        <v>968</v>
      </c>
      <c r="B782" s="6" t="s">
        <v>4093</v>
      </c>
      <c r="C782" s="7">
        <v>32352</v>
      </c>
      <c r="D782" s="10" t="str">
        <f t="shared" si="60"/>
        <v>1988</v>
      </c>
      <c r="E782" s="13" t="str">
        <f t="shared" si="61"/>
        <v>07</v>
      </c>
      <c r="F782" s="13" t="str">
        <f t="shared" si="62"/>
        <v>28</v>
      </c>
      <c r="G782" s="13" t="str">
        <f t="shared" si="63"/>
        <v>1988-07-28</v>
      </c>
      <c r="H782" s="6" t="s">
        <v>3084</v>
      </c>
      <c r="I782" s="6" t="s">
        <v>4094</v>
      </c>
      <c r="J782" s="6" t="s">
        <v>4095</v>
      </c>
      <c r="K782" s="6" t="s">
        <v>1178</v>
      </c>
      <c r="L782" t="s">
        <v>5677</v>
      </c>
      <c r="M782" t="s">
        <v>6624</v>
      </c>
      <c r="N782" t="str">
        <f t="shared" si="64"/>
        <v>var Dato781 =  {ID_Ciente: "C8461",Nombre_completo: "Concepción Bustamante",Fecha_Nacimiento: "1988-07-28",Direccion: "London",Telefono: "(857) 335-5320",Correo_Electronico: "kjohnson@mac.com",Grupo_Cliente: "E"}</v>
      </c>
    </row>
    <row r="783" spans="1:14" x14ac:dyDescent="0.35">
      <c r="A783" s="6" t="s">
        <v>177</v>
      </c>
      <c r="B783" s="6" t="s">
        <v>1504</v>
      </c>
      <c r="C783" s="7">
        <v>33040</v>
      </c>
      <c r="D783" s="10" t="str">
        <f t="shared" si="60"/>
        <v>1990</v>
      </c>
      <c r="E783" s="13" t="str">
        <f t="shared" si="61"/>
        <v>06</v>
      </c>
      <c r="F783" s="13" t="str">
        <f t="shared" si="62"/>
        <v>16</v>
      </c>
      <c r="G783" s="13" t="str">
        <f t="shared" si="63"/>
        <v>1990-06-16</v>
      </c>
      <c r="H783" s="6" t="s">
        <v>1505</v>
      </c>
      <c r="I783" s="6" t="s">
        <v>1506</v>
      </c>
      <c r="J783" s="6" t="s">
        <v>1507</v>
      </c>
      <c r="K783" s="6" t="s">
        <v>1204</v>
      </c>
      <c r="L783" t="s">
        <v>5678</v>
      </c>
      <c r="M783" t="s">
        <v>6625</v>
      </c>
      <c r="N783" t="str">
        <f t="shared" si="64"/>
        <v>var Dato782 =  {ID_Ciente: "C8476",Nombre_completo: "Abel Uribe Cerro",Fecha_Nacimiento: "1990-06-16",Direccion: "58 Highfield Road",Telefono: "(996) 458-0103",Correo_Electronico: "british@me.com",Grupo_Cliente: "C"}</v>
      </c>
    </row>
    <row r="784" spans="1:14" x14ac:dyDescent="0.35">
      <c r="A784" s="6" t="s">
        <v>1020</v>
      </c>
      <c r="B784" s="6" t="s">
        <v>4297</v>
      </c>
      <c r="C784" s="7">
        <v>26532</v>
      </c>
      <c r="D784" s="10" t="str">
        <f t="shared" si="60"/>
        <v>1972</v>
      </c>
      <c r="E784" s="13" t="str">
        <f t="shared" si="61"/>
        <v>08</v>
      </c>
      <c r="F784" s="13" t="str">
        <f t="shared" si="62"/>
        <v>21</v>
      </c>
      <c r="G784" s="13" t="str">
        <f t="shared" si="63"/>
        <v>1972-08-21</v>
      </c>
      <c r="H784" s="6" t="s">
        <v>4298</v>
      </c>
      <c r="I784" s="6" t="s">
        <v>4299</v>
      </c>
      <c r="J784" s="6" t="s">
        <v>4300</v>
      </c>
      <c r="K784" s="6" t="s">
        <v>1204</v>
      </c>
      <c r="L784" t="s">
        <v>5679</v>
      </c>
      <c r="M784" t="s">
        <v>6626</v>
      </c>
      <c r="N784" t="str">
        <f t="shared" si="64"/>
        <v>var Dato783 =  {ID_Ciente: "C8479",Nombre_completo: "Pascual Pedro Ruiz",Fecha_Nacimiento: "1972-08-21",Direccion: "8497 3rd St.",Telefono: "(933) 613-2582",Correo_Electronico: "kwilliams@icloud.com",Grupo_Cliente: "C"}</v>
      </c>
    </row>
    <row r="785" spans="1:14" x14ac:dyDescent="0.35">
      <c r="A785" s="6" t="s">
        <v>251</v>
      </c>
      <c r="B785" s="6" t="s">
        <v>1692</v>
      </c>
      <c r="C785" s="7">
        <v>26910</v>
      </c>
      <c r="D785" s="10" t="str">
        <f t="shared" si="60"/>
        <v>1973</v>
      </c>
      <c r="E785" s="13" t="str">
        <f t="shared" si="61"/>
        <v>09</v>
      </c>
      <c r="F785" s="13" t="str">
        <f t="shared" si="62"/>
        <v>03</v>
      </c>
      <c r="G785" s="13" t="str">
        <f t="shared" si="63"/>
        <v>1973-09-03</v>
      </c>
      <c r="H785" s="6" t="s">
        <v>1693</v>
      </c>
      <c r="I785" s="6" t="s">
        <v>1694</v>
      </c>
      <c r="J785" s="6" t="s">
        <v>1695</v>
      </c>
      <c r="K785" s="6" t="s">
        <v>1178</v>
      </c>
      <c r="L785" t="s">
        <v>5680</v>
      </c>
      <c r="M785" t="s">
        <v>6627</v>
      </c>
      <c r="N785" t="str">
        <f t="shared" si="64"/>
        <v>var Dato784 =  {ID_Ciente: "C8482",Nombre_completo: "Esteban del Múñiz",Fecha_Nacimiento: "1973-09-03",Direccion: "34 Anderson Ave.",Telefono: "(397) 693-0198",Correo_Electronico: "solomon@yahoo.ca",Grupo_Cliente: "E"}</v>
      </c>
    </row>
    <row r="786" spans="1:14" x14ac:dyDescent="0.35">
      <c r="A786" s="6" t="s">
        <v>789</v>
      </c>
      <c r="B786" s="6" t="s">
        <v>3468</v>
      </c>
      <c r="C786" s="7">
        <v>31952</v>
      </c>
      <c r="D786" s="10" t="str">
        <f t="shared" si="60"/>
        <v>1987</v>
      </c>
      <c r="E786" s="13" t="str">
        <f t="shared" si="61"/>
        <v>06</v>
      </c>
      <c r="F786" s="13" t="str">
        <f t="shared" si="62"/>
        <v>24</v>
      </c>
      <c r="G786" s="13" t="str">
        <f t="shared" si="63"/>
        <v>1987-06-24</v>
      </c>
      <c r="H786" s="6" t="s">
        <v>3469</v>
      </c>
      <c r="I786" s="6" t="s">
        <v>3470</v>
      </c>
      <c r="J786" s="6" t="s">
        <v>3471</v>
      </c>
      <c r="K786" s="6" t="s">
        <v>1209</v>
      </c>
      <c r="L786" t="s">
        <v>5681</v>
      </c>
      <c r="M786" t="s">
        <v>6628</v>
      </c>
      <c r="N786" t="str">
        <f t="shared" si="64"/>
        <v>var Dato785 =  {ID_Ciente: "C8486",Nombre_completo: "Modesta Lledó Izquierdo",Fecha_Nacimiento: "1987-06-24",Direccion: "SE59 7HT",Telefono: "(812) 508-9807",Correo_Electronico: "jsbach@msn.com",Grupo_Cliente: "B"}</v>
      </c>
    </row>
    <row r="787" spans="1:14" x14ac:dyDescent="0.35">
      <c r="A787" s="6" t="s">
        <v>356</v>
      </c>
      <c r="B787" s="6" t="s">
        <v>1990</v>
      </c>
      <c r="C787" s="7">
        <v>25615</v>
      </c>
      <c r="D787" s="10" t="str">
        <f t="shared" si="60"/>
        <v>1970</v>
      </c>
      <c r="E787" s="13" t="str">
        <f t="shared" si="61"/>
        <v>02</v>
      </c>
      <c r="F787" s="13" t="str">
        <f t="shared" si="62"/>
        <v>16</v>
      </c>
      <c r="G787" s="13" t="str">
        <f t="shared" si="63"/>
        <v>1970-02-16</v>
      </c>
      <c r="H787" s="6" t="s">
        <v>1991</v>
      </c>
      <c r="I787" s="6" t="s">
        <v>1992</v>
      </c>
      <c r="J787" s="6" t="s">
        <v>1993</v>
      </c>
      <c r="K787" s="6" t="s">
        <v>1191</v>
      </c>
      <c r="L787" t="s">
        <v>5682</v>
      </c>
      <c r="M787" t="s">
        <v>6629</v>
      </c>
      <c r="N787" t="str">
        <f t="shared" si="64"/>
        <v>var Dato786 =  {ID_Ciente: "C8489",Nombre_completo: "Juan Carlos del Cordero",Fecha_Nacimiento: "1970-02-16",Direccion: "Alameda, CA 94501",Telefono: "(200) 565-5639",Correo_Electronico: "dobey@msn.com",Grupo_Cliente: "D"}</v>
      </c>
    </row>
    <row r="788" spans="1:14" x14ac:dyDescent="0.35">
      <c r="A788" s="6" t="s">
        <v>576</v>
      </c>
      <c r="B788" s="6" t="s">
        <v>2732</v>
      </c>
      <c r="C788" s="7">
        <v>34219</v>
      </c>
      <c r="D788" s="10" t="str">
        <f t="shared" si="60"/>
        <v>1993</v>
      </c>
      <c r="E788" s="13" t="str">
        <f t="shared" si="61"/>
        <v>09</v>
      </c>
      <c r="F788" s="13" t="str">
        <f t="shared" si="62"/>
        <v>07</v>
      </c>
      <c r="G788" s="13" t="str">
        <f t="shared" si="63"/>
        <v>1993-09-07</v>
      </c>
      <c r="H788" s="6" t="s">
        <v>2733</v>
      </c>
      <c r="I788" s="6" t="s">
        <v>2734</v>
      </c>
      <c r="J788" s="6" t="s">
        <v>2735</v>
      </c>
      <c r="K788" s="6" t="s">
        <v>1191</v>
      </c>
      <c r="L788" t="s">
        <v>5683</v>
      </c>
      <c r="M788" t="s">
        <v>6630</v>
      </c>
      <c r="N788" t="str">
        <f t="shared" si="64"/>
        <v>var Dato787 =  {ID_Ciente: "C8490",Nombre_completo: "Felix Guardia Arenas",Fecha_Nacimiento: "1993-09-07",Direccion: "Miami, FL 33173",Telefono: "(463) 645-5648",Correo_Electronico: "tokuhirom@comcast.net",Grupo_Cliente: "D"}</v>
      </c>
    </row>
    <row r="789" spans="1:14" x14ac:dyDescent="0.35">
      <c r="A789" s="6" t="s">
        <v>522</v>
      </c>
      <c r="B789" s="6" t="s">
        <v>2528</v>
      </c>
      <c r="C789" s="7">
        <v>26257</v>
      </c>
      <c r="D789" s="10" t="str">
        <f t="shared" si="60"/>
        <v>1971</v>
      </c>
      <c r="E789" s="13" t="str">
        <f t="shared" si="61"/>
        <v>11</v>
      </c>
      <c r="F789" s="13" t="str">
        <f t="shared" si="62"/>
        <v>20</v>
      </c>
      <c r="G789" s="13" t="str">
        <f t="shared" si="63"/>
        <v>1971-11-20</v>
      </c>
      <c r="H789" s="6" t="s">
        <v>2529</v>
      </c>
      <c r="I789" s="6" t="s">
        <v>2530</v>
      </c>
      <c r="J789" s="6" t="s">
        <v>2531</v>
      </c>
      <c r="K789" s="6" t="s">
        <v>1191</v>
      </c>
      <c r="L789" t="s">
        <v>5684</v>
      </c>
      <c r="M789" t="s">
        <v>6631</v>
      </c>
      <c r="N789" t="str">
        <f t="shared" si="64"/>
        <v>var Dato788 =  {ID_Ciente: "C8494",Nombre_completo: "Carolina Ferreras Bolaños",Fecha_Nacimiento: "1971-11-20",Direccion: "Hialeah, FL 33013",Telefono: "(496) 239-3951",Correo_Electronico: "gumpish@optonline.net",Grupo_Cliente: "D"}</v>
      </c>
    </row>
    <row r="790" spans="1:14" x14ac:dyDescent="0.35">
      <c r="A790" s="6" t="s">
        <v>305</v>
      </c>
      <c r="B790" s="6" t="s">
        <v>1839</v>
      </c>
      <c r="C790" s="7">
        <v>36188</v>
      </c>
      <c r="D790" s="10" t="str">
        <f t="shared" si="60"/>
        <v>1999</v>
      </c>
      <c r="E790" s="13" t="str">
        <f t="shared" si="61"/>
        <v>01</v>
      </c>
      <c r="F790" s="13" t="str">
        <f t="shared" si="62"/>
        <v>28</v>
      </c>
      <c r="G790" s="13" t="str">
        <f t="shared" si="63"/>
        <v>1999-01-28</v>
      </c>
      <c r="H790" s="6" t="s">
        <v>1840</v>
      </c>
      <c r="I790" s="6" t="s">
        <v>1841</v>
      </c>
      <c r="J790" s="6" t="s">
        <v>1842</v>
      </c>
      <c r="K790" s="6" t="s">
        <v>1204</v>
      </c>
      <c r="L790" t="s">
        <v>5685</v>
      </c>
      <c r="M790" t="s">
        <v>6632</v>
      </c>
      <c r="N790" t="str">
        <f t="shared" si="64"/>
        <v>var Dato789 =  {ID_Ciente: "C8508",Nombre_completo: "Jacinta Paz Domingo Rivas",Fecha_Nacimiento: "1999-01-28",Direccion: "277 Halifax Dr.",Telefono: "(622) 903-6022",Correo_Electronico: "sopwith@att.net",Grupo_Cliente: "C"}</v>
      </c>
    </row>
    <row r="791" spans="1:14" x14ac:dyDescent="0.35">
      <c r="A791" s="6" t="s">
        <v>568</v>
      </c>
      <c r="B791" s="6" t="s">
        <v>2700</v>
      </c>
      <c r="C791" s="7">
        <v>35042</v>
      </c>
      <c r="D791" s="10" t="str">
        <f t="shared" si="60"/>
        <v>1995</v>
      </c>
      <c r="E791" s="13" t="str">
        <f t="shared" si="61"/>
        <v>12</v>
      </c>
      <c r="F791" s="13" t="str">
        <f t="shared" si="62"/>
        <v>09</v>
      </c>
      <c r="G791" s="13" t="str">
        <f t="shared" si="63"/>
        <v>1995-12-09</v>
      </c>
      <c r="H791" s="6" t="s">
        <v>2701</v>
      </c>
      <c r="I791" s="6" t="s">
        <v>2702</v>
      </c>
      <c r="J791" s="6" t="s">
        <v>2703</v>
      </c>
      <c r="K791" s="6" t="s">
        <v>1191</v>
      </c>
      <c r="L791" t="s">
        <v>5686</v>
      </c>
      <c r="M791" t="s">
        <v>6633</v>
      </c>
      <c r="N791" t="str">
        <f t="shared" si="64"/>
        <v>var Dato790 =  {ID_Ciente: "C8510",Nombre_completo: "Ildefonso Guillén Arrieta",Fecha_Nacimiento: "1995-12-09",Direccion: "Port Saint Lucie, FL 34952",Telefono: "(923) 852-7654",Correo_Electronico: "shawnce@optonline.net",Grupo_Cliente: "D"}</v>
      </c>
    </row>
    <row r="792" spans="1:14" x14ac:dyDescent="0.35">
      <c r="A792" s="6" t="s">
        <v>657</v>
      </c>
      <c r="B792" s="6" t="s">
        <v>3014</v>
      </c>
      <c r="C792" s="7">
        <v>27943</v>
      </c>
      <c r="D792" s="10" t="str">
        <f t="shared" si="60"/>
        <v>1976</v>
      </c>
      <c r="E792" s="13" t="str">
        <f t="shared" si="61"/>
        <v>07</v>
      </c>
      <c r="F792" s="13" t="str">
        <f t="shared" si="62"/>
        <v>02</v>
      </c>
      <c r="G792" s="13" t="str">
        <f t="shared" si="63"/>
        <v>1976-07-02</v>
      </c>
      <c r="H792" s="6" t="s">
        <v>3015</v>
      </c>
      <c r="I792" s="6" t="s">
        <v>3016</v>
      </c>
      <c r="J792" s="6" t="s">
        <v>3017</v>
      </c>
      <c r="K792" s="6" t="s">
        <v>1173</v>
      </c>
      <c r="L792" t="s">
        <v>5687</v>
      </c>
      <c r="M792" t="s">
        <v>6634</v>
      </c>
      <c r="N792" t="str">
        <f t="shared" si="64"/>
        <v>var Dato791 =  {ID_Ciente: "C8512",Nombre_completo: "Luciana Gaya Álvaro",Fecha_Nacimiento: "1976-07-02",Direccion: "9661 Aspen St.",Telefono: "(668) 821-9575",Correo_Electronico: "cantu@gmail.com",Grupo_Cliente: "A"}</v>
      </c>
    </row>
    <row r="793" spans="1:14" x14ac:dyDescent="0.35">
      <c r="A793" s="6" t="s">
        <v>974</v>
      </c>
      <c r="B793" s="6" t="s">
        <v>4114</v>
      </c>
      <c r="C793" s="7">
        <v>30220</v>
      </c>
      <c r="D793" s="10" t="str">
        <f t="shared" si="60"/>
        <v>1982</v>
      </c>
      <c r="E793" s="13" t="str">
        <f t="shared" si="61"/>
        <v>09</v>
      </c>
      <c r="F793" s="13" t="str">
        <f t="shared" si="62"/>
        <v>26</v>
      </c>
      <c r="G793" s="13" t="str">
        <f t="shared" si="63"/>
        <v>1982-09-26</v>
      </c>
      <c r="H793" s="6" t="s">
        <v>4115</v>
      </c>
      <c r="I793" s="6" t="s">
        <v>4116</v>
      </c>
      <c r="J793" s="6" t="s">
        <v>4117</v>
      </c>
      <c r="K793" s="6" t="s">
        <v>1209</v>
      </c>
      <c r="L793" t="s">
        <v>5688</v>
      </c>
      <c r="M793" t="s">
        <v>6635</v>
      </c>
      <c r="N793" t="str">
        <f t="shared" si="64"/>
        <v>var Dato792 =  {ID_Ciente: "C8516",Nombre_completo: "Estefanía Peñas",Fecha_Nacimiento: "1982-09-26",Direccion: "847 S. Manor St.",Telefono: "(381) 532-2238",Correo_Electronico: "gerlo@optonline.net",Grupo_Cliente: "B"}</v>
      </c>
    </row>
    <row r="794" spans="1:14" x14ac:dyDescent="0.35">
      <c r="A794" s="6" t="s">
        <v>98</v>
      </c>
      <c r="B794" s="6" t="s">
        <v>1323</v>
      </c>
      <c r="C794" s="7">
        <v>32471</v>
      </c>
      <c r="D794" s="10" t="str">
        <f t="shared" si="60"/>
        <v>1988</v>
      </c>
      <c r="E794" s="13" t="str">
        <f t="shared" si="61"/>
        <v>11</v>
      </c>
      <c r="F794" s="13" t="str">
        <f t="shared" si="62"/>
        <v>24</v>
      </c>
      <c r="G794" s="13" t="str">
        <f t="shared" si="63"/>
        <v>1988-11-24</v>
      </c>
      <c r="H794" s="6" t="s">
        <v>1324</v>
      </c>
      <c r="I794" s="6" t="s">
        <v>1325</v>
      </c>
      <c r="J794" s="6" t="s">
        <v>1326</v>
      </c>
      <c r="K794" s="6" t="s">
        <v>1209</v>
      </c>
      <c r="L794" t="s">
        <v>5689</v>
      </c>
      <c r="M794" t="s">
        <v>6636</v>
      </c>
      <c r="N794" t="str">
        <f t="shared" si="64"/>
        <v>var Dato793 =  {ID_Ciente: "C8517",Nombre_completo: "Toño Hidalgo Blázquez",Fecha_Nacimiento: "1988-11-24",Direccion: "30 N. Park Avenue",Telefono: "(737) 772-3449",Correo_Electronico: "improv@comcast.net",Grupo_Cliente: "B"}</v>
      </c>
    </row>
    <row r="795" spans="1:14" x14ac:dyDescent="0.35">
      <c r="A795" s="6" t="s">
        <v>743</v>
      </c>
      <c r="B795" s="6" t="s">
        <v>3310</v>
      </c>
      <c r="C795" s="7">
        <v>31820</v>
      </c>
      <c r="D795" s="10" t="str">
        <f t="shared" si="60"/>
        <v>1987</v>
      </c>
      <c r="E795" s="13" t="str">
        <f t="shared" si="61"/>
        <v>02</v>
      </c>
      <c r="F795" s="13" t="str">
        <f t="shared" si="62"/>
        <v>12</v>
      </c>
      <c r="G795" s="13" t="str">
        <f t="shared" si="63"/>
        <v>1987-02-12</v>
      </c>
      <c r="H795" s="6" t="s">
        <v>3084</v>
      </c>
      <c r="I795" s="6" t="s">
        <v>3311</v>
      </c>
      <c r="J795" s="6" t="s">
        <v>3312</v>
      </c>
      <c r="K795" s="6" t="s">
        <v>1173</v>
      </c>
      <c r="L795" t="s">
        <v>5690</v>
      </c>
      <c r="M795" t="s">
        <v>6637</v>
      </c>
      <c r="N795" t="str">
        <f t="shared" si="64"/>
        <v>var Dato794 =  {ID_Ciente: "C8520",Nombre_completo: "Nicolás Pascual Gabaldón Paniagua",Fecha_Nacimiento: "1987-02-12",Direccion: "London",Telefono: "(953) 224-1239",Correo_Electronico: "jgmyers@yahoo.com",Grupo_Cliente: "A"}</v>
      </c>
    </row>
    <row r="796" spans="1:14" x14ac:dyDescent="0.35">
      <c r="A796" s="6" t="s">
        <v>615</v>
      </c>
      <c r="B796" s="6" t="s">
        <v>2866</v>
      </c>
      <c r="C796" s="7">
        <v>26242</v>
      </c>
      <c r="D796" s="10" t="str">
        <f t="shared" si="60"/>
        <v>1971</v>
      </c>
      <c r="E796" s="13" t="str">
        <f t="shared" si="61"/>
        <v>11</v>
      </c>
      <c r="F796" s="13" t="str">
        <f t="shared" si="62"/>
        <v>05</v>
      </c>
      <c r="G796" s="13" t="str">
        <f t="shared" si="63"/>
        <v>1971-11-05</v>
      </c>
      <c r="H796" s="6" t="s">
        <v>2867</v>
      </c>
      <c r="I796" s="6" t="s">
        <v>2868</v>
      </c>
      <c r="J796" s="6" t="s">
        <v>2869</v>
      </c>
      <c r="K796" s="6" t="s">
        <v>1204</v>
      </c>
      <c r="L796" t="s">
        <v>5691</v>
      </c>
      <c r="M796" t="s">
        <v>6638</v>
      </c>
      <c r="N796" t="str">
        <f t="shared" si="64"/>
        <v>var Dato795 =  {ID_Ciente: "C8529",Nombre_completo: "Luisina Chus Acosta Losa",Fecha_Nacimiento: "1971-11-05",Direccion: "Jacksonville, FL 32211",Telefono: "(864) 796-2642",Correo_Electronico: "library@me.com",Grupo_Cliente: "C"}</v>
      </c>
    </row>
    <row r="797" spans="1:14" x14ac:dyDescent="0.35">
      <c r="A797" s="6" t="s">
        <v>338</v>
      </c>
      <c r="B797" s="6" t="s">
        <v>1930</v>
      </c>
      <c r="C797" s="7">
        <v>25720</v>
      </c>
      <c r="D797" s="10" t="str">
        <f t="shared" si="60"/>
        <v>1970</v>
      </c>
      <c r="E797" s="13" t="str">
        <f t="shared" si="61"/>
        <v>06</v>
      </c>
      <c r="F797" s="13" t="str">
        <f t="shared" si="62"/>
        <v>01</v>
      </c>
      <c r="G797" s="13" t="str">
        <f t="shared" si="63"/>
        <v>1970-06-01</v>
      </c>
      <c r="H797" s="6" t="s">
        <v>1931</v>
      </c>
      <c r="I797" s="6" t="s">
        <v>1932</v>
      </c>
      <c r="J797" s="6" t="s">
        <v>1933</v>
      </c>
      <c r="K797" s="6" t="s">
        <v>1204</v>
      </c>
      <c r="L797" t="s">
        <v>5692</v>
      </c>
      <c r="M797" t="s">
        <v>6639</v>
      </c>
      <c r="N797" t="str">
        <f t="shared" si="64"/>
        <v>var Dato796 =  {ID_Ciente: "C8535",Nombre_completo: "Saturnino Palacios Lamas",Fecha_Nacimiento: "1970-06-01",Direccion: "Los Angeles, CA 90026",Telefono: "(223) 360-1632",Correo_Electronico: "lauronen@icloud.com",Grupo_Cliente: "C"}</v>
      </c>
    </row>
    <row r="798" spans="1:14" x14ac:dyDescent="0.35">
      <c r="A798" s="6" t="s">
        <v>891</v>
      </c>
      <c r="B798" s="6" t="s">
        <v>3825</v>
      </c>
      <c r="C798" s="7">
        <v>32308</v>
      </c>
      <c r="D798" s="10" t="str">
        <f t="shared" si="60"/>
        <v>1988</v>
      </c>
      <c r="E798" s="13" t="str">
        <f t="shared" si="61"/>
        <v>06</v>
      </c>
      <c r="F798" s="13" t="str">
        <f t="shared" si="62"/>
        <v>14</v>
      </c>
      <c r="G798" s="13" t="str">
        <f t="shared" si="63"/>
        <v>1988-06-14</v>
      </c>
      <c r="H798" s="6" t="s">
        <v>3826</v>
      </c>
      <c r="I798" s="6" t="s">
        <v>3827</v>
      </c>
      <c r="J798" s="6" t="s">
        <v>3828</v>
      </c>
      <c r="K798" s="6" t="s">
        <v>1204</v>
      </c>
      <c r="L798" t="s">
        <v>5693</v>
      </c>
      <c r="M798" t="s">
        <v>6640</v>
      </c>
      <c r="N798" t="str">
        <f t="shared" si="64"/>
        <v>var Dato797 =  {ID_Ciente: "C8537",Nombre_completo: "Teresita Donaire Prieto",Fecha_Nacimiento: "1988-06-14",Direccion: "45 South Street",Telefono: "(375) 276-9555",Correo_Electronico: "rnewman@yahoo.com",Grupo_Cliente: "C"}</v>
      </c>
    </row>
    <row r="799" spans="1:14" x14ac:dyDescent="0.35">
      <c r="A799" s="6" t="s">
        <v>984</v>
      </c>
      <c r="B799" s="6" t="s">
        <v>4153</v>
      </c>
      <c r="C799" s="7">
        <v>29211</v>
      </c>
      <c r="D799" s="10" t="str">
        <f t="shared" si="60"/>
        <v>1979</v>
      </c>
      <c r="E799" s="13" t="str">
        <f t="shared" si="61"/>
        <v>12</v>
      </c>
      <c r="F799" s="13" t="str">
        <f t="shared" si="62"/>
        <v>22</v>
      </c>
      <c r="G799" s="13" t="str">
        <f t="shared" si="63"/>
        <v>1979-12-22</v>
      </c>
      <c r="H799" s="6" t="s">
        <v>4154</v>
      </c>
      <c r="I799" s="6" t="s">
        <v>4155</v>
      </c>
      <c r="J799" s="6" t="s">
        <v>4156</v>
      </c>
      <c r="K799" s="6" t="s">
        <v>1204</v>
      </c>
      <c r="L799" t="s">
        <v>5694</v>
      </c>
      <c r="M799" t="s">
        <v>6641</v>
      </c>
      <c r="N799" t="str">
        <f t="shared" si="64"/>
        <v>var Dato798 =  {ID_Ciente: "C8546",Nombre_completo: "María Sáenz Azorin",Fecha_Nacimiento: "1979-12-22",Direccion: "9283 High Ridge Drive",Telefono: "(659) 984-6638",Correo_Electronico: "vsprintf@att.net",Grupo_Cliente: "C"}</v>
      </c>
    </row>
    <row r="800" spans="1:14" x14ac:dyDescent="0.35">
      <c r="A800" s="6" t="s">
        <v>1004</v>
      </c>
      <c r="B800" s="6" t="s">
        <v>4233</v>
      </c>
      <c r="C800" s="7">
        <v>31633</v>
      </c>
      <c r="D800" s="10" t="str">
        <f t="shared" si="60"/>
        <v>1986</v>
      </c>
      <c r="E800" s="13" t="str">
        <f t="shared" si="61"/>
        <v>08</v>
      </c>
      <c r="F800" s="13" t="str">
        <f t="shared" si="62"/>
        <v>09</v>
      </c>
      <c r="G800" s="13" t="str">
        <f t="shared" si="63"/>
        <v>1986-08-09</v>
      </c>
      <c r="H800" s="6" t="s">
        <v>4234</v>
      </c>
      <c r="I800" s="6" t="s">
        <v>4235</v>
      </c>
      <c r="J800" s="6" t="s">
        <v>4236</v>
      </c>
      <c r="K800" s="6" t="s">
        <v>1204</v>
      </c>
      <c r="L800" t="s">
        <v>5695</v>
      </c>
      <c r="M800" t="s">
        <v>6642</v>
      </c>
      <c r="N800" t="str">
        <f t="shared" si="64"/>
        <v>var Dato799 =  {ID_Ciente: "C8549",Nombre_completo: "Juan Luis Ángel Alemany",Fecha_Nacimiento: "1986-08-09",Direccion: "73 Alderwood St.",Telefono: "(471) 210-6992",Correo_Electronico: "nelson@yahoo.com",Grupo_Cliente: "C"}</v>
      </c>
    </row>
    <row r="801" spans="1:14" x14ac:dyDescent="0.35">
      <c r="A801" s="6" t="s">
        <v>411</v>
      </c>
      <c r="B801" s="6" t="s">
        <v>2153</v>
      </c>
      <c r="C801" s="7">
        <v>32483</v>
      </c>
      <c r="D801" s="10" t="str">
        <f t="shared" si="60"/>
        <v>1988</v>
      </c>
      <c r="E801" s="13" t="str">
        <f t="shared" si="61"/>
        <v>12</v>
      </c>
      <c r="F801" s="13" t="str">
        <f t="shared" si="62"/>
        <v>06</v>
      </c>
      <c r="G801" s="13" t="str">
        <f t="shared" si="63"/>
        <v>1988-12-06</v>
      </c>
      <c r="H801" s="6" t="s">
        <v>2154</v>
      </c>
      <c r="I801" s="6" t="s">
        <v>2155</v>
      </c>
      <c r="J801" s="6" t="s">
        <v>2156</v>
      </c>
      <c r="K801" s="6" t="s">
        <v>1191</v>
      </c>
      <c r="L801" t="s">
        <v>5696</v>
      </c>
      <c r="M801" t="s">
        <v>6643</v>
      </c>
      <c r="N801" t="str">
        <f t="shared" si="64"/>
        <v>var Dato800 =  {ID_Ciente: "C8551",Nombre_completo: "Juan Antonio Benet",Fecha_Nacimiento: "1988-12-06",Direccion: "Esquimalt, BC V9A 7T3",Telefono: "(296) 380-9560",Correo_Electronico: "parkes@icloud.com",Grupo_Cliente: "D"}</v>
      </c>
    </row>
    <row r="802" spans="1:14" x14ac:dyDescent="0.35">
      <c r="A802" s="6" t="s">
        <v>885</v>
      </c>
      <c r="B802" s="6" t="s">
        <v>3803</v>
      </c>
      <c r="C802" s="7">
        <v>31624</v>
      </c>
      <c r="D802" s="10" t="str">
        <f t="shared" si="60"/>
        <v>1986</v>
      </c>
      <c r="E802" s="13" t="str">
        <f t="shared" si="61"/>
        <v>07</v>
      </c>
      <c r="F802" s="13" t="str">
        <f t="shared" si="62"/>
        <v>31</v>
      </c>
      <c r="G802" s="13" t="str">
        <f t="shared" si="63"/>
        <v>1986-07-31</v>
      </c>
      <c r="H802" s="6" t="s">
        <v>3804</v>
      </c>
      <c r="I802" s="6" t="s">
        <v>3805</v>
      </c>
      <c r="J802" s="6" t="s">
        <v>3806</v>
      </c>
      <c r="K802" s="6" t="s">
        <v>1209</v>
      </c>
      <c r="L802" t="s">
        <v>5697</v>
      </c>
      <c r="M802" t="s">
        <v>6644</v>
      </c>
      <c r="N802" t="str">
        <f t="shared" si="64"/>
        <v>var Dato801 =  {ID_Ciente: "C8591",Nombre_completo: "Marco del Almansa",Fecha_Nacimiento: "1986-07-31",Direccion: "874 Manor Road",Telefono: "(454) 251-7217",Correo_Electronico: "csilvers@outlook.com",Grupo_Cliente: "B"}</v>
      </c>
    </row>
    <row r="803" spans="1:14" x14ac:dyDescent="0.35">
      <c r="A803" s="6" t="s">
        <v>78</v>
      </c>
      <c r="B803" s="6" t="s">
        <v>1278</v>
      </c>
      <c r="C803" s="7">
        <v>32613</v>
      </c>
      <c r="D803" s="10" t="str">
        <f t="shared" si="60"/>
        <v>1989</v>
      </c>
      <c r="E803" s="13" t="str">
        <f t="shared" si="61"/>
        <v>04</v>
      </c>
      <c r="F803" s="13" t="str">
        <f t="shared" si="62"/>
        <v>15</v>
      </c>
      <c r="G803" s="13" t="str">
        <f t="shared" si="63"/>
        <v>1989-04-15</v>
      </c>
      <c r="H803" s="6" t="s">
        <v>1279</v>
      </c>
      <c r="I803" s="6" t="s">
        <v>1280</v>
      </c>
      <c r="J803" s="6" t="s">
        <v>1281</v>
      </c>
      <c r="K803" s="6" t="s">
        <v>1204</v>
      </c>
      <c r="L803" t="s">
        <v>5698</v>
      </c>
      <c r="M803" t="s">
        <v>6645</v>
      </c>
      <c r="N803" t="str">
        <f t="shared" si="64"/>
        <v>var Dato802 =  {ID_Ciente: "C8598",Nombre_completo: "Melania Cobos Lozano",Fecha_Nacimiento: "1989-04-15",Direccion: "911 Charles St.",Telefono: "(768) 242-5793",Correo_Electronico: "dhrakar@live.com",Grupo_Cliente: "C"}</v>
      </c>
    </row>
    <row r="804" spans="1:14" x14ac:dyDescent="0.35">
      <c r="A804" s="6" t="s">
        <v>1161</v>
      </c>
      <c r="B804" s="6" t="s">
        <v>4858</v>
      </c>
      <c r="C804" s="7">
        <v>33187</v>
      </c>
      <c r="D804" s="10" t="str">
        <f t="shared" si="60"/>
        <v>1990</v>
      </c>
      <c r="E804" s="13" t="str">
        <f t="shared" si="61"/>
        <v>11</v>
      </c>
      <c r="F804" s="13" t="str">
        <f t="shared" si="62"/>
        <v>10</v>
      </c>
      <c r="G804" s="13" t="str">
        <f t="shared" si="63"/>
        <v>1990-11-10</v>
      </c>
      <c r="H804" s="6" t="s">
        <v>4859</v>
      </c>
      <c r="I804" s="6" t="s">
        <v>4860</v>
      </c>
      <c r="J804" s="6" t="s">
        <v>4861</v>
      </c>
      <c r="K804" s="6" t="s">
        <v>1173</v>
      </c>
      <c r="L804" t="s">
        <v>5699</v>
      </c>
      <c r="M804" t="s">
        <v>6646</v>
      </c>
      <c r="N804" t="str">
        <f t="shared" si="64"/>
        <v>var Dato803 =  {ID_Ciente: "C8608",Nombre_completo: "Ariel Bejarano Gimenez",Fecha_Nacimiento: "1990-11-10",Direccion: "135 Airport Ave.",Telefono: "(415) 935-8378",Correo_Electronico: "smpeters@gmail.com",Grupo_Cliente: "A"}</v>
      </c>
    </row>
    <row r="805" spans="1:14" x14ac:dyDescent="0.35">
      <c r="A805" s="6" t="s">
        <v>828</v>
      </c>
      <c r="B805" s="6" t="s">
        <v>3595</v>
      </c>
      <c r="C805" s="7">
        <v>26991</v>
      </c>
      <c r="D805" s="10" t="str">
        <f t="shared" si="60"/>
        <v>1973</v>
      </c>
      <c r="E805" s="13" t="str">
        <f t="shared" si="61"/>
        <v>11</v>
      </c>
      <c r="F805" s="13" t="str">
        <f t="shared" si="62"/>
        <v>23</v>
      </c>
      <c r="G805" s="13" t="str">
        <f t="shared" si="63"/>
        <v>1973-11-23</v>
      </c>
      <c r="H805" s="6" t="s">
        <v>3596</v>
      </c>
      <c r="I805" s="6" t="s">
        <v>3597</v>
      </c>
      <c r="J805" s="6" t="s">
        <v>3598</v>
      </c>
      <c r="K805" s="6" t="s">
        <v>1209</v>
      </c>
      <c r="L805" t="s">
        <v>5700</v>
      </c>
      <c r="M805" t="s">
        <v>6647</v>
      </c>
      <c r="N805" t="str">
        <f t="shared" si="64"/>
        <v>var Dato804 =  {ID_Ciente: "C8616",Nombre_completo: "Obdulia Escribano",Fecha_Nacimiento: "1973-11-23",Direccion: "84 Church Lane",Telefono: "(770) 862-7445",Correo_Electronico: "mmccool@mac.com",Grupo_Cliente: "B"}</v>
      </c>
    </row>
    <row r="806" spans="1:14" x14ac:dyDescent="0.35">
      <c r="A806" s="6" t="s">
        <v>1066</v>
      </c>
      <c r="B806" s="6" t="s">
        <v>4480</v>
      </c>
      <c r="C806" s="7">
        <v>30437</v>
      </c>
      <c r="D806" s="10" t="str">
        <f t="shared" si="60"/>
        <v>1983</v>
      </c>
      <c r="E806" s="13" t="str">
        <f t="shared" si="61"/>
        <v>05</v>
      </c>
      <c r="F806" s="13" t="str">
        <f t="shared" si="62"/>
        <v>01</v>
      </c>
      <c r="G806" s="13" t="str">
        <f t="shared" si="63"/>
        <v>1983-05-01</v>
      </c>
      <c r="H806" s="6" t="s">
        <v>4481</v>
      </c>
      <c r="I806" s="6" t="s">
        <v>4482</v>
      </c>
      <c r="J806" s="6" t="s">
        <v>4483</v>
      </c>
      <c r="K806" s="6" t="s">
        <v>1204</v>
      </c>
      <c r="L806" t="s">
        <v>5701</v>
      </c>
      <c r="M806" t="s">
        <v>6648</v>
      </c>
      <c r="N806" t="str">
        <f t="shared" si="64"/>
        <v>var Dato805 =  {ID_Ciente: "C8624",Nombre_completo: "Antonio Mendizábal Sevillano",Fecha_Nacimiento: "1983-05-01",Direccion: "9323 E. Old York St.",Telefono: "(324) 284-9902",Correo_Electronico: "zavadsky@yahoo.ca",Grupo_Cliente: "C"}</v>
      </c>
    </row>
    <row r="807" spans="1:14" x14ac:dyDescent="0.35">
      <c r="A807" s="6" t="s">
        <v>1042</v>
      </c>
      <c r="B807" s="6" t="s">
        <v>4385</v>
      </c>
      <c r="C807" s="7">
        <v>29778</v>
      </c>
      <c r="D807" s="10" t="str">
        <f t="shared" si="60"/>
        <v>1981</v>
      </c>
      <c r="E807" s="13" t="str">
        <f t="shared" si="61"/>
        <v>07</v>
      </c>
      <c r="F807" s="13" t="str">
        <f t="shared" si="62"/>
        <v>11</v>
      </c>
      <c r="G807" s="13" t="str">
        <f t="shared" si="63"/>
        <v>1981-07-11</v>
      </c>
      <c r="H807" s="6" t="s">
        <v>4386</v>
      </c>
      <c r="I807" s="6" t="s">
        <v>4387</v>
      </c>
      <c r="J807" s="6" t="s">
        <v>4388</v>
      </c>
      <c r="K807" s="6" t="s">
        <v>1191</v>
      </c>
      <c r="L807" t="s">
        <v>5702</v>
      </c>
      <c r="M807" t="s">
        <v>6649</v>
      </c>
      <c r="N807" t="str">
        <f t="shared" si="64"/>
        <v>var Dato806 =  {ID_Ciente: "C8625",Nombre_completo: "Vicenta Rivero Otero",Fecha_Nacimiento: "1981-07-11",Direccion: "34 West Pleasant St.",Telefono: "(719) 895-4064",Correo_Electronico: "marin@att.net",Grupo_Cliente: "D"}</v>
      </c>
    </row>
    <row r="808" spans="1:14" x14ac:dyDescent="0.35">
      <c r="A808" s="6" t="s">
        <v>595</v>
      </c>
      <c r="B808" s="6" t="s">
        <v>2803</v>
      </c>
      <c r="C808" s="7">
        <v>26208</v>
      </c>
      <c r="D808" s="10" t="str">
        <f t="shared" si="60"/>
        <v>1971</v>
      </c>
      <c r="E808" s="13" t="str">
        <f t="shared" si="61"/>
        <v>10</v>
      </c>
      <c r="F808" s="13" t="str">
        <f t="shared" si="62"/>
        <v>02</v>
      </c>
      <c r="G808" s="13" t="str">
        <f t="shared" si="63"/>
        <v>1971-10-02</v>
      </c>
      <c r="H808" s="6" t="s">
        <v>2804</v>
      </c>
      <c r="I808" s="6" t="s">
        <v>2805</v>
      </c>
      <c r="J808" s="6" t="s">
        <v>2806</v>
      </c>
      <c r="K808" s="6" t="s">
        <v>1178</v>
      </c>
      <c r="L808" t="s">
        <v>5703</v>
      </c>
      <c r="M808" t="s">
        <v>6650</v>
      </c>
      <c r="N808" t="str">
        <f t="shared" si="64"/>
        <v>var Dato807 =  {ID_Ciente: "C8632",Nombre_completo: "Mayte Duarte Alfonso",Fecha_Nacimiento: "1971-10-02",Direccion: "Miami, FL 33157",Telefono: "(398) 257-6801",Correo_Electronico: "iamcal@me.com",Grupo_Cliente: "E"}</v>
      </c>
    </row>
    <row r="809" spans="1:14" x14ac:dyDescent="0.35">
      <c r="A809" s="6" t="s">
        <v>464</v>
      </c>
      <c r="B809" s="6" t="s">
        <v>2321</v>
      </c>
      <c r="C809" s="7">
        <v>34706</v>
      </c>
      <c r="D809" s="10" t="str">
        <f t="shared" si="60"/>
        <v>1995</v>
      </c>
      <c r="E809" s="13" t="str">
        <f t="shared" si="61"/>
        <v>01</v>
      </c>
      <c r="F809" s="13" t="str">
        <f t="shared" si="62"/>
        <v>07</v>
      </c>
      <c r="G809" s="13" t="str">
        <f t="shared" si="63"/>
        <v>1995-01-07</v>
      </c>
      <c r="H809" s="6" t="s">
        <v>2322</v>
      </c>
      <c r="I809" s="6" t="s">
        <v>2323</v>
      </c>
      <c r="J809" s="6" t="s">
        <v>2324</v>
      </c>
      <c r="K809" s="6" t="s">
        <v>1178</v>
      </c>
      <c r="L809" t="s">
        <v>5704</v>
      </c>
      <c r="M809" t="s">
        <v>6651</v>
      </c>
      <c r="N809" t="str">
        <f t="shared" si="64"/>
        <v>var Dato808 =  {ID_Ciente: "C8633",Nombre_completo: "Catalina Méndez",Fecha_Nacimiento: "1995-01-07",Direccion: "Strathmore, AB T1P 9V5",Telefono: "(687) 734-3575",Correo_Electronico: "johnh@yahoo.ca",Grupo_Cliente: "E"}</v>
      </c>
    </row>
    <row r="810" spans="1:14" x14ac:dyDescent="0.35">
      <c r="A810" s="6" t="s">
        <v>1056</v>
      </c>
      <c r="B810" s="6" t="s">
        <v>4441</v>
      </c>
      <c r="C810" s="7">
        <v>28175</v>
      </c>
      <c r="D810" s="10" t="str">
        <f t="shared" si="60"/>
        <v>1977</v>
      </c>
      <c r="E810" s="13" t="str">
        <f t="shared" si="61"/>
        <v>02</v>
      </c>
      <c r="F810" s="13" t="str">
        <f t="shared" si="62"/>
        <v>19</v>
      </c>
      <c r="G810" s="13" t="str">
        <f t="shared" si="63"/>
        <v>1977-02-19</v>
      </c>
      <c r="H810" s="6" t="s">
        <v>4442</v>
      </c>
      <c r="I810" s="6" t="s">
        <v>4443</v>
      </c>
      <c r="J810" s="6" t="s">
        <v>4444</v>
      </c>
      <c r="K810" s="6" t="s">
        <v>1191</v>
      </c>
      <c r="L810" t="s">
        <v>5705</v>
      </c>
      <c r="M810" t="s">
        <v>6652</v>
      </c>
      <c r="N810" t="str">
        <f t="shared" si="64"/>
        <v>var Dato809 =  {ID_Ciente: "C8637",Nombre_completo: "Lola Crespi Lobato",Fecha_Nacimiento: "1977-02-19",Direccion: "4 Proctor Ave.",Telefono: "(506) 841-6393",Correo_Electronico: "duncand@yahoo.com",Grupo_Cliente: "D"}</v>
      </c>
    </row>
    <row r="811" spans="1:14" x14ac:dyDescent="0.35">
      <c r="A811" s="6" t="s">
        <v>452</v>
      </c>
      <c r="B811" s="6" t="s">
        <v>2277</v>
      </c>
      <c r="C811" s="7">
        <v>29502</v>
      </c>
      <c r="D811" s="10" t="str">
        <f t="shared" si="60"/>
        <v>1980</v>
      </c>
      <c r="E811" s="13" t="str">
        <f t="shared" si="61"/>
        <v>10</v>
      </c>
      <c r="F811" s="13" t="str">
        <f t="shared" si="62"/>
        <v>08</v>
      </c>
      <c r="G811" s="13" t="str">
        <f t="shared" si="63"/>
        <v>1980-10-08</v>
      </c>
      <c r="H811" s="6" t="s">
        <v>2278</v>
      </c>
      <c r="I811" s="6" t="s">
        <v>2279</v>
      </c>
      <c r="J811" s="6" t="s">
        <v>2280</v>
      </c>
      <c r="K811" s="6" t="s">
        <v>1209</v>
      </c>
      <c r="L811" t="s">
        <v>5706</v>
      </c>
      <c r="M811" t="s">
        <v>6653</v>
      </c>
      <c r="N811" t="str">
        <f t="shared" si="64"/>
        <v>var Dato810 =  {ID_Ciente: "C8648",Nombre_completo: "Emma del Amor",Fecha_Nacimiento: "1980-10-08",Direccion: "Acton, ON L7J 3T8",Telefono: "(538) 584-5847",Correo_Electronico: "mbswan@optonline.net",Grupo_Cliente: "B"}</v>
      </c>
    </row>
    <row r="812" spans="1:14" x14ac:dyDescent="0.35">
      <c r="A812" s="6" t="s">
        <v>204</v>
      </c>
      <c r="B812" s="6" t="s">
        <v>1572</v>
      </c>
      <c r="C812" s="7">
        <v>26882</v>
      </c>
      <c r="D812" s="10" t="str">
        <f t="shared" si="60"/>
        <v>1973</v>
      </c>
      <c r="E812" s="13" t="str">
        <f t="shared" si="61"/>
        <v>08</v>
      </c>
      <c r="F812" s="13" t="str">
        <f t="shared" si="62"/>
        <v>06</v>
      </c>
      <c r="G812" s="13" t="str">
        <f t="shared" si="63"/>
        <v>1973-08-06</v>
      </c>
      <c r="H812" s="6" t="s">
        <v>1573</v>
      </c>
      <c r="I812" s="6" t="s">
        <v>1574</v>
      </c>
      <c r="J812" s="6" t="s">
        <v>1575</v>
      </c>
      <c r="K812" s="6" t="s">
        <v>1173</v>
      </c>
      <c r="L812" t="s">
        <v>5707</v>
      </c>
      <c r="M812" t="s">
        <v>6654</v>
      </c>
      <c r="N812" t="str">
        <f t="shared" si="64"/>
        <v>var Dato811 =  {ID_Ciente: "C8654",Nombre_completo: "Pili Morell-Oliver",Fecha_Nacimiento: "1973-08-06",Direccion: "CHESTER",Telefono: "(650) 385-0635",Correo_Electronico: "heidrich@hotmail.com",Grupo_Cliente: "A"}</v>
      </c>
    </row>
    <row r="813" spans="1:14" x14ac:dyDescent="0.35">
      <c r="A813" s="6" t="s">
        <v>498</v>
      </c>
      <c r="B813" s="6" t="s">
        <v>2444</v>
      </c>
      <c r="C813" s="7">
        <v>26761</v>
      </c>
      <c r="D813" s="10" t="str">
        <f t="shared" si="60"/>
        <v>1973</v>
      </c>
      <c r="E813" s="13" t="str">
        <f t="shared" si="61"/>
        <v>04</v>
      </c>
      <c r="F813" s="13" t="str">
        <f t="shared" si="62"/>
        <v>07</v>
      </c>
      <c r="G813" s="13" t="str">
        <f t="shared" si="63"/>
        <v>1973-04-07</v>
      </c>
      <c r="H813" s="6" t="s">
        <v>2445</v>
      </c>
      <c r="I813" s="6" t="s">
        <v>2446</v>
      </c>
      <c r="J813" s="6" t="s">
        <v>2447</v>
      </c>
      <c r="K813" s="6" t="s">
        <v>1173</v>
      </c>
      <c r="L813" t="s">
        <v>5708</v>
      </c>
      <c r="M813" t="s">
        <v>6655</v>
      </c>
      <c r="N813" t="str">
        <f t="shared" si="64"/>
        <v>var Dato812 =  {ID_Ciente: "C8655",Nombre_completo: "Olimpia Girona Paredes",Fecha_Nacimiento: "1973-04-07",Direccion: "Tampa, FL 33614",Telefono: "(654) 850-5430",Correo_Electronico: "ryanvm@sbcglobal.net",Grupo_Cliente: "A"}</v>
      </c>
    </row>
    <row r="814" spans="1:14" x14ac:dyDescent="0.35">
      <c r="A814" s="6" t="s">
        <v>750</v>
      </c>
      <c r="B814" s="6" t="s">
        <v>3334</v>
      </c>
      <c r="C814" s="7">
        <v>28667</v>
      </c>
      <c r="D814" s="10" t="str">
        <f t="shared" si="60"/>
        <v>1978</v>
      </c>
      <c r="E814" s="13" t="str">
        <f t="shared" si="61"/>
        <v>06</v>
      </c>
      <c r="F814" s="13" t="str">
        <f t="shared" si="62"/>
        <v>26</v>
      </c>
      <c r="G814" s="13" t="str">
        <f t="shared" si="63"/>
        <v>1978-06-26</v>
      </c>
      <c r="H814" s="6" t="s">
        <v>3335</v>
      </c>
      <c r="I814" s="6" t="s">
        <v>3336</v>
      </c>
      <c r="J814" s="6" t="s">
        <v>3337</v>
      </c>
      <c r="K814" s="6" t="s">
        <v>1178</v>
      </c>
      <c r="L814" t="s">
        <v>5709</v>
      </c>
      <c r="M814" t="s">
        <v>6656</v>
      </c>
      <c r="N814" t="str">
        <f t="shared" si="64"/>
        <v>var Dato813 =  {ID_Ciente: "C8676",Nombre_completo: "Etelvina Tolosa Exposito",Fecha_Nacimiento: "1978-06-26",Direccion: "45 Main Road",Telefono: "(364) 877-2311",Correo_Electronico: "cantu@att.net",Grupo_Cliente: "E"}</v>
      </c>
    </row>
    <row r="815" spans="1:14" x14ac:dyDescent="0.35">
      <c r="A815" s="6" t="s">
        <v>1051</v>
      </c>
      <c r="B815" s="6" t="s">
        <v>4421</v>
      </c>
      <c r="C815" s="7">
        <v>28387</v>
      </c>
      <c r="D815" s="10" t="str">
        <f t="shared" si="60"/>
        <v>1977</v>
      </c>
      <c r="E815" s="13" t="str">
        <f t="shared" si="61"/>
        <v>09</v>
      </c>
      <c r="F815" s="13" t="str">
        <f t="shared" si="62"/>
        <v>19</v>
      </c>
      <c r="G815" s="13" t="str">
        <f t="shared" si="63"/>
        <v>1977-09-19</v>
      </c>
      <c r="H815" s="6" t="s">
        <v>4422</v>
      </c>
      <c r="I815" s="6" t="s">
        <v>4423</v>
      </c>
      <c r="J815" s="6" t="s">
        <v>4424</v>
      </c>
      <c r="K815" s="6" t="s">
        <v>1209</v>
      </c>
      <c r="L815" t="s">
        <v>5710</v>
      </c>
      <c r="M815" t="s">
        <v>6657</v>
      </c>
      <c r="N815" t="str">
        <f t="shared" si="64"/>
        <v>var Dato814 =  {ID_Ciente: "C8681",Nombre_completo: "Belén Cantero Uría",Fecha_Nacimiento: "1977-09-19",Direccion: "815 Victoria Ave.",Telefono: "(814) 815-8592",Correo_Electronico: "mgemmons@optonline.net",Grupo_Cliente: "B"}</v>
      </c>
    </row>
    <row r="816" spans="1:14" x14ac:dyDescent="0.35">
      <c r="A816" s="6" t="s">
        <v>91</v>
      </c>
      <c r="B816" s="6" t="s">
        <v>1306</v>
      </c>
      <c r="C816" s="7">
        <v>34301</v>
      </c>
      <c r="D816" s="10" t="str">
        <f t="shared" si="60"/>
        <v>1993</v>
      </c>
      <c r="E816" s="13" t="str">
        <f t="shared" si="61"/>
        <v>11</v>
      </c>
      <c r="F816" s="13" t="str">
        <f t="shared" si="62"/>
        <v>28</v>
      </c>
      <c r="G816" s="13" t="str">
        <f t="shared" si="63"/>
        <v>1993-11-28</v>
      </c>
      <c r="H816" s="6" t="s">
        <v>1307</v>
      </c>
      <c r="I816" s="6" t="s">
        <v>1308</v>
      </c>
      <c r="J816" s="6" t="s">
        <v>1309</v>
      </c>
      <c r="K816" s="6" t="s">
        <v>1209</v>
      </c>
      <c r="L816" t="s">
        <v>5711</v>
      </c>
      <c r="M816" t="s">
        <v>6658</v>
      </c>
      <c r="N816" t="str">
        <f t="shared" si="64"/>
        <v>var Dato815 =  {ID_Ciente: "C8684",Nombre_completo: "Lucía Manola Briones Jove",Fecha_Nacimiento: "1993-11-28",Direccion: "810 West Mill St.",Telefono: "(651) 742-1141",Correo_Electronico: "sassen@aol.com",Grupo_Cliente: "B"}</v>
      </c>
    </row>
    <row r="817" spans="1:14" x14ac:dyDescent="0.35">
      <c r="A817" s="6" t="s">
        <v>130</v>
      </c>
      <c r="B817" s="6" t="s">
        <v>1396</v>
      </c>
      <c r="C817" s="7">
        <v>25827</v>
      </c>
      <c r="D817" s="10" t="str">
        <f t="shared" si="60"/>
        <v>1970</v>
      </c>
      <c r="E817" s="13" t="str">
        <f t="shared" si="61"/>
        <v>09</v>
      </c>
      <c r="F817" s="13" t="str">
        <f t="shared" si="62"/>
        <v>16</v>
      </c>
      <c r="G817" s="13" t="str">
        <f t="shared" si="63"/>
        <v>1970-09-16</v>
      </c>
      <c r="H817" s="6" t="s">
        <v>1397</v>
      </c>
      <c r="I817" s="6" t="s">
        <v>1398</v>
      </c>
      <c r="J817" s="6" t="s">
        <v>1399</v>
      </c>
      <c r="K817" s="6" t="s">
        <v>1178</v>
      </c>
      <c r="L817" t="s">
        <v>5712</v>
      </c>
      <c r="M817" t="s">
        <v>6659</v>
      </c>
      <c r="N817" t="str">
        <f t="shared" si="64"/>
        <v>var Dato816 =  {ID_Ciente: "C8686",Nombre_completo: "Adán Fonseca Marin",Fecha_Nacimiento: "1970-09-16",Direccion: "30 Main Road",Telefono: "(325) 631-2099",Correo_Electronico: "heckerman@optonline.net",Grupo_Cliente: "E"}</v>
      </c>
    </row>
    <row r="818" spans="1:14" x14ac:dyDescent="0.35">
      <c r="A818" s="6" t="s">
        <v>514</v>
      </c>
      <c r="B818" s="6" t="s">
        <v>2496</v>
      </c>
      <c r="C818" s="7">
        <v>36142</v>
      </c>
      <c r="D818" s="10" t="str">
        <f t="shared" si="60"/>
        <v>1998</v>
      </c>
      <c r="E818" s="13" t="str">
        <f t="shared" si="61"/>
        <v>12</v>
      </c>
      <c r="F818" s="13" t="str">
        <f t="shared" si="62"/>
        <v>13</v>
      </c>
      <c r="G818" s="13" t="str">
        <f t="shared" si="63"/>
        <v>1998-12-13</v>
      </c>
      <c r="H818" s="6" t="s">
        <v>2497</v>
      </c>
      <c r="I818" s="6" t="s">
        <v>2498</v>
      </c>
      <c r="J818" s="6" t="s">
        <v>2499</v>
      </c>
      <c r="K818" s="6" t="s">
        <v>1209</v>
      </c>
      <c r="L818" t="s">
        <v>5713</v>
      </c>
      <c r="M818" t="s">
        <v>6660</v>
      </c>
      <c r="N818" t="str">
        <f t="shared" si="64"/>
        <v>var Dato817 =  {ID_Ciente: "C8691",Nombre_completo: "Cristina Navas Sanz",Fecha_Nacimiento: "1998-12-13",Direccion: "Boca Raton, FL 33428",Telefono: "(895) 527-9965",Correo_Electronico: "madler@gmail.com",Grupo_Cliente: "B"}</v>
      </c>
    </row>
    <row r="819" spans="1:14" x14ac:dyDescent="0.35">
      <c r="A819" s="6" t="s">
        <v>304</v>
      </c>
      <c r="B819" s="6" t="s">
        <v>1835</v>
      </c>
      <c r="C819" s="7">
        <v>31596</v>
      </c>
      <c r="D819" s="10" t="str">
        <f t="shared" si="60"/>
        <v>1986</v>
      </c>
      <c r="E819" s="13" t="str">
        <f t="shared" si="61"/>
        <v>07</v>
      </c>
      <c r="F819" s="13" t="str">
        <f t="shared" si="62"/>
        <v>03</v>
      </c>
      <c r="G819" s="13" t="str">
        <f t="shared" si="63"/>
        <v>1986-07-03</v>
      </c>
      <c r="H819" s="6" t="s">
        <v>1836</v>
      </c>
      <c r="I819" s="6" t="s">
        <v>1837</v>
      </c>
      <c r="J819" s="6" t="s">
        <v>1838</v>
      </c>
      <c r="K819" s="6" t="s">
        <v>1209</v>
      </c>
      <c r="L819" t="s">
        <v>5714</v>
      </c>
      <c r="M819" t="s">
        <v>6661</v>
      </c>
      <c r="N819" t="str">
        <f t="shared" si="64"/>
        <v>var Dato818 =  {ID_Ciente: "C8693",Nombre_completo: "Macarena Valeria Feliu Mayol",Fecha_Nacimiento: "1986-07-03",Direccion: "9029 Bellevue Drive",Telefono: "(287) 839-5879",Correo_Electronico: "josephw@hotmail.com",Grupo_Cliente: "B"}</v>
      </c>
    </row>
    <row r="820" spans="1:14" x14ac:dyDescent="0.35">
      <c r="A820" s="6" t="s">
        <v>483</v>
      </c>
      <c r="B820" s="6" t="s">
        <v>2388</v>
      </c>
      <c r="C820" s="7">
        <v>25640</v>
      </c>
      <c r="D820" s="10" t="str">
        <f t="shared" si="60"/>
        <v>1970</v>
      </c>
      <c r="E820" s="13" t="str">
        <f t="shared" si="61"/>
        <v>03</v>
      </c>
      <c r="F820" s="13" t="str">
        <f t="shared" si="62"/>
        <v>13</v>
      </c>
      <c r="G820" s="13" t="str">
        <f t="shared" si="63"/>
        <v>1970-03-13</v>
      </c>
      <c r="H820" s="6" t="s">
        <v>2389</v>
      </c>
      <c r="I820" s="6" t="s">
        <v>2390</v>
      </c>
      <c r="J820" s="6" t="s">
        <v>2391</v>
      </c>
      <c r="K820" s="6" t="s">
        <v>1191</v>
      </c>
      <c r="L820" t="s">
        <v>5715</v>
      </c>
      <c r="M820" t="s">
        <v>6662</v>
      </c>
      <c r="N820" t="str">
        <f t="shared" si="64"/>
        <v>var Dato819 =  {ID_Ciente: "C8698",Nombre_completo: "Ana Belén Alvarado Bueno",Fecha_Nacimiento: "1970-03-13",Direccion: "Boucherville, QC J4B 9T3",Telefono: "(366) 604-3609",Correo_Electronico: "gfxguy@outlook.com",Grupo_Cliente: "D"}</v>
      </c>
    </row>
    <row r="821" spans="1:14" x14ac:dyDescent="0.35">
      <c r="A821" s="6" t="s">
        <v>544</v>
      </c>
      <c r="B821" s="6" t="s">
        <v>2612</v>
      </c>
      <c r="C821" s="7">
        <v>34920</v>
      </c>
      <c r="D821" s="10" t="str">
        <f t="shared" si="60"/>
        <v>1995</v>
      </c>
      <c r="E821" s="13" t="str">
        <f t="shared" si="61"/>
        <v>08</v>
      </c>
      <c r="F821" s="13" t="str">
        <f t="shared" si="62"/>
        <v>09</v>
      </c>
      <c r="G821" s="13" t="str">
        <f t="shared" si="63"/>
        <v>1995-08-09</v>
      </c>
      <c r="H821" s="6" t="s">
        <v>2613</v>
      </c>
      <c r="I821" s="6" t="s">
        <v>2614</v>
      </c>
      <c r="J821" s="6" t="s">
        <v>2615</v>
      </c>
      <c r="K821" s="6" t="s">
        <v>1173</v>
      </c>
      <c r="L821" t="s">
        <v>5716</v>
      </c>
      <c r="M821" t="s">
        <v>6663</v>
      </c>
      <c r="N821" t="str">
        <f t="shared" si="64"/>
        <v>var Dato820 =  {ID_Ciente: "C8705",Nombre_completo: "Simón Gaya Vallejo",Fecha_Nacimiento: "1995-08-09",Direccion: "Orlando, FL 32818",Telefono: "(796) 698-2556",Correo_Electronico: "wbarker@sbcglobal.net",Grupo_Cliente: "A"}</v>
      </c>
    </row>
    <row r="822" spans="1:14" x14ac:dyDescent="0.35">
      <c r="A822" s="6" t="s">
        <v>679</v>
      </c>
      <c r="B822" s="6" t="s">
        <v>3093</v>
      </c>
      <c r="C822" s="7">
        <v>33722</v>
      </c>
      <c r="D822" s="10" t="str">
        <f t="shared" si="60"/>
        <v>1992</v>
      </c>
      <c r="E822" s="13" t="str">
        <f t="shared" si="61"/>
        <v>04</v>
      </c>
      <c r="F822" s="13" t="str">
        <f t="shared" si="62"/>
        <v>28</v>
      </c>
      <c r="G822" s="13" t="str">
        <f t="shared" si="63"/>
        <v>1992-04-28</v>
      </c>
      <c r="H822" s="6" t="s">
        <v>3094</v>
      </c>
      <c r="I822" s="6" t="s">
        <v>3095</v>
      </c>
      <c r="J822" s="6" t="s">
        <v>3096</v>
      </c>
      <c r="K822" s="6" t="s">
        <v>1209</v>
      </c>
      <c r="L822" t="s">
        <v>5717</v>
      </c>
      <c r="M822" t="s">
        <v>6664</v>
      </c>
      <c r="N822" t="str">
        <f t="shared" si="64"/>
        <v>var Dato821 =  {ID_Ciente: "C8710",Nombre_completo: "Inés García Nevado",Fecha_Nacimiento: "1992-04-28",Direccion: "41 School Lane",Telefono: "(712) 908-2589",Correo_Electronico: "heine@gmail.com",Grupo_Cliente: "B"}</v>
      </c>
    </row>
    <row r="823" spans="1:14" x14ac:dyDescent="0.35">
      <c r="A823" s="6" t="s">
        <v>205</v>
      </c>
      <c r="B823" s="6" t="s">
        <v>1576</v>
      </c>
      <c r="C823" s="7">
        <v>30189</v>
      </c>
      <c r="D823" s="10" t="str">
        <f t="shared" si="60"/>
        <v>1982</v>
      </c>
      <c r="E823" s="13" t="str">
        <f t="shared" si="61"/>
        <v>08</v>
      </c>
      <c r="F823" s="13" t="str">
        <f t="shared" si="62"/>
        <v>26</v>
      </c>
      <c r="G823" s="13" t="str">
        <f t="shared" si="63"/>
        <v>1982-08-26</v>
      </c>
      <c r="H823" s="6" t="s">
        <v>1577</v>
      </c>
      <c r="I823" s="6" t="s">
        <v>1578</v>
      </c>
      <c r="J823" s="6" t="s">
        <v>1579</v>
      </c>
      <c r="K823" s="6" t="s">
        <v>1178</v>
      </c>
      <c r="L823" t="s">
        <v>5718</v>
      </c>
      <c r="M823" t="s">
        <v>6665</v>
      </c>
      <c r="N823" t="str">
        <f t="shared" si="64"/>
        <v>var Dato822 =  {ID_Ciente: "C8711",Nombre_completo: "Estrella Peñas Benito",Fecha_Nacimiento: "1982-08-26",Direccion: "28 London Road",Telefono: "(243) 906-5992",Correo_Electronico: "kohlis@live.com",Grupo_Cliente: "E"}</v>
      </c>
    </row>
    <row r="824" spans="1:14" x14ac:dyDescent="0.35">
      <c r="A824" s="6" t="s">
        <v>371</v>
      </c>
      <c r="B824" s="6" t="s">
        <v>2041</v>
      </c>
      <c r="C824" s="7">
        <v>29621</v>
      </c>
      <c r="D824" s="10" t="str">
        <f t="shared" si="60"/>
        <v>1981</v>
      </c>
      <c r="E824" s="13" t="str">
        <f t="shared" si="61"/>
        <v>02</v>
      </c>
      <c r="F824" s="13" t="str">
        <f t="shared" si="62"/>
        <v>04</v>
      </c>
      <c r="G824" s="13" t="str">
        <f t="shared" si="63"/>
        <v>1981-02-04</v>
      </c>
      <c r="H824" s="6" t="s">
        <v>2042</v>
      </c>
      <c r="I824" s="6" t="s">
        <v>2043</v>
      </c>
      <c r="J824" s="6" t="s">
        <v>2044</v>
      </c>
      <c r="K824" s="6" t="s">
        <v>1209</v>
      </c>
      <c r="L824" t="s">
        <v>5719</v>
      </c>
      <c r="M824" t="s">
        <v>6666</v>
      </c>
      <c r="N824" t="str">
        <f t="shared" si="64"/>
        <v>var Dato823 =  {ID_Ciente: "C8748",Nombre_completo: "Pepe Juanito Adán Anaya",Fecha_Nacimiento: "1981-02-04",Direccion: "Manotick, ON K4M 6S8",Telefono: "(732) 906-0070",Correo_Electronico: "howler@mac.com",Grupo_Cliente: "B"}</v>
      </c>
    </row>
    <row r="825" spans="1:14" x14ac:dyDescent="0.35">
      <c r="A825" s="6" t="s">
        <v>407</v>
      </c>
      <c r="B825" s="6" t="s">
        <v>2141</v>
      </c>
      <c r="C825" s="7">
        <v>30800</v>
      </c>
      <c r="D825" s="10" t="str">
        <f t="shared" si="60"/>
        <v>1984</v>
      </c>
      <c r="E825" s="13" t="str">
        <f t="shared" si="61"/>
        <v>04</v>
      </c>
      <c r="F825" s="13" t="str">
        <f t="shared" si="62"/>
        <v>28</v>
      </c>
      <c r="G825" s="13" t="str">
        <f t="shared" si="63"/>
        <v>1984-04-28</v>
      </c>
      <c r="H825" s="6" t="s">
        <v>2142</v>
      </c>
      <c r="I825" s="6" t="s">
        <v>2143</v>
      </c>
      <c r="J825" s="6" t="s">
        <v>2144</v>
      </c>
      <c r="K825" s="6" t="s">
        <v>1173</v>
      </c>
      <c r="L825" t="s">
        <v>5720</v>
      </c>
      <c r="M825" t="s">
        <v>6667</v>
      </c>
      <c r="N825" t="str">
        <f t="shared" si="64"/>
        <v>var Dato824 =  {ID_Ciente: "C8751",Nombre_completo: "América Morán Peñalver",Fecha_Nacimiento: "1984-04-28",Direccion: "Chestermere, AB T1X 8K6",Telefono: "(456) 478-8124",Correo_Electronico: "klaudon@icloud.com",Grupo_Cliente: "A"}</v>
      </c>
    </row>
    <row r="826" spans="1:14" x14ac:dyDescent="0.35">
      <c r="A826" s="6" t="s">
        <v>985</v>
      </c>
      <c r="B826" s="6" t="s">
        <v>4157</v>
      </c>
      <c r="C826" s="7">
        <v>26668</v>
      </c>
      <c r="D826" s="10" t="str">
        <f t="shared" si="60"/>
        <v>1973</v>
      </c>
      <c r="E826" s="13" t="str">
        <f t="shared" si="61"/>
        <v>01</v>
      </c>
      <c r="F826" s="13" t="str">
        <f t="shared" si="62"/>
        <v>04</v>
      </c>
      <c r="G826" s="13" t="str">
        <f t="shared" si="63"/>
        <v>1973-01-04</v>
      </c>
      <c r="H826" s="6" t="s">
        <v>4158</v>
      </c>
      <c r="I826" s="6" t="s">
        <v>4159</v>
      </c>
      <c r="J826" s="6" t="s">
        <v>4160</v>
      </c>
      <c r="K826" s="6" t="s">
        <v>1178</v>
      </c>
      <c r="L826" t="s">
        <v>5721</v>
      </c>
      <c r="M826" t="s">
        <v>6668</v>
      </c>
      <c r="N826" t="str">
        <f t="shared" si="64"/>
        <v>var Dato825 =  {ID_Ciente: "C8758",Nombre_completo: "Hernando Olmedo Seguí",Fecha_Nacimiento: "1973-01-04",Direccion: "582 Honey Creek Road",Telefono: "(962) 381-3510",Correo_Electronico: "mhassel@msn.com",Grupo_Cliente: "E"}</v>
      </c>
    </row>
    <row r="827" spans="1:14" x14ac:dyDescent="0.35">
      <c r="A827" s="6" t="s">
        <v>647</v>
      </c>
      <c r="B827" s="6" t="s">
        <v>2978</v>
      </c>
      <c r="C827" s="7">
        <v>30118</v>
      </c>
      <c r="D827" s="10" t="str">
        <f t="shared" si="60"/>
        <v>1982</v>
      </c>
      <c r="E827" s="13" t="str">
        <f t="shared" si="61"/>
        <v>06</v>
      </c>
      <c r="F827" s="13" t="str">
        <f t="shared" si="62"/>
        <v>16</v>
      </c>
      <c r="G827" s="13" t="str">
        <f t="shared" si="63"/>
        <v>1982-06-16</v>
      </c>
      <c r="H827" s="6" t="s">
        <v>2979</v>
      </c>
      <c r="I827" s="6" t="s">
        <v>2980</v>
      </c>
      <c r="J827" s="6" t="s">
        <v>2981</v>
      </c>
      <c r="K827" s="6" t="s">
        <v>1209</v>
      </c>
      <c r="L827" t="s">
        <v>5722</v>
      </c>
      <c r="M827" t="s">
        <v>6669</v>
      </c>
      <c r="N827" t="str">
        <f t="shared" si="64"/>
        <v>var Dato826 =  {ID_Ciente: "C8776",Nombre_completo: "Evaristo Loreto Ferrer Mariño",Fecha_Nacimiento: "1982-06-16",Direccion: "231 Marsh Lane",Telefono: "(843) 742-7308",Correo_Electronico: "dwheeler@me.com",Grupo_Cliente: "B"}</v>
      </c>
    </row>
    <row r="828" spans="1:14" x14ac:dyDescent="0.35">
      <c r="A828" s="6" t="s">
        <v>833</v>
      </c>
      <c r="B828" s="6" t="s">
        <v>3614</v>
      </c>
      <c r="C828" s="7">
        <v>32994</v>
      </c>
      <c r="D828" s="10" t="str">
        <f t="shared" si="60"/>
        <v>1990</v>
      </c>
      <c r="E828" s="13" t="str">
        <f t="shared" si="61"/>
        <v>05</v>
      </c>
      <c r="F828" s="13" t="str">
        <f t="shared" si="62"/>
        <v>01</v>
      </c>
      <c r="G828" s="13" t="str">
        <f t="shared" si="63"/>
        <v>1990-05-01</v>
      </c>
      <c r="H828" s="6" t="s">
        <v>3084</v>
      </c>
      <c r="I828" s="6" t="s">
        <v>3615</v>
      </c>
      <c r="J828" s="6" t="s">
        <v>3616</v>
      </c>
      <c r="K828" s="6" t="s">
        <v>1178</v>
      </c>
      <c r="L828" t="s">
        <v>5723</v>
      </c>
      <c r="M828" t="s">
        <v>6670</v>
      </c>
      <c r="N828" t="str">
        <f t="shared" si="64"/>
        <v>var Dato827 =  {ID_Ciente: "C8797",Nombre_completo: "Hugo Tamarit Hoz",Fecha_Nacimiento: "1990-05-01",Direccion: "London",Telefono: "(693) 263-4900",Correo_Electronico: "jschauma@gmail.com",Grupo_Cliente: "E"}</v>
      </c>
    </row>
    <row r="829" spans="1:14" x14ac:dyDescent="0.35">
      <c r="A829" s="6" t="s">
        <v>307</v>
      </c>
      <c r="B829" s="6" t="s">
        <v>1843</v>
      </c>
      <c r="C829" s="7">
        <v>31722</v>
      </c>
      <c r="D829" s="10" t="str">
        <f t="shared" si="60"/>
        <v>1986</v>
      </c>
      <c r="E829" s="13" t="str">
        <f t="shared" si="61"/>
        <v>11</v>
      </c>
      <c r="F829" s="13" t="str">
        <f t="shared" si="62"/>
        <v>06</v>
      </c>
      <c r="G829" s="13" t="str">
        <f t="shared" si="63"/>
        <v>1986-11-06</v>
      </c>
      <c r="H829" s="6" t="s">
        <v>1844</v>
      </c>
      <c r="I829" s="6" t="s">
        <v>1845</v>
      </c>
      <c r="J829" s="6" t="s">
        <v>1846</v>
      </c>
      <c r="K829" s="6" t="s">
        <v>1178</v>
      </c>
      <c r="L829" t="s">
        <v>5724</v>
      </c>
      <c r="M829" t="s">
        <v>6671</v>
      </c>
      <c r="N829" t="str">
        <f t="shared" si="64"/>
        <v>var Dato828 =  {ID_Ciente: "C8801",Nombre_completo: "Victor Manuel Tejedor Nevado",Fecha_Nacimiento: "1986-11-06",Direccion: "7889 Chapel Street",Telefono: "(797) 421-8320",Correo_Electronico: "sharon@att.net",Grupo_Cliente: "E"}</v>
      </c>
    </row>
    <row r="830" spans="1:14" x14ac:dyDescent="0.35">
      <c r="A830" s="6" t="s">
        <v>1079</v>
      </c>
      <c r="B830" s="6" t="s">
        <v>4532</v>
      </c>
      <c r="C830" s="7">
        <v>36159</v>
      </c>
      <c r="D830" s="10" t="str">
        <f t="shared" si="60"/>
        <v>1998</v>
      </c>
      <c r="E830" s="13" t="str">
        <f t="shared" si="61"/>
        <v>12</v>
      </c>
      <c r="F830" s="13" t="str">
        <f t="shared" si="62"/>
        <v>30</v>
      </c>
      <c r="G830" s="13" t="str">
        <f t="shared" si="63"/>
        <v>1998-12-30</v>
      </c>
      <c r="H830" s="6" t="s">
        <v>4533</v>
      </c>
      <c r="I830" s="6" t="s">
        <v>4534</v>
      </c>
      <c r="J830" s="6" t="s">
        <v>4535</v>
      </c>
      <c r="K830" s="6" t="s">
        <v>1178</v>
      </c>
      <c r="L830" t="s">
        <v>5725</v>
      </c>
      <c r="M830" t="s">
        <v>6672</v>
      </c>
      <c r="N830" t="str">
        <f t="shared" si="64"/>
        <v>var Dato829 =  {ID_Ciente: "C8802",Nombre_completo: "Cecilio Apolinar Salas Alemán",Fecha_Nacimiento: "1998-12-30",Direccion: "120 Whitemarsh St.",Telefono: "(294) 465-2217",Correo_Electronico: "hampton@hotmail.com",Grupo_Cliente: "E"}</v>
      </c>
    </row>
    <row r="831" spans="1:14" x14ac:dyDescent="0.35">
      <c r="A831" s="6" t="s">
        <v>510</v>
      </c>
      <c r="B831" s="6" t="s">
        <v>2484</v>
      </c>
      <c r="C831" s="7">
        <v>36108</v>
      </c>
      <c r="D831" s="10" t="str">
        <f t="shared" si="60"/>
        <v>1998</v>
      </c>
      <c r="E831" s="13" t="str">
        <f t="shared" si="61"/>
        <v>11</v>
      </c>
      <c r="F831" s="13" t="str">
        <f t="shared" si="62"/>
        <v>09</v>
      </c>
      <c r="G831" s="13" t="str">
        <f t="shared" si="63"/>
        <v>1998-11-09</v>
      </c>
      <c r="H831" s="6" t="s">
        <v>2485</v>
      </c>
      <c r="I831" s="6" t="s">
        <v>2486</v>
      </c>
      <c r="J831" s="6" t="s">
        <v>2487</v>
      </c>
      <c r="K831" s="6" t="s">
        <v>1178</v>
      </c>
      <c r="L831" t="s">
        <v>5726</v>
      </c>
      <c r="M831" t="s">
        <v>6673</v>
      </c>
      <c r="N831" t="str">
        <f t="shared" si="64"/>
        <v>var Dato830 =  {ID_Ciente: "C8806",Nombre_completo: "Lucho Lucio Gallart Bartolomé",Fecha_Nacimiento: "1998-11-09",Direccion: "Fort Lauderdale, FL 33309",Telefono: "(296) 236-1828",Correo_Electronico: "bebing@hotmail.com",Grupo_Cliente: "E"}</v>
      </c>
    </row>
    <row r="832" spans="1:14" x14ac:dyDescent="0.35">
      <c r="A832" s="6" t="s">
        <v>1106</v>
      </c>
      <c r="B832" s="6" t="s">
        <v>4640</v>
      </c>
      <c r="C832" s="7">
        <v>29418</v>
      </c>
      <c r="D832" s="10" t="str">
        <f t="shared" si="60"/>
        <v>1980</v>
      </c>
      <c r="E832" s="13" t="str">
        <f t="shared" si="61"/>
        <v>07</v>
      </c>
      <c r="F832" s="13" t="str">
        <f t="shared" si="62"/>
        <v>16</v>
      </c>
      <c r="G832" s="13" t="str">
        <f t="shared" si="63"/>
        <v>1980-07-16</v>
      </c>
      <c r="H832" s="6" t="s">
        <v>4641</v>
      </c>
      <c r="I832" s="6" t="s">
        <v>4642</v>
      </c>
      <c r="J832" s="6" t="s">
        <v>4643</v>
      </c>
      <c r="K832" s="6" t="s">
        <v>1191</v>
      </c>
      <c r="L832" t="s">
        <v>5727</v>
      </c>
      <c r="M832" t="s">
        <v>6674</v>
      </c>
      <c r="N832" t="str">
        <f t="shared" si="64"/>
        <v>var Dato831 =  {ID_Ciente: "C8807",Nombre_completo: "Leandro Gabino Cruz Izaguirre",Fecha_Nacimiento: "1980-07-16",Direccion: "7363 St Louis Street",Telefono: "(939) 500-3265",Correo_Electronico: "cgreuter@yahoo.com",Grupo_Cliente: "D"}</v>
      </c>
    </row>
    <row r="833" spans="1:14" x14ac:dyDescent="0.35">
      <c r="A833" s="6" t="s">
        <v>361</v>
      </c>
      <c r="B833" s="6" t="s">
        <v>2010</v>
      </c>
      <c r="C833" s="7">
        <v>26515</v>
      </c>
      <c r="D833" s="10" t="str">
        <f t="shared" si="60"/>
        <v>1972</v>
      </c>
      <c r="E833" s="13" t="str">
        <f t="shared" si="61"/>
        <v>08</v>
      </c>
      <c r="F833" s="13" t="str">
        <f t="shared" si="62"/>
        <v>04</v>
      </c>
      <c r="G833" s="13" t="str">
        <f t="shared" si="63"/>
        <v>1972-08-04</v>
      </c>
      <c r="H833" s="6" t="s">
        <v>2011</v>
      </c>
      <c r="I833" s="6" t="s">
        <v>2012</v>
      </c>
      <c r="J833" s="6" t="s">
        <v>2013</v>
      </c>
      <c r="K833" s="6" t="s">
        <v>1204</v>
      </c>
      <c r="L833" t="s">
        <v>5728</v>
      </c>
      <c r="M833" t="s">
        <v>6675</v>
      </c>
      <c r="N833" t="str">
        <f t="shared" si="64"/>
        <v>var Dato832 =  {ID_Ciente: "C8811",Nombre_completo: "Trinidad Leiva Ribera",Fecha_Nacimiento: "1972-08-04",Direccion: "San Jose, CA 95111",Telefono: "(605) 810-1781",Correo_Electronico: "dogdude@yahoo.com",Grupo_Cliente: "C"}</v>
      </c>
    </row>
    <row r="834" spans="1:14" x14ac:dyDescent="0.35">
      <c r="A834" s="6" t="s">
        <v>539</v>
      </c>
      <c r="B834" s="6" t="s">
        <v>2592</v>
      </c>
      <c r="C834" s="7">
        <v>33620</v>
      </c>
      <c r="D834" s="10" t="str">
        <f t="shared" ref="D834:D897" si="65">TEXT(C834,"aaaa")</f>
        <v>1992</v>
      </c>
      <c r="E834" s="13" t="str">
        <f t="shared" ref="E834:E897" si="66">TEXT(C834,"mm")</f>
        <v>01</v>
      </c>
      <c r="F834" s="13" t="str">
        <f t="shared" si="62"/>
        <v>17</v>
      </c>
      <c r="G834" s="13" t="str">
        <f t="shared" si="63"/>
        <v>1992-01-17</v>
      </c>
      <c r="H834" s="6" t="s">
        <v>2593</v>
      </c>
      <c r="I834" s="6" t="s">
        <v>2594</v>
      </c>
      <c r="J834" s="6" t="s">
        <v>2595</v>
      </c>
      <c r="K834" s="6" t="s">
        <v>1173</v>
      </c>
      <c r="L834" t="s">
        <v>5729</v>
      </c>
      <c r="M834" t="s">
        <v>6676</v>
      </c>
      <c r="N834" t="str">
        <f t="shared" si="64"/>
        <v>var Dato833 =  {ID_Ciente: "C8819",Nombre_completo: "Soraya Puig Estrada",Fecha_Nacimiento: "1992-01-17",Direccion: "Hollywood, FL 33021",Telefono: "(233) 981-3075",Correo_Electronico: "cantu@outlook.com",Grupo_Cliente: "A"}</v>
      </c>
    </row>
    <row r="835" spans="1:14" x14ac:dyDescent="0.35">
      <c r="A835" s="6" t="s">
        <v>853</v>
      </c>
      <c r="B835" s="6" t="s">
        <v>3687</v>
      </c>
      <c r="C835" s="7">
        <v>34897</v>
      </c>
      <c r="D835" s="10" t="str">
        <f t="shared" si="65"/>
        <v>1995</v>
      </c>
      <c r="E835" s="13" t="str">
        <f t="shared" si="66"/>
        <v>07</v>
      </c>
      <c r="F835" s="13" t="str">
        <f t="shared" ref="F835:F898" si="67">TEXT(C835,"dd")</f>
        <v>17</v>
      </c>
      <c r="G835" s="13" t="str">
        <f t="shared" ref="G835:G898" si="68">_xlfn.CONCAT(D835,"-",E835,"-",F835)</f>
        <v>1995-07-17</v>
      </c>
      <c r="H835" s="6" t="s">
        <v>3688</v>
      </c>
      <c r="I835" s="6" t="s">
        <v>3689</v>
      </c>
      <c r="J835" s="6" t="s">
        <v>3690</v>
      </c>
      <c r="K835" s="6" t="s">
        <v>1209</v>
      </c>
      <c r="L835" t="s">
        <v>5730</v>
      </c>
      <c r="M835" t="s">
        <v>6677</v>
      </c>
      <c r="N835" t="str">
        <f t="shared" ref="N835:N898" si="69">_xlfn.CONCAT("var ",L835," =  {ID_Ciente: ",CHAR(34),A835,CHAR(34),",Nombre_completo: ",CHAR(34),B835,CHAR(34),",Fecha_Nacimiento: ",CHAR(34),G835,CHAR(34),",Direccion: ",CHAR(34),H835,CHAR(34),",Telefono: ",CHAR(34),I835,CHAR(34),",Correo_Electronico: ",CHAR(34),J835,CHAR(34),",Grupo_Cliente: ",CHAR(34),K835,CHAR(34),"}")</f>
        <v>var Dato834 =  {ID_Ciente: "C8825",Nombre_completo: "Margarita del Coronado",Fecha_Nacimiento: "1995-07-17",Direccion: "SE34 0ME",Telefono: "(901) 850-8259",Correo_Electronico: "hyper@yahoo.ca",Grupo_Cliente: "B"}</v>
      </c>
    </row>
    <row r="836" spans="1:14" x14ac:dyDescent="0.35">
      <c r="A836" s="6" t="s">
        <v>243</v>
      </c>
      <c r="B836" s="6" t="s">
        <v>1672</v>
      </c>
      <c r="C836" s="7">
        <v>26564</v>
      </c>
      <c r="D836" s="10" t="str">
        <f t="shared" si="65"/>
        <v>1972</v>
      </c>
      <c r="E836" s="13" t="str">
        <f t="shared" si="66"/>
        <v>09</v>
      </c>
      <c r="F836" s="13" t="str">
        <f t="shared" si="67"/>
        <v>22</v>
      </c>
      <c r="G836" s="13" t="str">
        <f t="shared" si="68"/>
        <v>1972-09-22</v>
      </c>
      <c r="H836" s="6" t="s">
        <v>1673</v>
      </c>
      <c r="I836" s="6" t="s">
        <v>1674</v>
      </c>
      <c r="J836" s="6" t="s">
        <v>1675</v>
      </c>
      <c r="K836" s="6" t="s">
        <v>1209</v>
      </c>
      <c r="L836" t="s">
        <v>5731</v>
      </c>
      <c r="M836" t="s">
        <v>6678</v>
      </c>
      <c r="N836" t="str">
        <f t="shared" si="69"/>
        <v>var Dato835 =  {ID_Ciente: "C8829",Nombre_completo: "Aurelia del Ocaña",Fecha_Nacimiento: "1972-09-22",Direccion: "8678 Glen Eagles Rd.",Telefono: "(340) 944-7011",Correo_Electronico: "louise@comcast.net",Grupo_Cliente: "B"}</v>
      </c>
    </row>
    <row r="837" spans="1:14" x14ac:dyDescent="0.35">
      <c r="A837" s="6" t="s">
        <v>164</v>
      </c>
      <c r="B837" s="6" t="s">
        <v>1476</v>
      </c>
      <c r="C837" s="7">
        <v>30170</v>
      </c>
      <c r="D837" s="10" t="str">
        <f t="shared" si="65"/>
        <v>1982</v>
      </c>
      <c r="E837" s="13" t="str">
        <f t="shared" si="66"/>
        <v>08</v>
      </c>
      <c r="F837" s="13" t="str">
        <f t="shared" si="67"/>
        <v>07</v>
      </c>
      <c r="G837" s="13" t="str">
        <f t="shared" si="68"/>
        <v>1982-08-07</v>
      </c>
      <c r="H837" s="6" t="s">
        <v>1477</v>
      </c>
      <c r="I837" s="6" t="s">
        <v>1478</v>
      </c>
      <c r="J837" s="6" t="s">
        <v>1479</v>
      </c>
      <c r="K837" s="6" t="s">
        <v>1209</v>
      </c>
      <c r="L837" t="s">
        <v>5732</v>
      </c>
      <c r="M837" t="s">
        <v>6679</v>
      </c>
      <c r="N837" t="str">
        <f t="shared" si="69"/>
        <v>var Dato836 =  {ID_Ciente: "C8834",Nombre_completo: "Sol Rosales Calvo",Fecha_Nacimiento: "1982-08-07",Direccion: "SOUTH WEST LONDON",Telefono: "(548) 446-1387",Correo_Electronico: "sagal@icloud.com",Grupo_Cliente: "B"}</v>
      </c>
    </row>
    <row r="838" spans="1:14" x14ac:dyDescent="0.35">
      <c r="A838" s="6" t="s">
        <v>1153</v>
      </c>
      <c r="B838" s="6" t="s">
        <v>4827</v>
      </c>
      <c r="C838" s="7">
        <v>32590</v>
      </c>
      <c r="D838" s="10" t="str">
        <f t="shared" si="65"/>
        <v>1989</v>
      </c>
      <c r="E838" s="13" t="str">
        <f t="shared" si="66"/>
        <v>03</v>
      </c>
      <c r="F838" s="13" t="str">
        <f t="shared" si="67"/>
        <v>23</v>
      </c>
      <c r="G838" s="13" t="str">
        <f t="shared" si="68"/>
        <v>1989-03-23</v>
      </c>
      <c r="H838" s="6" t="s">
        <v>4828</v>
      </c>
      <c r="I838" s="6" t="s">
        <v>4829</v>
      </c>
      <c r="J838" s="6" t="s">
        <v>4830</v>
      </c>
      <c r="K838" s="6" t="s">
        <v>1178</v>
      </c>
      <c r="L838" t="s">
        <v>5733</v>
      </c>
      <c r="M838" t="s">
        <v>6680</v>
      </c>
      <c r="N838" t="str">
        <f t="shared" si="69"/>
        <v>var Dato837 =  {ID_Ciente: "C8851",Nombre_completo: "Leyre Ponce-Quintana",Fecha_Nacimiento: "1989-03-23",Direccion: "7761 Glenridge St.",Telefono: "(425) 692-2477",Correo_Electronico: "wikinerd@msn.com",Grupo_Cliente: "E"}</v>
      </c>
    </row>
    <row r="839" spans="1:14" x14ac:dyDescent="0.35">
      <c r="A839" s="6" t="s">
        <v>572</v>
      </c>
      <c r="B839" s="6" t="s">
        <v>2716</v>
      </c>
      <c r="C839" s="7">
        <v>32785</v>
      </c>
      <c r="D839" s="10" t="str">
        <f t="shared" si="65"/>
        <v>1989</v>
      </c>
      <c r="E839" s="13" t="str">
        <f t="shared" si="66"/>
        <v>10</v>
      </c>
      <c r="F839" s="13" t="str">
        <f t="shared" si="67"/>
        <v>04</v>
      </c>
      <c r="G839" s="13" t="str">
        <f t="shared" si="68"/>
        <v>1989-10-04</v>
      </c>
      <c r="H839" s="6" t="s">
        <v>2717</v>
      </c>
      <c r="I839" s="6" t="s">
        <v>2718</v>
      </c>
      <c r="J839" s="6" t="s">
        <v>2719</v>
      </c>
      <c r="K839" s="6" t="s">
        <v>1191</v>
      </c>
      <c r="L839" t="s">
        <v>5734</v>
      </c>
      <c r="M839" t="s">
        <v>6681</v>
      </c>
      <c r="N839" t="str">
        <f t="shared" si="69"/>
        <v>var Dato838 =  {ID_Ciente: "C8856",Nombre_completo: "Ambrosio Casanovas Piquer",Fecha_Nacimiento: "1989-10-04",Direccion: "Miami, FL 33176",Telefono: "(566) 531-0451",Correo_Electronico: "iapetus@aol.com",Grupo_Cliente: "D"}</v>
      </c>
    </row>
    <row r="840" spans="1:14" x14ac:dyDescent="0.35">
      <c r="A840" s="6" t="s">
        <v>821</v>
      </c>
      <c r="B840" s="6" t="s">
        <v>3571</v>
      </c>
      <c r="C840" s="7">
        <v>27942</v>
      </c>
      <c r="D840" s="10" t="str">
        <f t="shared" si="65"/>
        <v>1976</v>
      </c>
      <c r="E840" s="13" t="str">
        <f t="shared" si="66"/>
        <v>07</v>
      </c>
      <c r="F840" s="13" t="str">
        <f t="shared" si="67"/>
        <v>01</v>
      </c>
      <c r="G840" s="13" t="str">
        <f t="shared" si="68"/>
        <v>1976-07-01</v>
      </c>
      <c r="H840" s="6" t="s">
        <v>3084</v>
      </c>
      <c r="I840" s="6" t="s">
        <v>3572</v>
      </c>
      <c r="J840" s="6" t="s">
        <v>3573</v>
      </c>
      <c r="K840" s="6" t="s">
        <v>1173</v>
      </c>
      <c r="L840" t="s">
        <v>5735</v>
      </c>
      <c r="M840" t="s">
        <v>6682</v>
      </c>
      <c r="N840" t="str">
        <f t="shared" si="69"/>
        <v>var Dato839 =  {ID_Ciente: "C8864",Nombre_completo: "Jordi Seco Cantón",Fecha_Nacimiento: "1976-07-01",Direccion: "London",Telefono: "(303) 681-8666",Correo_Electronico: "caidaperl@verizon.net",Grupo_Cliente: "A"}</v>
      </c>
    </row>
    <row r="841" spans="1:14" x14ac:dyDescent="0.35">
      <c r="A841" s="6" t="s">
        <v>292</v>
      </c>
      <c r="B841" s="6" t="s">
        <v>1804</v>
      </c>
      <c r="C841" s="7">
        <v>29493</v>
      </c>
      <c r="D841" s="10" t="str">
        <f t="shared" si="65"/>
        <v>1980</v>
      </c>
      <c r="E841" s="13" t="str">
        <f t="shared" si="66"/>
        <v>09</v>
      </c>
      <c r="F841" s="13" t="str">
        <f t="shared" si="67"/>
        <v>29</v>
      </c>
      <c r="G841" s="13" t="str">
        <f t="shared" si="68"/>
        <v>1980-09-29</v>
      </c>
      <c r="H841" s="6" t="s">
        <v>1805</v>
      </c>
      <c r="I841" s="6" t="s">
        <v>1806</v>
      </c>
      <c r="J841" s="6" t="s">
        <v>1807</v>
      </c>
      <c r="K841" s="6" t="s">
        <v>1209</v>
      </c>
      <c r="L841" t="s">
        <v>5736</v>
      </c>
      <c r="M841" t="s">
        <v>6683</v>
      </c>
      <c r="N841" t="str">
        <f t="shared" si="69"/>
        <v>var Dato840 =  {ID_Ciente: "C8880",Nombre_completo: "Ligia Moya Calleja",Fecha_Nacimiento: "1980-09-29",Direccion: "674 Van Dyke Drive",Telefono: "(988) 433-7129",Correo_Electronico: "tristan@live.com",Grupo_Cliente: "B"}</v>
      </c>
    </row>
    <row r="842" spans="1:14" x14ac:dyDescent="0.35">
      <c r="A842" s="6" t="s">
        <v>953</v>
      </c>
      <c r="B842" s="6" t="s">
        <v>4039</v>
      </c>
      <c r="C842" s="7">
        <v>36580</v>
      </c>
      <c r="D842" s="10" t="str">
        <f t="shared" si="65"/>
        <v>2000</v>
      </c>
      <c r="E842" s="13" t="str">
        <f t="shared" si="66"/>
        <v>02</v>
      </c>
      <c r="F842" s="13" t="str">
        <f t="shared" si="67"/>
        <v>24</v>
      </c>
      <c r="G842" s="13" t="str">
        <f t="shared" si="68"/>
        <v>2000-02-24</v>
      </c>
      <c r="H842" s="6" t="s">
        <v>3084</v>
      </c>
      <c r="I842" s="6" t="s">
        <v>4040</v>
      </c>
      <c r="J842" s="6" t="s">
        <v>4041</v>
      </c>
      <c r="K842" s="6" t="s">
        <v>1191</v>
      </c>
      <c r="L842" t="s">
        <v>5737</v>
      </c>
      <c r="M842" t="s">
        <v>6684</v>
      </c>
      <c r="N842" t="str">
        <f t="shared" si="69"/>
        <v>var Dato841 =  {ID_Ciente: "C8881",Nombre_completo: "Elvira Bravo-Cano",Fecha_Nacimiento: "2000-02-24",Direccion: "London",Telefono: "(207) 205-4139",Correo_Electronico: "grinder@mac.com",Grupo_Cliente: "D"}</v>
      </c>
    </row>
    <row r="843" spans="1:14" x14ac:dyDescent="0.35">
      <c r="A843" s="6" t="s">
        <v>744</v>
      </c>
      <c r="B843" s="6" t="s">
        <v>3313</v>
      </c>
      <c r="C843" s="7">
        <v>31858</v>
      </c>
      <c r="D843" s="10" t="str">
        <f t="shared" si="65"/>
        <v>1987</v>
      </c>
      <c r="E843" s="13" t="str">
        <f t="shared" si="66"/>
        <v>03</v>
      </c>
      <c r="F843" s="13" t="str">
        <f t="shared" si="67"/>
        <v>22</v>
      </c>
      <c r="G843" s="13" t="str">
        <f t="shared" si="68"/>
        <v>1987-03-22</v>
      </c>
      <c r="H843" s="6" t="s">
        <v>1365</v>
      </c>
      <c r="I843" s="6" t="s">
        <v>3314</v>
      </c>
      <c r="J843" s="6" t="s">
        <v>3315</v>
      </c>
      <c r="K843" s="6" t="s">
        <v>1209</v>
      </c>
      <c r="L843" t="s">
        <v>5738</v>
      </c>
      <c r="M843" t="s">
        <v>6685</v>
      </c>
      <c r="N843" t="str">
        <f t="shared" si="69"/>
        <v>var Dato842 =  {ID_Ciente: "C8899",Nombre_completo: "Gonzalo Barberá Gimeno",Fecha_Nacimiento: "1987-03-22",Direccion: "44 School Lane",Telefono: "(719) 666-7774",Correo_Electronico: "jadavis@comcast.net",Grupo_Cliente: "B"}</v>
      </c>
    </row>
    <row r="844" spans="1:14" x14ac:dyDescent="0.35">
      <c r="A844" s="6" t="s">
        <v>1118</v>
      </c>
      <c r="B844" s="6" t="s">
        <v>4688</v>
      </c>
      <c r="C844" s="7">
        <v>35213</v>
      </c>
      <c r="D844" s="10" t="str">
        <f t="shared" si="65"/>
        <v>1996</v>
      </c>
      <c r="E844" s="13" t="str">
        <f t="shared" si="66"/>
        <v>05</v>
      </c>
      <c r="F844" s="13" t="str">
        <f t="shared" si="67"/>
        <v>28</v>
      </c>
      <c r="G844" s="13" t="str">
        <f t="shared" si="68"/>
        <v>1996-05-28</v>
      </c>
      <c r="H844" s="6" t="s">
        <v>4689</v>
      </c>
      <c r="I844" s="6" t="s">
        <v>4690</v>
      </c>
      <c r="J844" s="6" t="s">
        <v>4691</v>
      </c>
      <c r="K844" s="6" t="s">
        <v>1173</v>
      </c>
      <c r="L844" t="s">
        <v>5739</v>
      </c>
      <c r="M844" t="s">
        <v>6686</v>
      </c>
      <c r="N844" t="str">
        <f t="shared" si="69"/>
        <v>var Dato843 =  {ID_Ciente: "C8901",Nombre_completo: "Pascual del Haro",Fecha_Nacimiento: "1996-05-28",Direccion: "34 E. Lafayette Court",Telefono: "(894) 916-8764",Correo_Electronico: "mobileip@yahoo.ca",Grupo_Cliente: "A"}</v>
      </c>
    </row>
    <row r="845" spans="1:14" x14ac:dyDescent="0.35">
      <c r="A845" s="6" t="s">
        <v>643</v>
      </c>
      <c r="B845" s="6" t="s">
        <v>2966</v>
      </c>
      <c r="C845" s="7">
        <v>31287</v>
      </c>
      <c r="D845" s="10" t="str">
        <f t="shared" si="65"/>
        <v>1985</v>
      </c>
      <c r="E845" s="13" t="str">
        <f t="shared" si="66"/>
        <v>08</v>
      </c>
      <c r="F845" s="13" t="str">
        <f t="shared" si="67"/>
        <v>28</v>
      </c>
      <c r="G845" s="13" t="str">
        <f t="shared" si="68"/>
        <v>1985-08-28</v>
      </c>
      <c r="H845" s="6" t="s">
        <v>2967</v>
      </c>
      <c r="I845" s="6" t="s">
        <v>2968</v>
      </c>
      <c r="J845" s="6" t="s">
        <v>2969</v>
      </c>
      <c r="K845" s="6" t="s">
        <v>1209</v>
      </c>
      <c r="L845" t="s">
        <v>5740</v>
      </c>
      <c r="M845" t="s">
        <v>6687</v>
      </c>
      <c r="N845" t="str">
        <f t="shared" si="69"/>
        <v>var Dato844 =  {ID_Ciente: "C8903",Nombre_completo: "Laura del Hernandez",Fecha_Nacimiento: "1985-08-28",Direccion: "Pensacola, FL 32506",Telefono: "(350) 978-7967",Correo_Electronico: "jeffcovey@me.com",Grupo_Cliente: "B"}</v>
      </c>
    </row>
    <row r="846" spans="1:14" x14ac:dyDescent="0.35">
      <c r="A846" s="6" t="s">
        <v>45</v>
      </c>
      <c r="B846" s="6" t="s">
        <v>1218</v>
      </c>
      <c r="C846" s="7">
        <v>28418</v>
      </c>
      <c r="D846" s="10" t="str">
        <f t="shared" si="65"/>
        <v>1977</v>
      </c>
      <c r="E846" s="13" t="str">
        <f t="shared" si="66"/>
        <v>10</v>
      </c>
      <c r="F846" s="13" t="str">
        <f t="shared" si="67"/>
        <v>20</v>
      </c>
      <c r="G846" s="13" t="str">
        <f t="shared" si="68"/>
        <v>1977-10-20</v>
      </c>
      <c r="H846" s="6" t="s">
        <v>1219</v>
      </c>
      <c r="I846" s="6" t="s">
        <v>1220</v>
      </c>
      <c r="J846" s="6" t="s">
        <v>1221</v>
      </c>
      <c r="K846" s="6" t="s">
        <v>1204</v>
      </c>
      <c r="L846" t="s">
        <v>5741</v>
      </c>
      <c r="M846" t="s">
        <v>6688</v>
      </c>
      <c r="N846" t="str">
        <f t="shared" si="69"/>
        <v>var Dato845 =  {ID_Ciente: "C8904",Nombre_completo: "Dani Baena",Fecha_Nacimiento: "1977-10-20",Direccion: "9334 Hillside Street",Telefono: "(966) 735-9451",Correo_Electronico: "vsprintf@hotmail.com",Grupo_Cliente: "C"}</v>
      </c>
    </row>
    <row r="847" spans="1:14" x14ac:dyDescent="0.35">
      <c r="A847" s="6" t="s">
        <v>295</v>
      </c>
      <c r="B847" s="6" t="s">
        <v>1812</v>
      </c>
      <c r="C847" s="7">
        <v>35038</v>
      </c>
      <c r="D847" s="10" t="str">
        <f t="shared" si="65"/>
        <v>1995</v>
      </c>
      <c r="E847" s="13" t="str">
        <f t="shared" si="66"/>
        <v>12</v>
      </c>
      <c r="F847" s="13" t="str">
        <f t="shared" si="67"/>
        <v>05</v>
      </c>
      <c r="G847" s="13" t="str">
        <f t="shared" si="68"/>
        <v>1995-12-05</v>
      </c>
      <c r="H847" s="6" t="s">
        <v>1813</v>
      </c>
      <c r="I847" s="6" t="s">
        <v>1814</v>
      </c>
      <c r="J847" s="6" t="s">
        <v>1815</v>
      </c>
      <c r="K847" s="6" t="s">
        <v>1191</v>
      </c>
      <c r="L847" t="s">
        <v>5742</v>
      </c>
      <c r="M847" t="s">
        <v>6689</v>
      </c>
      <c r="N847" t="str">
        <f t="shared" si="69"/>
        <v>var Dato846 =  {ID_Ciente: "C8924",Nombre_completo: "Florencia Domitila Castell Mendizábal",Fecha_Nacimiento: "1995-12-05",Direccion: "916 E. Cactus Ave.",Telefono: "(240) 852-8613",Correo_Electronico: "bester@outlook.com",Grupo_Cliente: "D"}</v>
      </c>
    </row>
    <row r="848" spans="1:14" x14ac:dyDescent="0.35">
      <c r="A848" s="6" t="s">
        <v>961</v>
      </c>
      <c r="B848" s="6" t="s">
        <v>4067</v>
      </c>
      <c r="C848" s="7">
        <v>26514</v>
      </c>
      <c r="D848" s="10" t="str">
        <f t="shared" si="65"/>
        <v>1972</v>
      </c>
      <c r="E848" s="13" t="str">
        <f t="shared" si="66"/>
        <v>08</v>
      </c>
      <c r="F848" s="13" t="str">
        <f t="shared" si="67"/>
        <v>03</v>
      </c>
      <c r="G848" s="13" t="str">
        <f t="shared" si="68"/>
        <v>1972-08-03</v>
      </c>
      <c r="H848" s="6" t="s">
        <v>4068</v>
      </c>
      <c r="I848" s="6" t="s">
        <v>4069</v>
      </c>
      <c r="J848" s="6" t="s">
        <v>4070</v>
      </c>
      <c r="K848" s="6" t="s">
        <v>1178</v>
      </c>
      <c r="L848" t="s">
        <v>5743</v>
      </c>
      <c r="M848" t="s">
        <v>6690</v>
      </c>
      <c r="N848" t="str">
        <f t="shared" si="69"/>
        <v>var Dato847 =  {ID_Ciente: "C8926",Nombre_completo: "Albina de Fiol",Fecha_Nacimiento: "1972-08-03",Direccion: "SE07 3LY",Telefono: "(961) 219-0829",Correo_Electronico: "dpitts@sbcglobal.net",Grupo_Cliente: "E"}</v>
      </c>
    </row>
    <row r="849" spans="1:14" x14ac:dyDescent="0.35">
      <c r="A849" s="6" t="s">
        <v>410</v>
      </c>
      <c r="B849" s="6" t="s">
        <v>2149</v>
      </c>
      <c r="C849" s="7">
        <v>31362</v>
      </c>
      <c r="D849" s="10" t="str">
        <f t="shared" si="65"/>
        <v>1985</v>
      </c>
      <c r="E849" s="13" t="str">
        <f t="shared" si="66"/>
        <v>11</v>
      </c>
      <c r="F849" s="13" t="str">
        <f t="shared" si="67"/>
        <v>11</v>
      </c>
      <c r="G849" s="13" t="str">
        <f t="shared" si="68"/>
        <v>1985-11-11</v>
      </c>
      <c r="H849" s="6" t="s">
        <v>2150</v>
      </c>
      <c r="I849" s="6" t="s">
        <v>2151</v>
      </c>
      <c r="J849" s="6" t="s">
        <v>2152</v>
      </c>
      <c r="K849" s="6" t="s">
        <v>1178</v>
      </c>
      <c r="L849" t="s">
        <v>5744</v>
      </c>
      <c r="M849" t="s">
        <v>6691</v>
      </c>
      <c r="N849" t="str">
        <f t="shared" si="69"/>
        <v>var Dato848 =  {ID_Ciente: "C8933",Nombre_completo: "Nieves Lladó",Fecha_Nacimiento: "1985-11-11",Direccion: "Vancouver, BC V5K 7G2",Telefono: "(462) 469-0733",Correo_Electronico: "arathi@comcast.net",Grupo_Cliente: "E"}</v>
      </c>
    </row>
    <row r="850" spans="1:14" x14ac:dyDescent="0.35">
      <c r="A850" s="6" t="s">
        <v>447</v>
      </c>
      <c r="B850" s="6" t="s">
        <v>2261</v>
      </c>
      <c r="C850" s="7">
        <v>29636</v>
      </c>
      <c r="D850" s="10" t="str">
        <f t="shared" si="65"/>
        <v>1981</v>
      </c>
      <c r="E850" s="13" t="str">
        <f t="shared" si="66"/>
        <v>02</v>
      </c>
      <c r="F850" s="13" t="str">
        <f t="shared" si="67"/>
        <v>19</v>
      </c>
      <c r="G850" s="13" t="str">
        <f t="shared" si="68"/>
        <v>1981-02-19</v>
      </c>
      <c r="H850" s="6" t="s">
        <v>2262</v>
      </c>
      <c r="I850" s="6" t="s">
        <v>2263</v>
      </c>
      <c r="J850" s="6" t="s">
        <v>2264</v>
      </c>
      <c r="K850" s="6" t="s">
        <v>1204</v>
      </c>
      <c r="L850" t="s">
        <v>5745</v>
      </c>
      <c r="M850" t="s">
        <v>6692</v>
      </c>
      <c r="N850" t="str">
        <f t="shared" si="69"/>
        <v>var Dato849 =  {ID_Ciente: "C8936",Nombre_completo: "Reina Losada Alfonso",Fecha_Nacimiento: "1981-02-19",Direccion: "Grand Manan Island, NB E5G 6V4",Telefono: "(911) 247-1909",Correo_Electronico: "bjornk@aol.com",Grupo_Cliente: "C"}</v>
      </c>
    </row>
    <row r="851" spans="1:14" x14ac:dyDescent="0.35">
      <c r="A851" s="6" t="s">
        <v>604</v>
      </c>
      <c r="B851" s="6" t="s">
        <v>2831</v>
      </c>
      <c r="C851" s="7">
        <v>27274</v>
      </c>
      <c r="D851" s="10" t="str">
        <f t="shared" si="65"/>
        <v>1974</v>
      </c>
      <c r="E851" s="13" t="str">
        <f t="shared" si="66"/>
        <v>09</v>
      </c>
      <c r="F851" s="13" t="str">
        <f t="shared" si="67"/>
        <v>02</v>
      </c>
      <c r="G851" s="13" t="str">
        <f t="shared" si="68"/>
        <v>1974-09-02</v>
      </c>
      <c r="H851" s="6" t="s">
        <v>2832</v>
      </c>
      <c r="I851" s="6" t="s">
        <v>2833</v>
      </c>
      <c r="J851" s="6" t="s">
        <v>2834</v>
      </c>
      <c r="K851" s="6" t="s">
        <v>1204</v>
      </c>
      <c r="L851" t="s">
        <v>5746</v>
      </c>
      <c r="M851" t="s">
        <v>6693</v>
      </c>
      <c r="N851" t="str">
        <f t="shared" si="69"/>
        <v>var Dato850 =  {ID_Ciente: "C8942",Nombre_completo: "Felisa Múgica Gomez",Fecha_Nacimiento: "1974-09-02",Direccion: "Palm Bay, FL 32907",Telefono: "(461) 415-6750",Correo_Electronico: "barlow@mac.com",Grupo_Cliente: "C"}</v>
      </c>
    </row>
    <row r="852" spans="1:14" x14ac:dyDescent="0.35">
      <c r="A852" s="6" t="s">
        <v>879</v>
      </c>
      <c r="B852" s="6" t="s">
        <v>3781</v>
      </c>
      <c r="C852" s="7">
        <v>26242</v>
      </c>
      <c r="D852" s="10" t="str">
        <f t="shared" si="65"/>
        <v>1971</v>
      </c>
      <c r="E852" s="13" t="str">
        <f t="shared" si="66"/>
        <v>11</v>
      </c>
      <c r="F852" s="13" t="str">
        <f t="shared" si="67"/>
        <v>05</v>
      </c>
      <c r="G852" s="13" t="str">
        <f t="shared" si="68"/>
        <v>1971-11-05</v>
      </c>
      <c r="H852" s="6" t="s">
        <v>3782</v>
      </c>
      <c r="I852" s="6" t="s">
        <v>3783</v>
      </c>
      <c r="J852" s="6" t="s">
        <v>3784</v>
      </c>
      <c r="K852" s="6" t="s">
        <v>1191</v>
      </c>
      <c r="L852" t="s">
        <v>5747</v>
      </c>
      <c r="M852" t="s">
        <v>6694</v>
      </c>
      <c r="N852" t="str">
        <f t="shared" si="69"/>
        <v>var Dato851 =  {ID_Ciente: "C8946",Nombre_completo: "Xiomara Albero Palomares",Fecha_Nacimiento: "1971-11-05",Direccion: "42 Stanley Road",Telefono: "(425) 639-1001",Correo_Electronico: "jshirley@me.com",Grupo_Cliente: "D"}</v>
      </c>
    </row>
    <row r="853" spans="1:14" x14ac:dyDescent="0.35">
      <c r="A853" s="6" t="s">
        <v>752</v>
      </c>
      <c r="B853" s="6" t="s">
        <v>3342</v>
      </c>
      <c r="C853" s="7">
        <v>25570</v>
      </c>
      <c r="D853" s="10" t="str">
        <f t="shared" si="65"/>
        <v>1970</v>
      </c>
      <c r="E853" s="13" t="str">
        <f t="shared" si="66"/>
        <v>01</v>
      </c>
      <c r="F853" s="13" t="str">
        <f t="shared" si="67"/>
        <v>02</v>
      </c>
      <c r="G853" s="13" t="str">
        <f t="shared" si="68"/>
        <v>1970-01-02</v>
      </c>
      <c r="H853" s="6" t="s">
        <v>3084</v>
      </c>
      <c r="I853" s="6" t="s">
        <v>3343</v>
      </c>
      <c r="J853" s="6" t="s">
        <v>3344</v>
      </c>
      <c r="K853" s="6" t="s">
        <v>1204</v>
      </c>
      <c r="L853" t="s">
        <v>5748</v>
      </c>
      <c r="M853" t="s">
        <v>6695</v>
      </c>
      <c r="N853" t="str">
        <f t="shared" si="69"/>
        <v>var Dato852 =  {ID_Ciente: "C8962",Nombre_completo: "Juan José Giménez Calzada",Fecha_Nacimiento: "1970-01-02",Direccion: "London",Telefono: "(705) 896-8293",Correo_Electronico: "tkrotchko@comcast.net",Grupo_Cliente: "C"}</v>
      </c>
    </row>
    <row r="854" spans="1:14" x14ac:dyDescent="0.35">
      <c r="A854" s="6" t="s">
        <v>1138</v>
      </c>
      <c r="B854" s="6" t="s">
        <v>4767</v>
      </c>
      <c r="C854" s="7">
        <v>32783</v>
      </c>
      <c r="D854" s="10" t="str">
        <f t="shared" si="65"/>
        <v>1989</v>
      </c>
      <c r="E854" s="13" t="str">
        <f t="shared" si="66"/>
        <v>10</v>
      </c>
      <c r="F854" s="13" t="str">
        <f t="shared" si="67"/>
        <v>02</v>
      </c>
      <c r="G854" s="13" t="str">
        <f t="shared" si="68"/>
        <v>1989-10-02</v>
      </c>
      <c r="H854" s="6" t="s">
        <v>4768</v>
      </c>
      <c r="I854" s="6" t="s">
        <v>4769</v>
      </c>
      <c r="J854" s="6" t="s">
        <v>4770</v>
      </c>
      <c r="K854" s="6" t="s">
        <v>1191</v>
      </c>
      <c r="L854" t="s">
        <v>5749</v>
      </c>
      <c r="M854" t="s">
        <v>6696</v>
      </c>
      <c r="N854" t="str">
        <f t="shared" si="69"/>
        <v>var Dato853 =  {ID_Ciente: "C8976",Nombre_completo: "Fátima de Cisneros",Fecha_Nacimiento: "1989-10-02",Direccion: "92 Peg Shop Rd.",Telefono: "(806) 938-4587",Correo_Electronico: "comdig@yahoo.ca",Grupo_Cliente: "D"}</v>
      </c>
    </row>
    <row r="855" spans="1:14" x14ac:dyDescent="0.35">
      <c r="A855" s="6" t="s">
        <v>642</v>
      </c>
      <c r="B855" s="6" t="s">
        <v>2962</v>
      </c>
      <c r="C855" s="7">
        <v>34209</v>
      </c>
      <c r="D855" s="10" t="str">
        <f t="shared" si="65"/>
        <v>1993</v>
      </c>
      <c r="E855" s="13" t="str">
        <f t="shared" si="66"/>
        <v>08</v>
      </c>
      <c r="F855" s="13" t="str">
        <f t="shared" si="67"/>
        <v>28</v>
      </c>
      <c r="G855" s="13" t="str">
        <f t="shared" si="68"/>
        <v>1993-08-28</v>
      </c>
      <c r="H855" s="6" t="s">
        <v>2963</v>
      </c>
      <c r="I855" s="6" t="s">
        <v>2964</v>
      </c>
      <c r="J855" s="6" t="s">
        <v>2965</v>
      </c>
      <c r="K855" s="6" t="s">
        <v>1204</v>
      </c>
      <c r="L855" t="s">
        <v>5750</v>
      </c>
      <c r="M855" t="s">
        <v>6697</v>
      </c>
      <c r="N855" t="str">
        <f t="shared" si="69"/>
        <v>var Dato854 =  {ID_Ciente: "C8977",Nombre_completo: "Amílcar Valera",Fecha_Nacimiento: "1993-08-28",Direccion: "Sanford, FL 32771",Telefono: "(333) 864-8602",Correo_Electronico: "staffelb@comcast.net",Grupo_Cliente: "C"}</v>
      </c>
    </row>
    <row r="856" spans="1:14" x14ac:dyDescent="0.35">
      <c r="A856" s="6" t="s">
        <v>870</v>
      </c>
      <c r="B856" s="6" t="s">
        <v>3748</v>
      </c>
      <c r="C856" s="7">
        <v>30104</v>
      </c>
      <c r="D856" s="10" t="str">
        <f t="shared" si="65"/>
        <v>1982</v>
      </c>
      <c r="E856" s="13" t="str">
        <f t="shared" si="66"/>
        <v>06</v>
      </c>
      <c r="F856" s="13" t="str">
        <f t="shared" si="67"/>
        <v>02</v>
      </c>
      <c r="G856" s="13" t="str">
        <f t="shared" si="68"/>
        <v>1982-06-02</v>
      </c>
      <c r="H856" s="6" t="s">
        <v>3749</v>
      </c>
      <c r="I856" s="6" t="s">
        <v>3750</v>
      </c>
      <c r="J856" s="6" t="s">
        <v>3751</v>
      </c>
      <c r="K856" s="6" t="s">
        <v>1173</v>
      </c>
      <c r="L856" t="s">
        <v>5751</v>
      </c>
      <c r="M856" t="s">
        <v>6698</v>
      </c>
      <c r="N856" t="str">
        <f t="shared" si="69"/>
        <v>var Dato855 =  {ID_Ciente: "C8987",Nombre_completo: "Ágata Carbajo Calvo",Fecha_Nacimiento: "1982-06-02",Direccion: "9459 King Street",Telefono: "(979) 684-4030",Correo_Electronico: "floxy@gmail.com",Grupo_Cliente: "A"}</v>
      </c>
    </row>
    <row r="857" spans="1:14" x14ac:dyDescent="0.35">
      <c r="A857" s="6" t="s">
        <v>967</v>
      </c>
      <c r="B857" s="6" t="s">
        <v>4089</v>
      </c>
      <c r="C857" s="7">
        <v>32655</v>
      </c>
      <c r="D857" s="10" t="str">
        <f t="shared" si="65"/>
        <v>1989</v>
      </c>
      <c r="E857" s="13" t="str">
        <f t="shared" si="66"/>
        <v>05</v>
      </c>
      <c r="F857" s="13" t="str">
        <f t="shared" si="67"/>
        <v>27</v>
      </c>
      <c r="G857" s="13" t="str">
        <f t="shared" si="68"/>
        <v>1989-05-27</v>
      </c>
      <c r="H857" s="6" t="s">
        <v>4090</v>
      </c>
      <c r="I857" s="6" t="s">
        <v>4091</v>
      </c>
      <c r="J857" s="6" t="s">
        <v>4092</v>
      </c>
      <c r="K857" s="6" t="s">
        <v>1191</v>
      </c>
      <c r="L857" t="s">
        <v>5752</v>
      </c>
      <c r="M857" t="s">
        <v>6699</v>
      </c>
      <c r="N857" t="str">
        <f t="shared" si="69"/>
        <v>var Dato856 =  {ID_Ciente: "C9002",Nombre_completo: "Manolo Isidro Ros Salgado",Fecha_Nacimiento: "1989-05-27",Direccion: "SW80 9JL",Telefono: "(461) 271-1631",Correo_Electronico: "jbearp@sbcglobal.net",Grupo_Cliente: "D"}</v>
      </c>
    </row>
    <row r="858" spans="1:14" x14ac:dyDescent="0.35">
      <c r="A858" s="6" t="s">
        <v>176</v>
      </c>
      <c r="B858" s="6" t="s">
        <v>1500</v>
      </c>
      <c r="C858" s="7">
        <v>31273</v>
      </c>
      <c r="D858" s="10" t="str">
        <f t="shared" si="65"/>
        <v>1985</v>
      </c>
      <c r="E858" s="13" t="str">
        <f t="shared" si="66"/>
        <v>08</v>
      </c>
      <c r="F858" s="13" t="str">
        <f t="shared" si="67"/>
        <v>14</v>
      </c>
      <c r="G858" s="13" t="str">
        <f t="shared" si="68"/>
        <v>1985-08-14</v>
      </c>
      <c r="H858" s="6" t="s">
        <v>1501</v>
      </c>
      <c r="I858" s="6" t="s">
        <v>1502</v>
      </c>
      <c r="J858" s="6" t="s">
        <v>1503</v>
      </c>
      <c r="K858" s="6" t="s">
        <v>1173</v>
      </c>
      <c r="L858" t="s">
        <v>5753</v>
      </c>
      <c r="M858" t="s">
        <v>6700</v>
      </c>
      <c r="N858" t="str">
        <f t="shared" si="69"/>
        <v>var Dato857 =  {ID_Ciente: "C9058",Nombre_completo: "Felicia del Palomo",Fecha_Nacimiento: "1985-08-14",Direccion: "COVENTRY",Telefono: "(370) 597-5412",Correo_Electronico: "pajas@yahoo.com",Grupo_Cliente: "A"}</v>
      </c>
    </row>
    <row r="859" spans="1:14" x14ac:dyDescent="0.35">
      <c r="A859" s="6" t="s">
        <v>938</v>
      </c>
      <c r="B859" s="6" t="s">
        <v>3988</v>
      </c>
      <c r="C859" s="7">
        <v>32012</v>
      </c>
      <c r="D859" s="10" t="str">
        <f t="shared" si="65"/>
        <v>1987</v>
      </c>
      <c r="E859" s="13" t="str">
        <f t="shared" si="66"/>
        <v>08</v>
      </c>
      <c r="F859" s="13" t="str">
        <f t="shared" si="67"/>
        <v>23</v>
      </c>
      <c r="G859" s="13" t="str">
        <f t="shared" si="68"/>
        <v>1987-08-23</v>
      </c>
      <c r="H859" s="6" t="s">
        <v>3989</v>
      </c>
      <c r="I859" s="6" t="s">
        <v>3990</v>
      </c>
      <c r="J859" s="6" t="s">
        <v>3991</v>
      </c>
      <c r="K859" s="6" t="s">
        <v>1178</v>
      </c>
      <c r="L859" t="s">
        <v>5754</v>
      </c>
      <c r="M859" t="s">
        <v>6701</v>
      </c>
      <c r="N859" t="str">
        <f t="shared" si="69"/>
        <v>var Dato858 =  {ID_Ciente: "C9066",Nombre_completo: "Clara Cantón Farré",Fecha_Nacimiento: "1987-08-23",Direccion: "76 Queensway",Telefono: "(661) 728-1691",Correo_Electronico: "enintend@verizon.net",Grupo_Cliente: "E"}</v>
      </c>
    </row>
    <row r="860" spans="1:14" x14ac:dyDescent="0.35">
      <c r="A860" s="6" t="s">
        <v>716</v>
      </c>
      <c r="B860" s="6" t="s">
        <v>3222</v>
      </c>
      <c r="C860" s="7">
        <v>34011</v>
      </c>
      <c r="D860" s="10" t="str">
        <f t="shared" si="65"/>
        <v>1993</v>
      </c>
      <c r="E860" s="13" t="str">
        <f t="shared" si="66"/>
        <v>02</v>
      </c>
      <c r="F860" s="13" t="str">
        <f t="shared" si="67"/>
        <v>11</v>
      </c>
      <c r="G860" s="13" t="str">
        <f t="shared" si="68"/>
        <v>1993-02-11</v>
      </c>
      <c r="H860" s="6" t="s">
        <v>3084</v>
      </c>
      <c r="I860" s="6" t="s">
        <v>3223</v>
      </c>
      <c r="J860" s="6" t="s">
        <v>3224</v>
      </c>
      <c r="K860" s="6" t="s">
        <v>1173</v>
      </c>
      <c r="L860" t="s">
        <v>5755</v>
      </c>
      <c r="M860" t="s">
        <v>6702</v>
      </c>
      <c r="N860" t="str">
        <f t="shared" si="69"/>
        <v>var Dato859 =  {ID_Ciente: "C9070",Nombre_completo: "Carmelita Antón Escalona",Fecha_Nacimiento: "1993-02-11",Direccion: "London",Telefono: "(229) 791-0591",Correo_Electronico: "adillon@yahoo.com",Grupo_Cliente: "A"}</v>
      </c>
    </row>
    <row r="861" spans="1:14" x14ac:dyDescent="0.35">
      <c r="A861" s="6" t="s">
        <v>1144</v>
      </c>
      <c r="B861" s="6" t="s">
        <v>4791</v>
      </c>
      <c r="C861" s="7">
        <v>34588</v>
      </c>
      <c r="D861" s="10" t="str">
        <f t="shared" si="65"/>
        <v>1994</v>
      </c>
      <c r="E861" s="13" t="str">
        <f t="shared" si="66"/>
        <v>09</v>
      </c>
      <c r="F861" s="13" t="str">
        <f t="shared" si="67"/>
        <v>11</v>
      </c>
      <c r="G861" s="13" t="str">
        <f t="shared" si="68"/>
        <v>1994-09-11</v>
      </c>
      <c r="H861" s="6" t="s">
        <v>4792</v>
      </c>
      <c r="I861" s="6" t="s">
        <v>4793</v>
      </c>
      <c r="J861" s="6" t="s">
        <v>4794</v>
      </c>
      <c r="K861" s="6" t="s">
        <v>1173</v>
      </c>
      <c r="L861" t="s">
        <v>5756</v>
      </c>
      <c r="M861" t="s">
        <v>6703</v>
      </c>
      <c r="N861" t="str">
        <f t="shared" si="69"/>
        <v>var Dato860 =  {ID_Ciente: "C9073",Nombre_completo: "Rufino Mascaró-Borrell",Fecha_Nacimiento: "1994-09-11",Direccion: "6 Monroe Ave.",Telefono: "(695) 531-1875",Correo_Electronico: "joglo@optonline.net",Grupo_Cliente: "A"}</v>
      </c>
    </row>
    <row r="862" spans="1:14" x14ac:dyDescent="0.35">
      <c r="A862" s="6" t="s">
        <v>109</v>
      </c>
      <c r="B862" s="6" t="s">
        <v>1347</v>
      </c>
      <c r="C862" s="7">
        <v>31210</v>
      </c>
      <c r="D862" s="10" t="str">
        <f t="shared" si="65"/>
        <v>1985</v>
      </c>
      <c r="E862" s="13" t="str">
        <f t="shared" si="66"/>
        <v>06</v>
      </c>
      <c r="F862" s="13" t="str">
        <f t="shared" si="67"/>
        <v>12</v>
      </c>
      <c r="G862" s="13" t="str">
        <f t="shared" si="68"/>
        <v>1985-06-12</v>
      </c>
      <c r="H862" s="6" t="s">
        <v>1348</v>
      </c>
      <c r="I862" s="6" t="s">
        <v>1349</v>
      </c>
      <c r="J862" s="6" t="s">
        <v>1350</v>
      </c>
      <c r="K862" s="6" t="s">
        <v>1204</v>
      </c>
      <c r="L862" t="s">
        <v>5757</v>
      </c>
      <c r="M862" t="s">
        <v>6704</v>
      </c>
      <c r="N862" t="str">
        <f t="shared" si="69"/>
        <v>var Dato861 =  {ID_Ciente: "C9080",Nombre_completo: "Adelardo Novoa",Fecha_Nacimiento: "1985-06-12",Direccion: "674 High Street",Telefono: "(319) 633-9396",Correo_Electronico: "msherr@yahoo.com",Grupo_Cliente: "C"}</v>
      </c>
    </row>
    <row r="863" spans="1:14" x14ac:dyDescent="0.35">
      <c r="A863" s="6" t="s">
        <v>865</v>
      </c>
      <c r="B863" s="6" t="s">
        <v>3731</v>
      </c>
      <c r="C863" s="7">
        <v>29859</v>
      </c>
      <c r="D863" s="10" t="str">
        <f t="shared" si="65"/>
        <v>1981</v>
      </c>
      <c r="E863" s="13" t="str">
        <f t="shared" si="66"/>
        <v>09</v>
      </c>
      <c r="F863" s="13" t="str">
        <f t="shared" si="67"/>
        <v>30</v>
      </c>
      <c r="G863" s="13" t="str">
        <f t="shared" si="68"/>
        <v>1981-09-30</v>
      </c>
      <c r="H863" s="6" t="s">
        <v>3732</v>
      </c>
      <c r="I863" s="6" t="s">
        <v>3733</v>
      </c>
      <c r="J863" s="6" t="s">
        <v>3734</v>
      </c>
      <c r="K863" s="6" t="s">
        <v>1209</v>
      </c>
      <c r="L863" t="s">
        <v>5758</v>
      </c>
      <c r="M863" t="s">
        <v>6705</v>
      </c>
      <c r="N863" t="str">
        <f t="shared" si="69"/>
        <v>var Dato862 =  {ID_Ciente: "C9084",Nombre_completo: "Tito Oliveras-Mármol",Fecha_Nacimiento: "1981-09-30",Direccion: "N69 4QH",Telefono: "(848) 504-4182",Correo_Electronico: "mjewell@verizon.net",Grupo_Cliente: "B"}</v>
      </c>
    </row>
    <row r="864" spans="1:14" x14ac:dyDescent="0.35">
      <c r="A864" s="6" t="s">
        <v>159</v>
      </c>
      <c r="B864" s="6" t="s">
        <v>1464</v>
      </c>
      <c r="C864" s="7">
        <v>36628</v>
      </c>
      <c r="D864" s="10" t="str">
        <f t="shared" si="65"/>
        <v>2000</v>
      </c>
      <c r="E864" s="13" t="str">
        <f t="shared" si="66"/>
        <v>04</v>
      </c>
      <c r="F864" s="13" t="str">
        <f t="shared" si="67"/>
        <v>12</v>
      </c>
      <c r="G864" s="13" t="str">
        <f t="shared" si="68"/>
        <v>2000-04-12</v>
      </c>
      <c r="H864" s="6" t="s">
        <v>1465</v>
      </c>
      <c r="I864" s="6" t="s">
        <v>1466</v>
      </c>
      <c r="J864" s="6" t="s">
        <v>1467</v>
      </c>
      <c r="K864" s="6" t="s">
        <v>1204</v>
      </c>
      <c r="L864" t="s">
        <v>5759</v>
      </c>
      <c r="M864" t="s">
        <v>6706</v>
      </c>
      <c r="N864" t="str">
        <f t="shared" si="69"/>
        <v>var Dato863 =  {ID_Ciente: "C9106",Nombre_completo: "Elvira del Espinosa",Fecha_Nacimiento: "2000-04-12",Direccion: "DUDLEY",Telefono: "(493) 999-4390",Correo_Electronico: "danzigism@yahoo.ca",Grupo_Cliente: "C"}</v>
      </c>
    </row>
    <row r="865" spans="1:14" x14ac:dyDescent="0.35">
      <c r="A865" s="6" t="s">
        <v>721</v>
      </c>
      <c r="B865" s="6" t="s">
        <v>3233</v>
      </c>
      <c r="C865" s="7">
        <v>29544</v>
      </c>
      <c r="D865" s="10" t="str">
        <f t="shared" si="65"/>
        <v>1980</v>
      </c>
      <c r="E865" s="13" t="str">
        <f t="shared" si="66"/>
        <v>11</v>
      </c>
      <c r="F865" s="13" t="str">
        <f t="shared" si="67"/>
        <v>19</v>
      </c>
      <c r="G865" s="13" t="str">
        <f t="shared" si="68"/>
        <v>1980-11-19</v>
      </c>
      <c r="H865" s="6" t="s">
        <v>3084</v>
      </c>
      <c r="I865" s="6" t="s">
        <v>3234</v>
      </c>
      <c r="J865" s="6" t="s">
        <v>3235</v>
      </c>
      <c r="K865" s="6" t="s">
        <v>1178</v>
      </c>
      <c r="L865" t="s">
        <v>5760</v>
      </c>
      <c r="M865" t="s">
        <v>6707</v>
      </c>
      <c r="N865" t="str">
        <f t="shared" si="69"/>
        <v>var Dato864 =  {ID_Ciente: "C9115",Nombre_completo: "Eusebio Barros Guardia",Fecha_Nacimiento: "1980-11-19",Direccion: "London",Telefono: "(927) 989-2134",Correo_Electronico: "thomasj@hotmail.com",Grupo_Cliente: "E"}</v>
      </c>
    </row>
    <row r="866" spans="1:14" x14ac:dyDescent="0.35">
      <c r="A866" s="6" t="s">
        <v>889</v>
      </c>
      <c r="B866" s="6" t="s">
        <v>3818</v>
      </c>
      <c r="C866" s="7">
        <v>25705</v>
      </c>
      <c r="D866" s="10" t="str">
        <f t="shared" si="65"/>
        <v>1970</v>
      </c>
      <c r="E866" s="13" t="str">
        <f t="shared" si="66"/>
        <v>05</v>
      </c>
      <c r="F866" s="13" t="str">
        <f t="shared" si="67"/>
        <v>17</v>
      </c>
      <c r="G866" s="13" t="str">
        <f t="shared" si="68"/>
        <v>1970-05-17</v>
      </c>
      <c r="H866" s="6" t="s">
        <v>3819</v>
      </c>
      <c r="I866" s="6" t="s">
        <v>3820</v>
      </c>
      <c r="J866" s="6" t="s">
        <v>3821</v>
      </c>
      <c r="K866" s="6" t="s">
        <v>1191</v>
      </c>
      <c r="L866" t="s">
        <v>5761</v>
      </c>
      <c r="M866" t="s">
        <v>6708</v>
      </c>
      <c r="N866" t="str">
        <f t="shared" si="69"/>
        <v>var Dato865 =  {ID_Ciente: "C9119",Nombre_completo: "Tecla Gertrudis Fortuny Santana",Fecha_Nacimiento: "1970-05-17",Direccion: "W95 4IQ",Telefono: "(286) 437-9985",Correo_Electronico: "ranasta@att.net",Grupo_Cliente: "D"}</v>
      </c>
    </row>
    <row r="867" spans="1:14" x14ac:dyDescent="0.35">
      <c r="A867" s="6" t="s">
        <v>1016</v>
      </c>
      <c r="B867" s="6" t="s">
        <v>4281</v>
      </c>
      <c r="C867" s="7">
        <v>32494</v>
      </c>
      <c r="D867" s="10" t="str">
        <f t="shared" si="65"/>
        <v>1988</v>
      </c>
      <c r="E867" s="13" t="str">
        <f t="shared" si="66"/>
        <v>12</v>
      </c>
      <c r="F867" s="13" t="str">
        <f t="shared" si="67"/>
        <v>17</v>
      </c>
      <c r="G867" s="13" t="str">
        <f t="shared" si="68"/>
        <v>1988-12-17</v>
      </c>
      <c r="H867" s="6" t="s">
        <v>4282</v>
      </c>
      <c r="I867" s="6" t="s">
        <v>4283</v>
      </c>
      <c r="J867" s="6" t="s">
        <v>4284</v>
      </c>
      <c r="K867" s="6" t="s">
        <v>1209</v>
      </c>
      <c r="L867" t="s">
        <v>5762</v>
      </c>
      <c r="M867" t="s">
        <v>6709</v>
      </c>
      <c r="N867" t="str">
        <f t="shared" si="69"/>
        <v>var Dato866 =  {ID_Ciente: "C9127",Nombre_completo: "África del Conde",Fecha_Nacimiento: "1988-12-17",Direccion: "749 N. Beechwood Ave.",Telefono: "(524) 528-5199",Correo_Electronico: "shaffei@outlook.com",Grupo_Cliente: "B"}</v>
      </c>
    </row>
    <row r="868" spans="1:14" x14ac:dyDescent="0.35">
      <c r="A868" s="6" t="s">
        <v>352</v>
      </c>
      <c r="B868" s="6" t="s">
        <v>1978</v>
      </c>
      <c r="C868" s="7">
        <v>26305</v>
      </c>
      <c r="D868" s="10" t="str">
        <f t="shared" si="65"/>
        <v>1972</v>
      </c>
      <c r="E868" s="13" t="str">
        <f t="shared" si="66"/>
        <v>01</v>
      </c>
      <c r="F868" s="13" t="str">
        <f t="shared" si="67"/>
        <v>07</v>
      </c>
      <c r="G868" s="13" t="str">
        <f t="shared" si="68"/>
        <v>1972-01-07</v>
      </c>
      <c r="H868" s="6" t="s">
        <v>1979</v>
      </c>
      <c r="I868" s="6" t="s">
        <v>1980</v>
      </c>
      <c r="J868" s="6" t="s">
        <v>1981</v>
      </c>
      <c r="K868" s="6" t="s">
        <v>1173</v>
      </c>
      <c r="L868" t="s">
        <v>5763</v>
      </c>
      <c r="M868" t="s">
        <v>6710</v>
      </c>
      <c r="N868" t="str">
        <f t="shared" si="69"/>
        <v>var Dato867 =  {ID_Ciente: "C9128",Nombre_completo: "Julie Rosa Lumbreras",Fecha_Nacimiento: "1972-01-07",Direccion: "Costa Mesa, CA 92627",Telefono: "(732) 708-8561",Correo_Electronico: "dhrakar@outlook.com",Grupo_Cliente: "A"}</v>
      </c>
    </row>
    <row r="869" spans="1:14" x14ac:dyDescent="0.35">
      <c r="A869" s="6" t="s">
        <v>625</v>
      </c>
      <c r="B869" s="6" t="s">
        <v>2894</v>
      </c>
      <c r="C869" s="7">
        <v>36001</v>
      </c>
      <c r="D869" s="10" t="str">
        <f t="shared" si="65"/>
        <v>1998</v>
      </c>
      <c r="E869" s="13" t="str">
        <f t="shared" si="66"/>
        <v>07</v>
      </c>
      <c r="F869" s="13" t="str">
        <f t="shared" si="67"/>
        <v>25</v>
      </c>
      <c r="G869" s="13" t="str">
        <f t="shared" si="68"/>
        <v>1998-07-25</v>
      </c>
      <c r="H869" s="6" t="s">
        <v>2895</v>
      </c>
      <c r="I869" s="6" t="s">
        <v>2896</v>
      </c>
      <c r="J869" s="6" t="s">
        <v>2897</v>
      </c>
      <c r="K869" s="6" t="s">
        <v>1191</v>
      </c>
      <c r="L869" t="s">
        <v>5764</v>
      </c>
      <c r="M869" t="s">
        <v>6711</v>
      </c>
      <c r="N869" t="str">
        <f t="shared" si="69"/>
        <v>var Dato868 =  {ID_Ciente: "C9141",Nombre_completo: "Maricela Mendizábal-Tejera",Fecha_Nacimiento: "1998-07-25",Direccion: "Sarasota, FL 34232",Telefono: "(600) 967-9596",Correo_Electronico: "fmtbebuck@outlook.com",Grupo_Cliente: "D"}</v>
      </c>
    </row>
    <row r="870" spans="1:14" x14ac:dyDescent="0.35">
      <c r="A870" s="6" t="s">
        <v>600</v>
      </c>
      <c r="B870" s="6" t="s">
        <v>2819</v>
      </c>
      <c r="C870" s="7">
        <v>26115</v>
      </c>
      <c r="D870" s="10" t="str">
        <f t="shared" si="65"/>
        <v>1971</v>
      </c>
      <c r="E870" s="13" t="str">
        <f t="shared" si="66"/>
        <v>07</v>
      </c>
      <c r="F870" s="13" t="str">
        <f t="shared" si="67"/>
        <v>01</v>
      </c>
      <c r="G870" s="13" t="str">
        <f t="shared" si="68"/>
        <v>1971-07-01</v>
      </c>
      <c r="H870" s="6" t="s">
        <v>2820</v>
      </c>
      <c r="I870" s="6" t="s">
        <v>2821</v>
      </c>
      <c r="J870" s="6" t="s">
        <v>2822</v>
      </c>
      <c r="K870" s="6" t="s">
        <v>1178</v>
      </c>
      <c r="L870" t="s">
        <v>5765</v>
      </c>
      <c r="M870" t="s">
        <v>6712</v>
      </c>
      <c r="N870" t="str">
        <f t="shared" si="69"/>
        <v>var Dato869 =  {ID_Ciente: "C9143",Nombre_completo: "Rosa Jiménez-Galvez",Fecha_Nacimiento: "1971-07-01",Direccion: "Tampa, FL 33610",Telefono: "(283) 579-9362",Correo_Electronico: "ngedmond@msn.com",Grupo_Cliente: "E"}</v>
      </c>
    </row>
    <row r="871" spans="1:14" x14ac:dyDescent="0.35">
      <c r="A871" s="6" t="s">
        <v>640</v>
      </c>
      <c r="B871" s="6" t="s">
        <v>2954</v>
      </c>
      <c r="C871" s="7">
        <v>25743</v>
      </c>
      <c r="D871" s="10" t="str">
        <f t="shared" si="65"/>
        <v>1970</v>
      </c>
      <c r="E871" s="13" t="str">
        <f t="shared" si="66"/>
        <v>06</v>
      </c>
      <c r="F871" s="13" t="str">
        <f t="shared" si="67"/>
        <v>24</v>
      </c>
      <c r="G871" s="13" t="str">
        <f t="shared" si="68"/>
        <v>1970-06-24</v>
      </c>
      <c r="H871" s="6" t="s">
        <v>2955</v>
      </c>
      <c r="I871" s="6" t="s">
        <v>2956</v>
      </c>
      <c r="J871" s="6" t="s">
        <v>2957</v>
      </c>
      <c r="K871" s="6" t="s">
        <v>1178</v>
      </c>
      <c r="L871" t="s">
        <v>5766</v>
      </c>
      <c r="M871" t="s">
        <v>6713</v>
      </c>
      <c r="N871" t="str">
        <f t="shared" si="69"/>
        <v>var Dato870 =  {ID_Ciente: "C9145",Nombre_completo: "Inés Gil-Miralles",Fecha_Nacimiento: "1970-06-24",Direccion: "Clermont, FL 34711",Telefono: "(532) 988-8123",Correo_Electronico: "szymansk@sbcglobal.net",Grupo_Cliente: "E"}</v>
      </c>
    </row>
    <row r="872" spans="1:14" x14ac:dyDescent="0.35">
      <c r="A872" s="6" t="s">
        <v>208</v>
      </c>
      <c r="B872" s="6" t="s">
        <v>1584</v>
      </c>
      <c r="C872" s="7">
        <v>32884</v>
      </c>
      <c r="D872" s="10" t="str">
        <f t="shared" si="65"/>
        <v>1990</v>
      </c>
      <c r="E872" s="13" t="str">
        <f t="shared" si="66"/>
        <v>01</v>
      </c>
      <c r="F872" s="13" t="str">
        <f t="shared" si="67"/>
        <v>11</v>
      </c>
      <c r="G872" s="13" t="str">
        <f t="shared" si="68"/>
        <v>1990-01-11</v>
      </c>
      <c r="H872" s="6" t="s">
        <v>1585</v>
      </c>
      <c r="I872" s="6" t="s">
        <v>1586</v>
      </c>
      <c r="J872" s="6" t="s">
        <v>1587</v>
      </c>
      <c r="K872" s="6" t="s">
        <v>1191</v>
      </c>
      <c r="L872" t="s">
        <v>5767</v>
      </c>
      <c r="M872" t="s">
        <v>6714</v>
      </c>
      <c r="N872" t="str">
        <f t="shared" si="69"/>
        <v>var Dato871 =  {ID_Ciente: "C9149",Nombre_completo: "Violeta Violeta Lamas Sarabia",Fecha_Nacimiento: "1990-01-11",Direccion: "GUILDFORD",Telefono: "(966) 338-9815",Correo_Electronico: "chaffar@sbcglobal.net",Grupo_Cliente: "D"}</v>
      </c>
    </row>
    <row r="873" spans="1:14" x14ac:dyDescent="0.35">
      <c r="A873" s="6" t="s">
        <v>896</v>
      </c>
      <c r="B873" s="6" t="s">
        <v>3844</v>
      </c>
      <c r="C873" s="7">
        <v>25671</v>
      </c>
      <c r="D873" s="10" t="str">
        <f t="shared" si="65"/>
        <v>1970</v>
      </c>
      <c r="E873" s="13" t="str">
        <f t="shared" si="66"/>
        <v>04</v>
      </c>
      <c r="F873" s="13" t="str">
        <f t="shared" si="67"/>
        <v>13</v>
      </c>
      <c r="G873" s="13" t="str">
        <f t="shared" si="68"/>
        <v>1970-04-13</v>
      </c>
      <c r="H873" s="6" t="s">
        <v>3084</v>
      </c>
      <c r="I873" s="6" t="s">
        <v>3845</v>
      </c>
      <c r="J873" s="6" t="s">
        <v>3846</v>
      </c>
      <c r="K873" s="6" t="s">
        <v>1204</v>
      </c>
      <c r="L873" t="s">
        <v>5768</v>
      </c>
      <c r="M873" t="s">
        <v>6715</v>
      </c>
      <c r="N873" t="str">
        <f t="shared" si="69"/>
        <v>var Dato872 =  {ID_Ciente: "C9174",Nombre_completo: "Vicente de Manzano",Fecha_Nacimiento: "1970-04-13",Direccion: "London",Telefono: "(984) 925-1479",Correo_Electronico: "jdhedden@verizon.net",Grupo_Cliente: "C"}</v>
      </c>
    </row>
    <row r="874" spans="1:14" x14ac:dyDescent="0.35">
      <c r="A874" s="6" t="s">
        <v>1015</v>
      </c>
      <c r="B874" s="6" t="s">
        <v>4277</v>
      </c>
      <c r="C874" s="7">
        <v>29657</v>
      </c>
      <c r="D874" s="10" t="str">
        <f t="shared" si="65"/>
        <v>1981</v>
      </c>
      <c r="E874" s="13" t="str">
        <f t="shared" si="66"/>
        <v>03</v>
      </c>
      <c r="F874" s="13" t="str">
        <f t="shared" si="67"/>
        <v>12</v>
      </c>
      <c r="G874" s="13" t="str">
        <f t="shared" si="68"/>
        <v>1981-03-12</v>
      </c>
      <c r="H874" s="6" t="s">
        <v>4278</v>
      </c>
      <c r="I874" s="6" t="s">
        <v>4279</v>
      </c>
      <c r="J874" s="6" t="s">
        <v>4280</v>
      </c>
      <c r="K874" s="6" t="s">
        <v>1191</v>
      </c>
      <c r="L874" t="s">
        <v>5769</v>
      </c>
      <c r="M874" t="s">
        <v>6716</v>
      </c>
      <c r="N874" t="str">
        <f t="shared" si="69"/>
        <v>var Dato873 =  {ID_Ciente: "C9185",Nombre_completo: "Nayara Gimeno Velasco",Fecha_Nacimiento: "1981-03-12",Direccion: "81 Bohemia Lane",Telefono: "(672) 429-8285",Correo_Electronico: "ntegrity@aol.com",Grupo_Cliente: "D"}</v>
      </c>
    </row>
    <row r="875" spans="1:14" x14ac:dyDescent="0.35">
      <c r="A875" s="6" t="s">
        <v>537</v>
      </c>
      <c r="B875" s="6" t="s">
        <v>2584</v>
      </c>
      <c r="C875" s="7">
        <v>26103</v>
      </c>
      <c r="D875" s="10" t="str">
        <f t="shared" si="65"/>
        <v>1971</v>
      </c>
      <c r="E875" s="13" t="str">
        <f t="shared" si="66"/>
        <v>06</v>
      </c>
      <c r="F875" s="13" t="str">
        <f t="shared" si="67"/>
        <v>19</v>
      </c>
      <c r="G875" s="13" t="str">
        <f t="shared" si="68"/>
        <v>1971-06-19</v>
      </c>
      <c r="H875" s="6" t="s">
        <v>2585</v>
      </c>
      <c r="I875" s="6" t="s">
        <v>2586</v>
      </c>
      <c r="J875" s="6" t="s">
        <v>2587</v>
      </c>
      <c r="K875" s="6" t="s">
        <v>1173</v>
      </c>
      <c r="L875" t="s">
        <v>5770</v>
      </c>
      <c r="M875" t="s">
        <v>6717</v>
      </c>
      <c r="N875" t="str">
        <f t="shared" si="69"/>
        <v>var Dato874 =  {ID_Ciente: "C9188",Nombre_completo: "Alondra Arroyo Moraleda",Fecha_Nacimiento: "1971-06-19",Direccion: "Tampa, FL 33617",Telefono: "(720) 816-6636",Correo_Electronico: "niknejad@msn.com",Grupo_Cliente: "A"}</v>
      </c>
    </row>
    <row r="876" spans="1:14" x14ac:dyDescent="0.35">
      <c r="A876" s="6" t="s">
        <v>32</v>
      </c>
      <c r="B876" s="6" t="s">
        <v>1196</v>
      </c>
      <c r="C876" s="7">
        <v>33204</v>
      </c>
      <c r="D876" s="10" t="str">
        <f t="shared" si="65"/>
        <v>1990</v>
      </c>
      <c r="E876" s="13" t="str">
        <f t="shared" si="66"/>
        <v>11</v>
      </c>
      <c r="F876" s="13" t="str">
        <f t="shared" si="67"/>
        <v>27</v>
      </c>
      <c r="G876" s="13" t="str">
        <f t="shared" si="68"/>
        <v>1990-11-27</v>
      </c>
      <c r="H876" s="6" t="s">
        <v>1197</v>
      </c>
      <c r="I876" s="6" t="s">
        <v>1198</v>
      </c>
      <c r="J876" s="6" t="s">
        <v>1199</v>
      </c>
      <c r="K876" s="6" t="s">
        <v>1173</v>
      </c>
      <c r="L876" t="s">
        <v>5771</v>
      </c>
      <c r="M876" t="s">
        <v>6718</v>
      </c>
      <c r="N876" t="str">
        <f t="shared" si="69"/>
        <v>var Dato875 =  {ID_Ciente: "C9197",Nombre_completo: "Soraya Morera-Lago",Fecha_Nacimiento: "1990-11-27",Direccion: "9001 Creek Street",Telefono: "(651) 544-1246",Correo_Electronico: "wkrebs@me.com",Grupo_Cliente: "A"}</v>
      </c>
    </row>
    <row r="877" spans="1:14" x14ac:dyDescent="0.35">
      <c r="A877" s="6" t="s">
        <v>398</v>
      </c>
      <c r="B877" s="6" t="s">
        <v>2113</v>
      </c>
      <c r="C877" s="7">
        <v>36106</v>
      </c>
      <c r="D877" s="10" t="str">
        <f t="shared" si="65"/>
        <v>1998</v>
      </c>
      <c r="E877" s="13" t="str">
        <f t="shared" si="66"/>
        <v>11</v>
      </c>
      <c r="F877" s="13" t="str">
        <f t="shared" si="67"/>
        <v>07</v>
      </c>
      <c r="G877" s="13" t="str">
        <f t="shared" si="68"/>
        <v>1998-11-07</v>
      </c>
      <c r="H877" s="6" t="s">
        <v>2114</v>
      </c>
      <c r="I877" s="6" t="s">
        <v>2115</v>
      </c>
      <c r="J877" s="6" t="s">
        <v>2116</v>
      </c>
      <c r="K877" s="6" t="s">
        <v>1204</v>
      </c>
      <c r="L877" t="s">
        <v>5772</v>
      </c>
      <c r="M877" t="s">
        <v>6719</v>
      </c>
      <c r="N877" t="str">
        <f t="shared" si="69"/>
        <v>var Dato876 =  {ID_Ciente: "C9201",Nombre_completo: "Joel Estévez",Fecha_Nacimiento: "1998-11-07",Direccion: "Wetaskiwin, AB T9A 7X8",Telefono: "(864) 686-9890",Correo_Electronico: "wiseb@aol.com",Grupo_Cliente: "C"}</v>
      </c>
    </row>
    <row r="878" spans="1:14" x14ac:dyDescent="0.35">
      <c r="A878" s="6" t="s">
        <v>868</v>
      </c>
      <c r="B878" s="6" t="s">
        <v>3741</v>
      </c>
      <c r="C878" s="7">
        <v>35128</v>
      </c>
      <c r="D878" s="10" t="str">
        <f t="shared" si="65"/>
        <v>1996</v>
      </c>
      <c r="E878" s="13" t="str">
        <f t="shared" si="66"/>
        <v>03</v>
      </c>
      <c r="F878" s="13" t="str">
        <f t="shared" si="67"/>
        <v>04</v>
      </c>
      <c r="G878" s="13" t="str">
        <f t="shared" si="68"/>
        <v>1996-03-04</v>
      </c>
      <c r="H878" s="6" t="s">
        <v>3742</v>
      </c>
      <c r="I878" s="6" t="s">
        <v>3743</v>
      </c>
      <c r="J878" s="6" t="s">
        <v>3744</v>
      </c>
      <c r="K878" s="6" t="s">
        <v>1178</v>
      </c>
      <c r="L878" t="s">
        <v>5773</v>
      </c>
      <c r="M878" t="s">
        <v>6720</v>
      </c>
      <c r="N878" t="str">
        <f t="shared" si="69"/>
        <v>var Dato877 =  {ID_Ciente: "C9222",Nombre_completo: "Adrián Fabra Viña",Fecha_Nacimiento: "1996-03-04",Direccion: "EC85 9TN",Telefono: "(965) 404-9334",Correo_Electronico: "tokuhirom@msn.com",Grupo_Cliente: "E"}</v>
      </c>
    </row>
    <row r="879" spans="1:14" x14ac:dyDescent="0.35">
      <c r="A879" s="6" t="s">
        <v>1105</v>
      </c>
      <c r="B879" s="6" t="s">
        <v>4636</v>
      </c>
      <c r="C879" s="7">
        <v>35949</v>
      </c>
      <c r="D879" s="10" t="str">
        <f t="shared" si="65"/>
        <v>1998</v>
      </c>
      <c r="E879" s="13" t="str">
        <f t="shared" si="66"/>
        <v>06</v>
      </c>
      <c r="F879" s="13" t="str">
        <f t="shared" si="67"/>
        <v>03</v>
      </c>
      <c r="G879" s="13" t="str">
        <f t="shared" si="68"/>
        <v>1998-06-03</v>
      </c>
      <c r="H879" s="6" t="s">
        <v>4637</v>
      </c>
      <c r="I879" s="6" t="s">
        <v>4638</v>
      </c>
      <c r="J879" s="6" t="s">
        <v>4639</v>
      </c>
      <c r="K879" s="6" t="s">
        <v>1209</v>
      </c>
      <c r="L879" t="s">
        <v>5774</v>
      </c>
      <c r="M879" t="s">
        <v>6721</v>
      </c>
      <c r="N879" t="str">
        <f t="shared" si="69"/>
        <v>var Dato878 =  {ID_Ciente: "C9226",Nombre_completo: "Sofía Bou Zamorano",Fecha_Nacimiento: "1998-06-03",Direccion: "309 South Hill Field St.",Telefono: "(602) 467-4837",Correo_Electronico: "chinthaka@aol.com",Grupo_Cliente: "B"}</v>
      </c>
    </row>
    <row r="880" spans="1:14" x14ac:dyDescent="0.35">
      <c r="A880" s="6" t="s">
        <v>1101</v>
      </c>
      <c r="B880" s="6" t="s">
        <v>4620</v>
      </c>
      <c r="C880" s="7">
        <v>34240</v>
      </c>
      <c r="D880" s="10" t="str">
        <f t="shared" si="65"/>
        <v>1993</v>
      </c>
      <c r="E880" s="13" t="str">
        <f t="shared" si="66"/>
        <v>09</v>
      </c>
      <c r="F880" s="13" t="str">
        <f t="shared" si="67"/>
        <v>28</v>
      </c>
      <c r="G880" s="13" t="str">
        <f t="shared" si="68"/>
        <v>1993-09-28</v>
      </c>
      <c r="H880" s="6" t="s">
        <v>4621</v>
      </c>
      <c r="I880" s="6" t="s">
        <v>4622</v>
      </c>
      <c r="J880" s="6" t="s">
        <v>4623</v>
      </c>
      <c r="K880" s="6" t="s">
        <v>1191</v>
      </c>
      <c r="L880" t="s">
        <v>5775</v>
      </c>
      <c r="M880" t="s">
        <v>6722</v>
      </c>
      <c r="N880" t="str">
        <f t="shared" si="69"/>
        <v>var Dato879 =  {ID_Ciente: "C9233",Nombre_completo: "Calista de Abril",Fecha_Nacimiento: "1993-09-28",Direccion: "943 Holly Ave.",Telefono: "(975) 594-0844",Correo_Electronico: "cumarana@att.net",Grupo_Cliente: "D"}</v>
      </c>
    </row>
    <row r="881" spans="1:14" x14ac:dyDescent="0.35">
      <c r="A881" s="6" t="s">
        <v>341</v>
      </c>
      <c r="B881" s="6" t="s">
        <v>1942</v>
      </c>
      <c r="C881" s="7">
        <v>35367</v>
      </c>
      <c r="D881" s="10" t="str">
        <f t="shared" si="65"/>
        <v>1996</v>
      </c>
      <c r="E881" s="13" t="str">
        <f t="shared" si="66"/>
        <v>10</v>
      </c>
      <c r="F881" s="13" t="str">
        <f t="shared" si="67"/>
        <v>29</v>
      </c>
      <c r="G881" s="13" t="str">
        <f t="shared" si="68"/>
        <v>1996-10-29</v>
      </c>
      <c r="H881" s="6" t="s">
        <v>1943</v>
      </c>
      <c r="I881" s="6" t="s">
        <v>1944</v>
      </c>
      <c r="J881" s="6" t="s">
        <v>1945</v>
      </c>
      <c r="K881" s="6" t="s">
        <v>1191</v>
      </c>
      <c r="L881" t="s">
        <v>5776</v>
      </c>
      <c r="M881" t="s">
        <v>6723</v>
      </c>
      <c r="N881" t="str">
        <f t="shared" si="69"/>
        <v>var Dato880 =  {ID_Ciente: "C9238",Nombre_completo: "Adalberto del Seco",Fecha_Nacimiento: "1996-10-29",Direccion: "Daly City, CA 94015",Telefono: "(759) 680-2696",Correo_Electronico: "claesjac@verizon.net",Grupo_Cliente: "D"}</v>
      </c>
    </row>
    <row r="882" spans="1:14" x14ac:dyDescent="0.35">
      <c r="A882" s="6" t="s">
        <v>309</v>
      </c>
      <c r="B882" s="6" t="s">
        <v>1847</v>
      </c>
      <c r="C882" s="7">
        <v>28278</v>
      </c>
      <c r="D882" s="10" t="str">
        <f t="shared" si="65"/>
        <v>1977</v>
      </c>
      <c r="E882" s="13" t="str">
        <f t="shared" si="66"/>
        <v>06</v>
      </c>
      <c r="F882" s="13" t="str">
        <f t="shared" si="67"/>
        <v>02</v>
      </c>
      <c r="G882" s="13" t="str">
        <f t="shared" si="68"/>
        <v>1977-06-02</v>
      </c>
      <c r="H882" s="6" t="s">
        <v>1848</v>
      </c>
      <c r="I882" s="6" t="s">
        <v>1849</v>
      </c>
      <c r="J882" s="6" t="s">
        <v>1850</v>
      </c>
      <c r="K882" s="6" t="s">
        <v>1178</v>
      </c>
      <c r="L882" t="s">
        <v>5777</v>
      </c>
      <c r="M882" t="s">
        <v>6724</v>
      </c>
      <c r="N882" t="str">
        <f t="shared" si="69"/>
        <v>var Dato881 =  {ID_Ciente: "C9260",Nombre_completo: "Blanca Molina Francisco",Fecha_Nacimiento: "1977-06-02",Direccion: "487 East 6th St.",Telefono: "(478) 658-1534",Correo_Electronico: "ntegrity@msn.com",Grupo_Cliente: "E"}</v>
      </c>
    </row>
    <row r="883" spans="1:14" x14ac:dyDescent="0.35">
      <c r="A883" s="6" t="s">
        <v>1085</v>
      </c>
      <c r="B883" s="6" t="s">
        <v>4556</v>
      </c>
      <c r="C883" s="7">
        <v>35794</v>
      </c>
      <c r="D883" s="10" t="str">
        <f t="shared" si="65"/>
        <v>1997</v>
      </c>
      <c r="E883" s="13" t="str">
        <f t="shared" si="66"/>
        <v>12</v>
      </c>
      <c r="F883" s="13" t="str">
        <f t="shared" si="67"/>
        <v>30</v>
      </c>
      <c r="G883" s="13" t="str">
        <f t="shared" si="68"/>
        <v>1997-12-30</v>
      </c>
      <c r="H883" s="6" t="s">
        <v>4557</v>
      </c>
      <c r="I883" s="6" t="s">
        <v>4558</v>
      </c>
      <c r="J883" s="6" t="s">
        <v>4559</v>
      </c>
      <c r="K883" s="6" t="s">
        <v>1204</v>
      </c>
      <c r="L883" t="s">
        <v>5778</v>
      </c>
      <c r="M883" t="s">
        <v>6725</v>
      </c>
      <c r="N883" t="str">
        <f t="shared" si="69"/>
        <v>var Dato882 =  {ID_Ciente: "C9265",Nombre_completo: "Régulo Larrea Pereira",Fecha_Nacimiento: "1997-12-30",Direccion: "279 Magnolia Avenue",Telefono: "(713) 359-4317",Correo_Electronico: "dunstan@outlook.com",Grupo_Cliente: "C"}</v>
      </c>
    </row>
    <row r="884" spans="1:14" x14ac:dyDescent="0.35">
      <c r="A884" s="6" t="s">
        <v>172</v>
      </c>
      <c r="B884" s="6" t="s">
        <v>1492</v>
      </c>
      <c r="C884" s="7">
        <v>34433</v>
      </c>
      <c r="D884" s="10" t="str">
        <f t="shared" si="65"/>
        <v>1994</v>
      </c>
      <c r="E884" s="13" t="str">
        <f t="shared" si="66"/>
        <v>04</v>
      </c>
      <c r="F884" s="13" t="str">
        <f t="shared" si="67"/>
        <v>09</v>
      </c>
      <c r="G884" s="13" t="str">
        <f t="shared" si="68"/>
        <v>1994-04-09</v>
      </c>
      <c r="H884" s="6" t="s">
        <v>1493</v>
      </c>
      <c r="I884" s="6" t="s">
        <v>1494</v>
      </c>
      <c r="J884" s="6" t="s">
        <v>1495</v>
      </c>
      <c r="K884" s="6" t="s">
        <v>1173</v>
      </c>
      <c r="L884" t="s">
        <v>5779</v>
      </c>
      <c r="M884" t="s">
        <v>6726</v>
      </c>
      <c r="N884" t="str">
        <f t="shared" si="69"/>
        <v>var Dato883 =  {ID_Ciente: "C9266",Nombre_completo: "Ximena Jurado-Mata",Fecha_Nacimiento: "1994-04-09",Direccion: "92 Park Avenue",Telefono: "(295) 508-7243",Correo_Electronico: "tlinden@live.com",Grupo_Cliente: "A"}</v>
      </c>
    </row>
    <row r="885" spans="1:14" x14ac:dyDescent="0.35">
      <c r="A885" s="6" t="s">
        <v>278</v>
      </c>
      <c r="B885" s="6" t="s">
        <v>1764</v>
      </c>
      <c r="C885" s="7">
        <v>31850</v>
      </c>
      <c r="D885" s="10" t="str">
        <f t="shared" si="65"/>
        <v>1987</v>
      </c>
      <c r="E885" s="13" t="str">
        <f t="shared" si="66"/>
        <v>03</v>
      </c>
      <c r="F885" s="13" t="str">
        <f t="shared" si="67"/>
        <v>14</v>
      </c>
      <c r="G885" s="13" t="str">
        <f t="shared" si="68"/>
        <v>1987-03-14</v>
      </c>
      <c r="H885" s="6" t="s">
        <v>1765</v>
      </c>
      <c r="I885" s="6" t="s">
        <v>1766</v>
      </c>
      <c r="J885" s="6" t="s">
        <v>1767</v>
      </c>
      <c r="K885" s="6" t="s">
        <v>1178</v>
      </c>
      <c r="L885" t="s">
        <v>5780</v>
      </c>
      <c r="M885" t="s">
        <v>6727</v>
      </c>
      <c r="N885" t="str">
        <f t="shared" si="69"/>
        <v>var Dato884 =  {ID_Ciente: "C9270",Nombre_completo: "Ernesto Cuadrado Mesa",Fecha_Nacimiento: "1987-03-14",Direccion: "79 Rocky River Ave.",Telefono: "(868) 892-8961",Correo_Electronico: "bryam@verizon.net",Grupo_Cliente: "E"}</v>
      </c>
    </row>
    <row r="886" spans="1:14" x14ac:dyDescent="0.35">
      <c r="A886" s="6" t="s">
        <v>768</v>
      </c>
      <c r="B886" s="6" t="s">
        <v>3397</v>
      </c>
      <c r="C886" s="7">
        <v>33396</v>
      </c>
      <c r="D886" s="10" t="str">
        <f t="shared" si="65"/>
        <v>1991</v>
      </c>
      <c r="E886" s="13" t="str">
        <f t="shared" si="66"/>
        <v>06</v>
      </c>
      <c r="F886" s="13" t="str">
        <f t="shared" si="67"/>
        <v>07</v>
      </c>
      <c r="G886" s="13" t="str">
        <f t="shared" si="68"/>
        <v>1991-06-07</v>
      </c>
      <c r="H886" s="6" t="s">
        <v>3084</v>
      </c>
      <c r="I886" s="6" t="s">
        <v>3398</v>
      </c>
      <c r="J886" s="6" t="s">
        <v>3399</v>
      </c>
      <c r="K886" s="6" t="s">
        <v>1204</v>
      </c>
      <c r="L886" t="s">
        <v>5781</v>
      </c>
      <c r="M886" t="s">
        <v>6728</v>
      </c>
      <c r="N886" t="str">
        <f t="shared" si="69"/>
        <v>var Dato885 =  {ID_Ciente: "C9289",Nombre_completo: "Candelas Gutierrez Solana",Fecha_Nacimiento: "1991-06-07",Direccion: "London",Telefono: "(329) 891-2077",Correo_Electronico: "kuparine@live.com",Grupo_Cliente: "C"}</v>
      </c>
    </row>
    <row r="887" spans="1:14" x14ac:dyDescent="0.35">
      <c r="A887" s="6" t="s">
        <v>285</v>
      </c>
      <c r="B887" s="6" t="s">
        <v>1784</v>
      </c>
      <c r="C887" s="7">
        <v>32122</v>
      </c>
      <c r="D887" s="10" t="str">
        <f t="shared" si="65"/>
        <v>1987</v>
      </c>
      <c r="E887" s="13" t="str">
        <f t="shared" si="66"/>
        <v>12</v>
      </c>
      <c r="F887" s="13" t="str">
        <f t="shared" si="67"/>
        <v>11</v>
      </c>
      <c r="G887" s="13" t="str">
        <f t="shared" si="68"/>
        <v>1987-12-11</v>
      </c>
      <c r="H887" s="6" t="s">
        <v>1785</v>
      </c>
      <c r="I887" s="6" t="s">
        <v>1786</v>
      </c>
      <c r="J887" s="6" t="s">
        <v>1787</v>
      </c>
      <c r="K887" s="6" t="s">
        <v>1178</v>
      </c>
      <c r="L887" t="s">
        <v>5782</v>
      </c>
      <c r="M887" t="s">
        <v>6729</v>
      </c>
      <c r="N887" t="str">
        <f t="shared" si="69"/>
        <v>var Dato886 =  {ID_Ciente: "C9311",Nombre_completo: "Lucas Vendrell Valverde",Fecha_Nacimiento: "1987-12-11",Direccion: "8026 New Saddle St.",Telefono: "(834) 508-9490",Correo_Electronico: "rbarreira@optonline.net",Grupo_Cliente: "E"}</v>
      </c>
    </row>
    <row r="888" spans="1:14" x14ac:dyDescent="0.35">
      <c r="A888" s="6" t="s">
        <v>1063</v>
      </c>
      <c r="B888" s="6" t="s">
        <v>4468</v>
      </c>
      <c r="C888" s="7">
        <v>31700</v>
      </c>
      <c r="D888" s="10" t="str">
        <f t="shared" si="65"/>
        <v>1986</v>
      </c>
      <c r="E888" s="13" t="str">
        <f t="shared" si="66"/>
        <v>10</v>
      </c>
      <c r="F888" s="13" t="str">
        <f t="shared" si="67"/>
        <v>15</v>
      </c>
      <c r="G888" s="13" t="str">
        <f t="shared" si="68"/>
        <v>1986-10-15</v>
      </c>
      <c r="H888" s="6" t="s">
        <v>4469</v>
      </c>
      <c r="I888" s="6" t="s">
        <v>4470</v>
      </c>
      <c r="J888" s="6" t="s">
        <v>4471</v>
      </c>
      <c r="K888" s="6" t="s">
        <v>1178</v>
      </c>
      <c r="L888" t="s">
        <v>5783</v>
      </c>
      <c r="M888" t="s">
        <v>6730</v>
      </c>
      <c r="N888" t="str">
        <f t="shared" si="69"/>
        <v>var Dato887 =  {ID_Ciente: "C9326",Nombre_completo: "Silvio Vilanova Amador",Fecha_Nacimiento: "1986-10-15",Direccion: "9656 Beaver Ridge St.",Telefono: "(403) 928-7118",Correo_Electronico: "matthijs@me.com",Grupo_Cliente: "E"}</v>
      </c>
    </row>
    <row r="889" spans="1:14" x14ac:dyDescent="0.35">
      <c r="A889" s="6" t="s">
        <v>454</v>
      </c>
      <c r="B889" s="6" t="s">
        <v>2285</v>
      </c>
      <c r="C889" s="7">
        <v>34404</v>
      </c>
      <c r="D889" s="10" t="str">
        <f t="shared" si="65"/>
        <v>1994</v>
      </c>
      <c r="E889" s="13" t="str">
        <f t="shared" si="66"/>
        <v>03</v>
      </c>
      <c r="F889" s="13" t="str">
        <f t="shared" si="67"/>
        <v>11</v>
      </c>
      <c r="G889" s="13" t="str">
        <f t="shared" si="68"/>
        <v>1994-03-11</v>
      </c>
      <c r="H889" s="6" t="s">
        <v>2286</v>
      </c>
      <c r="I889" s="6" t="s">
        <v>2287</v>
      </c>
      <c r="J889" s="6" t="s">
        <v>2288</v>
      </c>
      <c r="K889" s="6" t="s">
        <v>1178</v>
      </c>
      <c r="L889" t="s">
        <v>5784</v>
      </c>
      <c r="M889" t="s">
        <v>6731</v>
      </c>
      <c r="N889" t="str">
        <f t="shared" si="69"/>
        <v>var Dato888 =  {ID_Ciente: "C9328",Nombre_completo: "Montserrat Armas Salamanca",Fecha_Nacimiento: "1994-03-11",Direccion: "Innisfail, AB T4G 7N5",Telefono: "(878) 213-7548",Correo_Electronico: "podmaster@yahoo.com",Grupo_Cliente: "E"}</v>
      </c>
    </row>
    <row r="890" spans="1:14" x14ac:dyDescent="0.35">
      <c r="A890" s="6" t="s">
        <v>123</v>
      </c>
      <c r="B890" s="6" t="s">
        <v>1380</v>
      </c>
      <c r="C890" s="7">
        <v>36116</v>
      </c>
      <c r="D890" s="10" t="str">
        <f t="shared" si="65"/>
        <v>1998</v>
      </c>
      <c r="E890" s="13" t="str">
        <f t="shared" si="66"/>
        <v>11</v>
      </c>
      <c r="F890" s="13" t="str">
        <f t="shared" si="67"/>
        <v>17</v>
      </c>
      <c r="G890" s="13" t="str">
        <f t="shared" si="68"/>
        <v>1998-11-17</v>
      </c>
      <c r="H890" s="6" t="s">
        <v>1381</v>
      </c>
      <c r="I890" s="6" t="s">
        <v>1382</v>
      </c>
      <c r="J890" s="6" t="s">
        <v>1383</v>
      </c>
      <c r="K890" s="6" t="s">
        <v>1204</v>
      </c>
      <c r="L890" t="s">
        <v>5785</v>
      </c>
      <c r="M890" t="s">
        <v>6732</v>
      </c>
      <c r="N890" t="str">
        <f t="shared" si="69"/>
        <v>var Dato889 =  {ID_Ciente: "C9340",Nombre_completo: "Narcisa Villaverde Montes",Fecha_Nacimiento: "1998-11-17",Direccion: "STOCKPORT",Telefono: "(833) 629-5357",Correo_Electronico: "juerd@outlook.com",Grupo_Cliente: "C"}</v>
      </c>
    </row>
    <row r="891" spans="1:14" x14ac:dyDescent="0.35">
      <c r="A891" s="6" t="s">
        <v>550</v>
      </c>
      <c r="B891" s="6" t="s">
        <v>2632</v>
      </c>
      <c r="C891" s="7">
        <v>30219</v>
      </c>
      <c r="D891" s="10" t="str">
        <f t="shared" si="65"/>
        <v>1982</v>
      </c>
      <c r="E891" s="13" t="str">
        <f t="shared" si="66"/>
        <v>09</v>
      </c>
      <c r="F891" s="13" t="str">
        <f t="shared" si="67"/>
        <v>25</v>
      </c>
      <c r="G891" s="13" t="str">
        <f t="shared" si="68"/>
        <v>1982-09-25</v>
      </c>
      <c r="H891" s="6" t="s">
        <v>2633</v>
      </c>
      <c r="I891" s="6" t="s">
        <v>2634</v>
      </c>
      <c r="J891" s="6" t="s">
        <v>2635</v>
      </c>
      <c r="K891" s="6" t="s">
        <v>1209</v>
      </c>
      <c r="L891" t="s">
        <v>5786</v>
      </c>
      <c r="M891" t="s">
        <v>6733</v>
      </c>
      <c r="N891" t="str">
        <f t="shared" si="69"/>
        <v>var Dato890 =  {ID_Ciente: "C9341",Nombre_completo: "Beatriz Rodriguez Iborra",Fecha_Nacimiento: "1982-09-25",Direccion: "Jacksonville, FL 32209",Telefono: "(382) 950-9603",Correo_Electronico: "malattia@msn.com",Grupo_Cliente: "B"}</v>
      </c>
    </row>
    <row r="892" spans="1:14" x14ac:dyDescent="0.35">
      <c r="A892" s="6" t="s">
        <v>733</v>
      </c>
      <c r="B892" s="6" t="s">
        <v>3273</v>
      </c>
      <c r="C892" s="7">
        <v>30150</v>
      </c>
      <c r="D892" s="10" t="str">
        <f t="shared" si="65"/>
        <v>1982</v>
      </c>
      <c r="E892" s="13" t="str">
        <f t="shared" si="66"/>
        <v>07</v>
      </c>
      <c r="F892" s="13" t="str">
        <f t="shared" si="67"/>
        <v>18</v>
      </c>
      <c r="G892" s="13" t="str">
        <f t="shared" si="68"/>
        <v>1982-07-18</v>
      </c>
      <c r="H892" s="6" t="s">
        <v>3274</v>
      </c>
      <c r="I892" s="6" t="s">
        <v>3275</v>
      </c>
      <c r="J892" s="6" t="s">
        <v>3276</v>
      </c>
      <c r="K892" s="6" t="s">
        <v>1209</v>
      </c>
      <c r="L892" t="s">
        <v>5787</v>
      </c>
      <c r="M892" t="s">
        <v>6734</v>
      </c>
      <c r="N892" t="str">
        <f t="shared" si="69"/>
        <v>var Dato891 =  {ID_Ciente: "C9353",Nombre_completo: "Xiomara Sáenz Batalla",Fecha_Nacimiento: "1982-07-18",Direccion: "NW83 2EN",Telefono: "(610) 698-5603",Correo_Electronico: "wildfire@yahoo.ca",Grupo_Cliente: "B"}</v>
      </c>
    </row>
    <row r="893" spans="1:14" x14ac:dyDescent="0.35">
      <c r="A893" s="6" t="s">
        <v>475</v>
      </c>
      <c r="B893" s="6" t="s">
        <v>2356</v>
      </c>
      <c r="C893" s="7">
        <v>35892</v>
      </c>
      <c r="D893" s="10" t="str">
        <f t="shared" si="65"/>
        <v>1998</v>
      </c>
      <c r="E893" s="13" t="str">
        <f t="shared" si="66"/>
        <v>04</v>
      </c>
      <c r="F893" s="13" t="str">
        <f t="shared" si="67"/>
        <v>07</v>
      </c>
      <c r="G893" s="13" t="str">
        <f t="shared" si="68"/>
        <v>1998-04-07</v>
      </c>
      <c r="H893" s="6" t="s">
        <v>2357</v>
      </c>
      <c r="I893" s="6" t="s">
        <v>2358</v>
      </c>
      <c r="J893" s="6" t="s">
        <v>2359</v>
      </c>
      <c r="K893" s="6" t="s">
        <v>1191</v>
      </c>
      <c r="L893" t="s">
        <v>5788</v>
      </c>
      <c r="M893" t="s">
        <v>6735</v>
      </c>
      <c r="N893" t="str">
        <f t="shared" si="69"/>
        <v>var Dato892 =  {ID_Ciente: "C9360",Nombre_completo: "Brígida Jove Carretero",Fecha_Nacimiento: "1998-04-07",Direccion: "St. Stephen, NB E3L 2A8",Telefono: "(997) 481-7573",Correo_Electronico: "jrifkin@yahoo.com",Grupo_Cliente: "D"}</v>
      </c>
    </row>
    <row r="894" spans="1:14" x14ac:dyDescent="0.35">
      <c r="A894" s="6" t="s">
        <v>548</v>
      </c>
      <c r="B894" s="6" t="s">
        <v>2624</v>
      </c>
      <c r="C894" s="7">
        <v>30826</v>
      </c>
      <c r="D894" s="10" t="str">
        <f t="shared" si="65"/>
        <v>1984</v>
      </c>
      <c r="E894" s="13" t="str">
        <f t="shared" si="66"/>
        <v>05</v>
      </c>
      <c r="F894" s="13" t="str">
        <f t="shared" si="67"/>
        <v>24</v>
      </c>
      <c r="G894" s="13" t="str">
        <f t="shared" si="68"/>
        <v>1984-05-24</v>
      </c>
      <c r="H894" s="6" t="s">
        <v>2625</v>
      </c>
      <c r="I894" s="6" t="s">
        <v>2626</v>
      </c>
      <c r="J894" s="6" t="s">
        <v>2627</v>
      </c>
      <c r="K894" s="6" t="s">
        <v>1173</v>
      </c>
      <c r="L894" t="s">
        <v>5789</v>
      </c>
      <c r="M894" t="s">
        <v>6736</v>
      </c>
      <c r="N894" t="str">
        <f t="shared" si="69"/>
        <v>var Dato893 =  {ID_Ciente: "C9367",Nombre_completo: "Benito Juan Francisco Aramburu Fiol",Fecha_Nacimiento: "1984-05-24",Direccion: "Valrico, FL 33594",Telefono: "(989) 381-2553",Correo_Electronico: "andrei@outlook.com",Grupo_Cliente: "A"}</v>
      </c>
    </row>
    <row r="895" spans="1:14" x14ac:dyDescent="0.35">
      <c r="A895" s="6" t="s">
        <v>852</v>
      </c>
      <c r="B895" s="6" t="s">
        <v>3683</v>
      </c>
      <c r="C895" s="7">
        <v>29323</v>
      </c>
      <c r="D895" s="10" t="str">
        <f t="shared" si="65"/>
        <v>1980</v>
      </c>
      <c r="E895" s="13" t="str">
        <f t="shared" si="66"/>
        <v>04</v>
      </c>
      <c r="F895" s="13" t="str">
        <f t="shared" si="67"/>
        <v>12</v>
      </c>
      <c r="G895" s="13" t="str">
        <f t="shared" si="68"/>
        <v>1980-04-12</v>
      </c>
      <c r="H895" s="6" t="s">
        <v>3684</v>
      </c>
      <c r="I895" s="6" t="s">
        <v>3685</v>
      </c>
      <c r="J895" s="6" t="s">
        <v>3686</v>
      </c>
      <c r="K895" s="6" t="s">
        <v>1191</v>
      </c>
      <c r="L895" t="s">
        <v>5790</v>
      </c>
      <c r="M895" t="s">
        <v>6737</v>
      </c>
      <c r="N895" t="str">
        <f t="shared" si="69"/>
        <v>var Dato894 =  {ID_Ciente: "C9383",Nombre_completo: "Amaro Quero Paredes",Fecha_Nacimiento: "1980-04-12",Direccion: "520 Albert Road",Telefono: "(458) 895-2442",Correo_Electronico: "mfburgo@hotmail.com",Grupo_Cliente: "D"}</v>
      </c>
    </row>
    <row r="896" spans="1:14" x14ac:dyDescent="0.35">
      <c r="A896" s="6" t="s">
        <v>395</v>
      </c>
      <c r="B896" s="6" t="s">
        <v>2101</v>
      </c>
      <c r="C896" s="7">
        <v>30752</v>
      </c>
      <c r="D896" s="10" t="str">
        <f t="shared" si="65"/>
        <v>1984</v>
      </c>
      <c r="E896" s="13" t="str">
        <f t="shared" si="66"/>
        <v>03</v>
      </c>
      <c r="F896" s="13" t="str">
        <f t="shared" si="67"/>
        <v>11</v>
      </c>
      <c r="G896" s="13" t="str">
        <f t="shared" si="68"/>
        <v>1984-03-11</v>
      </c>
      <c r="H896" s="6" t="s">
        <v>2102</v>
      </c>
      <c r="I896" s="6" t="s">
        <v>2103</v>
      </c>
      <c r="J896" s="6" t="s">
        <v>2104</v>
      </c>
      <c r="K896" s="6" t="s">
        <v>1204</v>
      </c>
      <c r="L896" t="s">
        <v>5791</v>
      </c>
      <c r="M896" t="s">
        <v>6738</v>
      </c>
      <c r="N896" t="str">
        <f t="shared" si="69"/>
        <v>var Dato895 =  {ID_Ciente: "C9388",Nombre_completo: "Elena del Tomé",Fecha_Nacimiento: "1984-03-11",Direccion: "Buena Vista, SK S2V 1L1",Telefono: "(681) 720-0173",Correo_Electronico: "yfreund@me.com",Grupo_Cliente: "C"}</v>
      </c>
    </row>
    <row r="897" spans="1:14" x14ac:dyDescent="0.35">
      <c r="A897" s="6" t="s">
        <v>500</v>
      </c>
      <c r="B897" s="6" t="s">
        <v>2448</v>
      </c>
      <c r="C897" s="7">
        <v>28175</v>
      </c>
      <c r="D897" s="10" t="str">
        <f t="shared" si="65"/>
        <v>1977</v>
      </c>
      <c r="E897" s="13" t="str">
        <f t="shared" si="66"/>
        <v>02</v>
      </c>
      <c r="F897" s="13" t="str">
        <f t="shared" si="67"/>
        <v>19</v>
      </c>
      <c r="G897" s="13" t="str">
        <f t="shared" si="68"/>
        <v>1977-02-19</v>
      </c>
      <c r="H897" s="6" t="s">
        <v>2449</v>
      </c>
      <c r="I897" s="6" t="s">
        <v>2450</v>
      </c>
      <c r="J897" s="6" t="s">
        <v>2451</v>
      </c>
      <c r="K897" s="6" t="s">
        <v>1204</v>
      </c>
      <c r="L897" t="s">
        <v>5792</v>
      </c>
      <c r="M897" t="s">
        <v>6739</v>
      </c>
      <c r="N897" t="str">
        <f t="shared" si="69"/>
        <v>var Dato896 =  {ID_Ciente: "C9393",Nombre_completo: "Rubén de Arribas",Fecha_Nacimiento: "1977-02-19",Direccion: "Jacksonville, FL 32205",Telefono: "(704) 732-6961",Correo_Electronico: "mbswan@msn.com",Grupo_Cliente: "C"}</v>
      </c>
    </row>
    <row r="898" spans="1:14" x14ac:dyDescent="0.35">
      <c r="A898" s="6" t="s">
        <v>238</v>
      </c>
      <c r="B898" s="6" t="s">
        <v>1660</v>
      </c>
      <c r="C898" s="7">
        <v>34191</v>
      </c>
      <c r="D898" s="10" t="str">
        <f t="shared" ref="D898:D952" si="70">TEXT(C898,"aaaa")</f>
        <v>1993</v>
      </c>
      <c r="E898" s="13" t="str">
        <f t="shared" ref="E898:E952" si="71">TEXT(C898,"mm")</f>
        <v>08</v>
      </c>
      <c r="F898" s="13" t="str">
        <f t="shared" si="67"/>
        <v>10</v>
      </c>
      <c r="G898" s="13" t="str">
        <f t="shared" si="68"/>
        <v>1993-08-10</v>
      </c>
      <c r="H898" s="6" t="s">
        <v>1661</v>
      </c>
      <c r="I898" s="6" t="s">
        <v>1662</v>
      </c>
      <c r="J898" s="6" t="s">
        <v>1663</v>
      </c>
      <c r="K898" s="6" t="s">
        <v>1191</v>
      </c>
      <c r="L898" t="s">
        <v>5793</v>
      </c>
      <c r="M898" t="s">
        <v>6740</v>
      </c>
      <c r="N898" t="str">
        <f t="shared" si="69"/>
        <v>var Dato897 =  {ID_Ciente: "C9394",Nombre_completo: "Conrado Torre",Fecha_Nacimiento: "1993-08-10",Direccion: "7088 South Woodland St.",Telefono: "(417) 559-0451",Correo_Electronico: "anicolao@optonline.net",Grupo_Cliente: "D"}</v>
      </c>
    </row>
    <row r="899" spans="1:14" x14ac:dyDescent="0.35">
      <c r="A899" s="6" t="s">
        <v>1037</v>
      </c>
      <c r="B899" s="6" t="s">
        <v>4365</v>
      </c>
      <c r="C899" s="7">
        <v>29490</v>
      </c>
      <c r="D899" s="10" t="str">
        <f t="shared" si="70"/>
        <v>1980</v>
      </c>
      <c r="E899" s="13" t="str">
        <f t="shared" si="71"/>
        <v>09</v>
      </c>
      <c r="F899" s="13" t="str">
        <f t="shared" ref="F899:F952" si="72">TEXT(C899,"dd")</f>
        <v>26</v>
      </c>
      <c r="G899" s="13" t="str">
        <f t="shared" ref="G899:G952" si="73">_xlfn.CONCAT(D899,"-",E899,"-",F899)</f>
        <v>1980-09-26</v>
      </c>
      <c r="H899" s="6" t="s">
        <v>4366</v>
      </c>
      <c r="I899" s="6" t="s">
        <v>4367</v>
      </c>
      <c r="J899" s="6" t="s">
        <v>4368</v>
      </c>
      <c r="K899" s="6" t="s">
        <v>1178</v>
      </c>
      <c r="L899" t="s">
        <v>5794</v>
      </c>
      <c r="M899" t="s">
        <v>6741</v>
      </c>
      <c r="N899" t="str">
        <f t="shared" ref="N899:N952" si="74">_xlfn.CONCAT("var ",L899," =  {ID_Ciente: ",CHAR(34),A899,CHAR(34),",Nombre_completo: ",CHAR(34),B899,CHAR(34),",Fecha_Nacimiento: ",CHAR(34),G899,CHAR(34),",Direccion: ",CHAR(34),H899,CHAR(34),",Telefono: ",CHAR(34),I899,CHAR(34),",Correo_Electronico: ",CHAR(34),J899,CHAR(34),",Grupo_Cliente: ",CHAR(34),K899,CHAR(34),"}")</f>
        <v>var Dato898 =  {ID_Ciente: "C9400",Nombre_completo: "Clemente Ferrero Garmendia",Fecha_Nacimiento: "1980-09-26",Direccion: "9618 Lower River St.",Telefono: "(203) 272-8879",Correo_Electronico: "dpitts@mac.com",Grupo_Cliente: "E"}</v>
      </c>
    </row>
    <row r="900" spans="1:14" x14ac:dyDescent="0.35">
      <c r="A900" s="6" t="s">
        <v>928</v>
      </c>
      <c r="B900" s="6" t="s">
        <v>3955</v>
      </c>
      <c r="C900" s="7">
        <v>34172</v>
      </c>
      <c r="D900" s="10" t="str">
        <f t="shared" si="70"/>
        <v>1993</v>
      </c>
      <c r="E900" s="13" t="str">
        <f t="shared" si="71"/>
        <v>07</v>
      </c>
      <c r="F900" s="13" t="str">
        <f t="shared" si="72"/>
        <v>22</v>
      </c>
      <c r="G900" s="13" t="str">
        <f t="shared" si="73"/>
        <v>1993-07-22</v>
      </c>
      <c r="H900" s="6" t="s">
        <v>3956</v>
      </c>
      <c r="I900" s="6" t="s">
        <v>3957</v>
      </c>
      <c r="J900" s="6" t="s">
        <v>3958</v>
      </c>
      <c r="K900" s="6" t="s">
        <v>1191</v>
      </c>
      <c r="L900" t="s">
        <v>5795</v>
      </c>
      <c r="M900" t="s">
        <v>6742</v>
      </c>
      <c r="N900" t="str">
        <f t="shared" si="74"/>
        <v>var Dato899 =  {ID_Ciente: "C9401",Nombre_completo: "David Ballesteros-Francisco",Fecha_Nacimiento: "1993-07-22",Direccion: "437 Queensway",Telefono: "(229) 275-5223",Correo_Electronico: "jadavis@icloud.com",Grupo_Cliente: "D"}</v>
      </c>
    </row>
    <row r="901" spans="1:14" x14ac:dyDescent="0.35">
      <c r="A901" s="6" t="s">
        <v>993</v>
      </c>
      <c r="B901" s="6" t="s">
        <v>4189</v>
      </c>
      <c r="C901" s="7">
        <v>36307</v>
      </c>
      <c r="D901" s="10" t="str">
        <f t="shared" si="70"/>
        <v>1999</v>
      </c>
      <c r="E901" s="13" t="str">
        <f t="shared" si="71"/>
        <v>05</v>
      </c>
      <c r="F901" s="13" t="str">
        <f t="shared" si="72"/>
        <v>27</v>
      </c>
      <c r="G901" s="13" t="str">
        <f t="shared" si="73"/>
        <v>1999-05-27</v>
      </c>
      <c r="H901" s="6" t="s">
        <v>4190</v>
      </c>
      <c r="I901" s="6" t="s">
        <v>4191</v>
      </c>
      <c r="J901" s="6" t="s">
        <v>4192</v>
      </c>
      <c r="K901" s="6" t="s">
        <v>1209</v>
      </c>
      <c r="L901" t="s">
        <v>5796</v>
      </c>
      <c r="M901" t="s">
        <v>6743</v>
      </c>
      <c r="N901" t="str">
        <f t="shared" si="74"/>
        <v>var Dato900 =  {ID_Ciente: "C9416",Nombre_completo: "Hilda del Tapia",Fecha_Nacimiento: "1999-05-27",Direccion: "440 Cactus St.",Telefono: "(576) 200-5761",Correo_Electronico: "wildfire@mac.com",Grupo_Cliente: "B"}</v>
      </c>
    </row>
    <row r="902" spans="1:14" x14ac:dyDescent="0.35">
      <c r="A902" s="6" t="s">
        <v>560</v>
      </c>
      <c r="B902" s="6" t="s">
        <v>2668</v>
      </c>
      <c r="C902" s="7">
        <v>34758</v>
      </c>
      <c r="D902" s="10" t="str">
        <f t="shared" si="70"/>
        <v>1995</v>
      </c>
      <c r="E902" s="13" t="str">
        <f t="shared" si="71"/>
        <v>02</v>
      </c>
      <c r="F902" s="13" t="str">
        <f t="shared" si="72"/>
        <v>28</v>
      </c>
      <c r="G902" s="13" t="str">
        <f t="shared" si="73"/>
        <v>1995-02-28</v>
      </c>
      <c r="H902" s="6" t="s">
        <v>2669</v>
      </c>
      <c r="I902" s="6" t="s">
        <v>2670</v>
      </c>
      <c r="J902" s="6" t="s">
        <v>2671</v>
      </c>
      <c r="K902" s="6" t="s">
        <v>1204</v>
      </c>
      <c r="L902" t="s">
        <v>5797</v>
      </c>
      <c r="M902" t="s">
        <v>6744</v>
      </c>
      <c r="N902" t="str">
        <f t="shared" si="74"/>
        <v>var Dato901 =  {ID_Ciente: "C9435",Nombre_completo: "Yago Baró Garmendia",Fecha_Nacimiento: "1995-02-28",Direccion: "Boca Raton, FL 33433",Telefono: "(294) 342-2123",Correo_Electronico: "aibrahim@icloud.com",Grupo_Cliente: "C"}</v>
      </c>
    </row>
    <row r="903" spans="1:14" x14ac:dyDescent="0.35">
      <c r="A903" s="6" t="s">
        <v>1075</v>
      </c>
      <c r="B903" s="6" t="s">
        <v>4516</v>
      </c>
      <c r="C903" s="7">
        <v>31240</v>
      </c>
      <c r="D903" s="10" t="str">
        <f t="shared" si="70"/>
        <v>1985</v>
      </c>
      <c r="E903" s="13" t="str">
        <f t="shared" si="71"/>
        <v>07</v>
      </c>
      <c r="F903" s="13" t="str">
        <f t="shared" si="72"/>
        <v>12</v>
      </c>
      <c r="G903" s="13" t="str">
        <f t="shared" si="73"/>
        <v>1985-07-12</v>
      </c>
      <c r="H903" s="6" t="s">
        <v>4517</v>
      </c>
      <c r="I903" s="6" t="s">
        <v>4518</v>
      </c>
      <c r="J903" s="6" t="s">
        <v>4519</v>
      </c>
      <c r="K903" s="6" t="s">
        <v>1191</v>
      </c>
      <c r="L903" t="s">
        <v>5798</v>
      </c>
      <c r="M903" t="s">
        <v>6745</v>
      </c>
      <c r="N903" t="str">
        <f t="shared" si="74"/>
        <v>var Dato902 =  {ID_Ciente: "C9440",Nombre_completo: "José Luis Ferrándiz Cornejo",Fecha_Nacimiento: "1985-07-12",Direccion: "559 Young St.",Telefono: "(205) 948-8280",Correo_Electronico: "benanov@att.net",Grupo_Cliente: "D"}</v>
      </c>
    </row>
    <row r="904" spans="1:14" x14ac:dyDescent="0.35">
      <c r="A904" s="6" t="s">
        <v>380</v>
      </c>
      <c r="B904" s="6" t="s">
        <v>2061</v>
      </c>
      <c r="C904" s="7">
        <v>32633</v>
      </c>
      <c r="D904" s="10" t="str">
        <f t="shared" si="70"/>
        <v>1989</v>
      </c>
      <c r="E904" s="13" t="str">
        <f t="shared" si="71"/>
        <v>05</v>
      </c>
      <c r="F904" s="13" t="str">
        <f t="shared" si="72"/>
        <v>05</v>
      </c>
      <c r="G904" s="13" t="str">
        <f t="shared" si="73"/>
        <v>1989-05-05</v>
      </c>
      <c r="H904" s="6" t="s">
        <v>2062</v>
      </c>
      <c r="I904" s="6" t="s">
        <v>2063</v>
      </c>
      <c r="J904" s="6" t="s">
        <v>2064</v>
      </c>
      <c r="K904" s="6" t="s">
        <v>1191</v>
      </c>
      <c r="L904" t="s">
        <v>5799</v>
      </c>
      <c r="M904" t="s">
        <v>6746</v>
      </c>
      <c r="N904" t="str">
        <f t="shared" si="74"/>
        <v>var Dato903 =  {ID_Ciente: "C9451",Nombre_completo: "Valerio Valentín Céspedes",Fecha_Nacimiento: "1989-05-05",Direccion: "Farnham, QC J2N 4J1",Telefono: "(599) 327-2008",Correo_Electronico: "jaarnial@verizon.net",Grupo_Cliente: "D"}</v>
      </c>
    </row>
    <row r="905" spans="1:14" x14ac:dyDescent="0.35">
      <c r="A905" s="6" t="s">
        <v>897</v>
      </c>
      <c r="B905" s="6" t="s">
        <v>3847</v>
      </c>
      <c r="C905" s="7">
        <v>28197</v>
      </c>
      <c r="D905" s="10" t="str">
        <f t="shared" si="70"/>
        <v>1977</v>
      </c>
      <c r="E905" s="13" t="str">
        <f t="shared" si="71"/>
        <v>03</v>
      </c>
      <c r="F905" s="13" t="str">
        <f t="shared" si="72"/>
        <v>13</v>
      </c>
      <c r="G905" s="13" t="str">
        <f t="shared" si="73"/>
        <v>1977-03-13</v>
      </c>
      <c r="H905" s="6" t="s">
        <v>3848</v>
      </c>
      <c r="I905" s="6" t="s">
        <v>3849</v>
      </c>
      <c r="J905" s="6" t="s">
        <v>3850</v>
      </c>
      <c r="K905" s="6" t="s">
        <v>1209</v>
      </c>
      <c r="L905" t="s">
        <v>5800</v>
      </c>
      <c r="M905" t="s">
        <v>6747</v>
      </c>
      <c r="N905" t="str">
        <f t="shared" si="74"/>
        <v>var Dato904 =  {ID_Ciente: "C9453",Nombre_completo: "Serafina de Suárez",Fecha_Nacimiento: "1977-03-13",Direccion: "893 Church Lane",Telefono: "(745) 969-2385",Correo_Electronico: "miami@hotmail.com",Grupo_Cliente: "B"}</v>
      </c>
    </row>
    <row r="906" spans="1:14" x14ac:dyDescent="0.35">
      <c r="A906" s="6" t="s">
        <v>588</v>
      </c>
      <c r="B906" s="6" t="s">
        <v>2776</v>
      </c>
      <c r="C906" s="7">
        <v>27057</v>
      </c>
      <c r="D906" s="10" t="str">
        <f t="shared" si="70"/>
        <v>1974</v>
      </c>
      <c r="E906" s="13" t="str">
        <f t="shared" si="71"/>
        <v>01</v>
      </c>
      <c r="F906" s="13" t="str">
        <f t="shared" si="72"/>
        <v>28</v>
      </c>
      <c r="G906" s="13" t="str">
        <f t="shared" si="73"/>
        <v>1974-01-28</v>
      </c>
      <c r="H906" s="6" t="s">
        <v>2777</v>
      </c>
      <c r="I906" s="6" t="s">
        <v>2778</v>
      </c>
      <c r="J906" s="6" t="s">
        <v>2779</v>
      </c>
      <c r="K906" s="6" t="s">
        <v>1173</v>
      </c>
      <c r="L906" t="s">
        <v>5801</v>
      </c>
      <c r="M906" t="s">
        <v>6748</v>
      </c>
      <c r="N906" t="str">
        <f t="shared" si="74"/>
        <v>var Dato905 =  {ID_Ciente: "C9457",Nombre_completo: "Reyna Rivas Porcel",Fecha_Nacimiento: "1974-01-28",Direccion: "Oviedo, FL 32765",Telefono: "(510) 332-3248",Correo_Electronico: "techie@yahoo.ca",Grupo_Cliente: "A"}</v>
      </c>
    </row>
    <row r="907" spans="1:14" x14ac:dyDescent="0.35">
      <c r="A907" s="6" t="s">
        <v>145</v>
      </c>
      <c r="B907" s="6" t="s">
        <v>1428</v>
      </c>
      <c r="C907" s="7">
        <v>28225</v>
      </c>
      <c r="D907" s="10" t="str">
        <f t="shared" si="70"/>
        <v>1977</v>
      </c>
      <c r="E907" s="13" t="str">
        <f t="shared" si="71"/>
        <v>04</v>
      </c>
      <c r="F907" s="13" t="str">
        <f t="shared" si="72"/>
        <v>10</v>
      </c>
      <c r="G907" s="13" t="str">
        <f t="shared" si="73"/>
        <v>1977-04-10</v>
      </c>
      <c r="H907" s="6" t="s">
        <v>1429</v>
      </c>
      <c r="I907" s="6" t="s">
        <v>1430</v>
      </c>
      <c r="J907" s="6" t="s">
        <v>1431</v>
      </c>
      <c r="K907" s="6" t="s">
        <v>1209</v>
      </c>
      <c r="L907" t="s">
        <v>5802</v>
      </c>
      <c r="M907" t="s">
        <v>6749</v>
      </c>
      <c r="N907" t="str">
        <f t="shared" si="74"/>
        <v>var Dato906 =  {ID_Ciente: "C9468",Nombre_completo: "Marcos Arregui Sainz",Fecha_Nacimiento: "1977-04-10",Direccion: "ROCHESTER",Telefono: "(550) 890-6346",Correo_Electronico: "smallpaul@aol.com",Grupo_Cliente: "B"}</v>
      </c>
    </row>
    <row r="908" spans="1:14" x14ac:dyDescent="0.35">
      <c r="A908" s="6" t="s">
        <v>695</v>
      </c>
      <c r="B908" s="6" t="s">
        <v>3152</v>
      </c>
      <c r="C908" s="7">
        <v>31169</v>
      </c>
      <c r="D908" s="10" t="str">
        <f t="shared" si="70"/>
        <v>1985</v>
      </c>
      <c r="E908" s="13" t="str">
        <f t="shared" si="71"/>
        <v>05</v>
      </c>
      <c r="F908" s="13" t="str">
        <f t="shared" si="72"/>
        <v>02</v>
      </c>
      <c r="G908" s="13" t="str">
        <f t="shared" si="73"/>
        <v>1985-05-02</v>
      </c>
      <c r="H908" s="6" t="s">
        <v>3153</v>
      </c>
      <c r="I908" s="6" t="s">
        <v>3154</v>
      </c>
      <c r="J908" s="6" t="s">
        <v>3155</v>
      </c>
      <c r="K908" s="6" t="s">
        <v>1191</v>
      </c>
      <c r="L908" t="s">
        <v>5803</v>
      </c>
      <c r="M908" t="s">
        <v>6750</v>
      </c>
      <c r="N908" t="str">
        <f t="shared" si="74"/>
        <v>var Dato907 =  {ID_Ciente: "C9470",Nombre_completo: "Heliodoro Antonio Baena Tejada",Fecha_Nacimiento: "1985-05-02",Direccion: "W94 3IX",Telefono: "(617) 452-1538",Correo_Electronico: "breegster@comcast.net",Grupo_Cliente: "D"}</v>
      </c>
    </row>
    <row r="909" spans="1:14" x14ac:dyDescent="0.35">
      <c r="A909" s="6" t="s">
        <v>277</v>
      </c>
      <c r="B909" s="6" t="s">
        <v>1760</v>
      </c>
      <c r="C909" s="7">
        <v>29348</v>
      </c>
      <c r="D909" s="10" t="str">
        <f t="shared" si="70"/>
        <v>1980</v>
      </c>
      <c r="E909" s="13" t="str">
        <f t="shared" si="71"/>
        <v>05</v>
      </c>
      <c r="F909" s="13" t="str">
        <f t="shared" si="72"/>
        <v>07</v>
      </c>
      <c r="G909" s="13" t="str">
        <f t="shared" si="73"/>
        <v>1980-05-07</v>
      </c>
      <c r="H909" s="6" t="s">
        <v>1761</v>
      </c>
      <c r="I909" s="6" t="s">
        <v>1762</v>
      </c>
      <c r="J909" s="6" t="s">
        <v>1763</v>
      </c>
      <c r="K909" s="6" t="s">
        <v>1178</v>
      </c>
      <c r="L909" t="s">
        <v>5804</v>
      </c>
      <c r="M909" t="s">
        <v>6751</v>
      </c>
      <c r="N909" t="str">
        <f t="shared" si="74"/>
        <v>var Dato908 =  {ID_Ciente: "C9487",Nombre_completo: "Adriana Higueras Ribes",Fecha_Nacimiento: "1980-05-07",Direccion: "3 Jefferson Dr.",Telefono: "(486) 549-5020",Correo_Electronico: "willg@sbcglobal.net",Grupo_Cliente: "E"}</v>
      </c>
    </row>
    <row r="910" spans="1:14" x14ac:dyDescent="0.35">
      <c r="A910" s="6" t="s">
        <v>438</v>
      </c>
      <c r="B910" s="6" t="s">
        <v>2233</v>
      </c>
      <c r="C910" s="7">
        <v>30314</v>
      </c>
      <c r="D910" s="10" t="str">
        <f t="shared" si="70"/>
        <v>1982</v>
      </c>
      <c r="E910" s="13" t="str">
        <f t="shared" si="71"/>
        <v>12</v>
      </c>
      <c r="F910" s="13" t="str">
        <f t="shared" si="72"/>
        <v>29</v>
      </c>
      <c r="G910" s="13" t="str">
        <f t="shared" si="73"/>
        <v>1982-12-29</v>
      </c>
      <c r="H910" s="6" t="s">
        <v>2234</v>
      </c>
      <c r="I910" s="6" t="s">
        <v>2235</v>
      </c>
      <c r="J910" s="6" t="s">
        <v>2236</v>
      </c>
      <c r="K910" s="6" t="s">
        <v>1173</v>
      </c>
      <c r="L910" t="s">
        <v>5805</v>
      </c>
      <c r="M910" t="s">
        <v>6752</v>
      </c>
      <c r="N910" t="str">
        <f t="shared" si="74"/>
        <v>var Dato909 =  {ID_Ciente: "C9491",Nombre_completo: "Nilda de Garrido",Fecha_Nacimiento: "1982-12-29",Direccion: "Black Lake, QC G6H 5M3",Telefono: "(773) 468-1836",Correo_Electronico: "ghost@yahoo.ca",Grupo_Cliente: "A"}</v>
      </c>
    </row>
    <row r="911" spans="1:14" x14ac:dyDescent="0.35">
      <c r="A911" s="6" t="s">
        <v>154</v>
      </c>
      <c r="B911" s="6" t="s">
        <v>1448</v>
      </c>
      <c r="C911" s="7">
        <v>29260</v>
      </c>
      <c r="D911" s="10" t="str">
        <f t="shared" si="70"/>
        <v>1980</v>
      </c>
      <c r="E911" s="13" t="str">
        <f t="shared" si="71"/>
        <v>02</v>
      </c>
      <c r="F911" s="13" t="str">
        <f t="shared" si="72"/>
        <v>09</v>
      </c>
      <c r="G911" s="13" t="str">
        <f t="shared" si="73"/>
        <v>1980-02-09</v>
      </c>
      <c r="H911" s="6" t="s">
        <v>1449</v>
      </c>
      <c r="I911" s="6" t="s">
        <v>1450</v>
      </c>
      <c r="J911" s="6" t="s">
        <v>1451</v>
      </c>
      <c r="K911" s="6" t="s">
        <v>1191</v>
      </c>
      <c r="L911" t="s">
        <v>5806</v>
      </c>
      <c r="M911" t="s">
        <v>6753</v>
      </c>
      <c r="N911" t="str">
        <f t="shared" si="74"/>
        <v>var Dato910 =  {ID_Ciente: "C9498",Nombre_completo: "Isidora de Crespi",Fecha_Nacimiento: "1980-02-09",Direccion: "CA46 0YA",Telefono: "(924) 599-2856",Correo_Electronico: "kludge@comcast.net",Grupo_Cliente: "D"}</v>
      </c>
    </row>
    <row r="912" spans="1:14" x14ac:dyDescent="0.35">
      <c r="A912" s="6" t="s">
        <v>661</v>
      </c>
      <c r="B912" s="6" t="s">
        <v>3026</v>
      </c>
      <c r="C912" s="7">
        <v>31862</v>
      </c>
      <c r="D912" s="10" t="str">
        <f t="shared" si="70"/>
        <v>1987</v>
      </c>
      <c r="E912" s="13" t="str">
        <f t="shared" si="71"/>
        <v>03</v>
      </c>
      <c r="F912" s="13" t="str">
        <f t="shared" si="72"/>
        <v>26</v>
      </c>
      <c r="G912" s="13" t="str">
        <f t="shared" si="73"/>
        <v>1987-03-26</v>
      </c>
      <c r="H912" s="6" t="s">
        <v>3027</v>
      </c>
      <c r="I912" s="6" t="s">
        <v>3028</v>
      </c>
      <c r="J912" s="6" t="s">
        <v>3029</v>
      </c>
      <c r="K912" s="6" t="s">
        <v>1178</v>
      </c>
      <c r="L912" t="s">
        <v>5807</v>
      </c>
      <c r="M912" t="s">
        <v>6754</v>
      </c>
      <c r="N912" t="str">
        <f t="shared" si="74"/>
        <v>var Dato911 =  {ID_Ciente: "C9539",Nombre_completo: "Tere Montenegro Expósito",Fecha_Nacimiento: "1987-03-26",Direccion: "8958 Golf St.",Telefono: "(822) 587-3348",Correo_Electronico: "ubergeeb@msn.com",Grupo_Cliente: "E"}</v>
      </c>
    </row>
    <row r="913" spans="1:14" x14ac:dyDescent="0.35">
      <c r="A913" s="6" t="s">
        <v>402</v>
      </c>
      <c r="B913" s="6" t="s">
        <v>2125</v>
      </c>
      <c r="C913" s="7">
        <v>30088</v>
      </c>
      <c r="D913" s="10" t="str">
        <f t="shared" si="70"/>
        <v>1982</v>
      </c>
      <c r="E913" s="13" t="str">
        <f t="shared" si="71"/>
        <v>05</v>
      </c>
      <c r="F913" s="13" t="str">
        <f t="shared" si="72"/>
        <v>17</v>
      </c>
      <c r="G913" s="13" t="str">
        <f t="shared" si="73"/>
        <v>1982-05-17</v>
      </c>
      <c r="H913" s="6" t="s">
        <v>2126</v>
      </c>
      <c r="I913" s="6" t="s">
        <v>2127</v>
      </c>
      <c r="J913" s="6" t="s">
        <v>2128</v>
      </c>
      <c r="K913" s="6" t="s">
        <v>1178</v>
      </c>
      <c r="L913" t="s">
        <v>5808</v>
      </c>
      <c r="M913" t="s">
        <v>6755</v>
      </c>
      <c r="N913" t="str">
        <f t="shared" si="74"/>
        <v>var Dato912 =  {ID_Ciente: "C9556",Nombre_completo: "Amparo Galván Polo",Fecha_Nacimiento: "1982-05-17",Direccion: "Apohaqui, NB E5P 9G5",Telefono: "(390) 414-6347",Correo_Electronico: "telbij@hotmail.com",Grupo_Cliente: "E"}</v>
      </c>
    </row>
    <row r="914" spans="1:14" x14ac:dyDescent="0.35">
      <c r="A914" s="6" t="s">
        <v>470</v>
      </c>
      <c r="B914" s="6" t="s">
        <v>2336</v>
      </c>
      <c r="C914" s="7">
        <v>31181</v>
      </c>
      <c r="D914" s="10" t="str">
        <f t="shared" si="70"/>
        <v>1985</v>
      </c>
      <c r="E914" s="13" t="str">
        <f t="shared" si="71"/>
        <v>05</v>
      </c>
      <c r="F914" s="13" t="str">
        <f t="shared" si="72"/>
        <v>14</v>
      </c>
      <c r="G914" s="13" t="str">
        <f t="shared" si="73"/>
        <v>1985-05-14</v>
      </c>
      <c r="H914" s="6" t="s">
        <v>2337</v>
      </c>
      <c r="I914" s="6" t="s">
        <v>2338</v>
      </c>
      <c r="J914" s="6" t="s">
        <v>2339</v>
      </c>
      <c r="K914" s="6" t="s">
        <v>1204</v>
      </c>
      <c r="L914" t="s">
        <v>5809</v>
      </c>
      <c r="M914" t="s">
        <v>6756</v>
      </c>
      <c r="N914" t="str">
        <f t="shared" si="74"/>
        <v>var Dato913 =  {ID_Ciente: "C9560",Nombre_completo: "Nadia Natividad Marco Flores",Fecha_Nacimiento: "1985-05-14",Direccion: "Parry Sound, ON P2A 5R6",Telefono: "(593) 907-1562",Correo_Electronico: "squirrel@comcast.net",Grupo_Cliente: "C"}</v>
      </c>
    </row>
    <row r="915" spans="1:14" x14ac:dyDescent="0.35">
      <c r="A915" s="6" t="s">
        <v>1053</v>
      </c>
      <c r="B915" s="6" t="s">
        <v>4429</v>
      </c>
      <c r="C915" s="7">
        <v>28089</v>
      </c>
      <c r="D915" s="10" t="str">
        <f t="shared" si="70"/>
        <v>1976</v>
      </c>
      <c r="E915" s="13" t="str">
        <f t="shared" si="71"/>
        <v>11</v>
      </c>
      <c r="F915" s="13" t="str">
        <f t="shared" si="72"/>
        <v>25</v>
      </c>
      <c r="G915" s="13" t="str">
        <f t="shared" si="73"/>
        <v>1976-11-25</v>
      </c>
      <c r="H915" s="6" t="s">
        <v>4430</v>
      </c>
      <c r="I915" s="6" t="s">
        <v>4431</v>
      </c>
      <c r="J915" s="6" t="s">
        <v>4432</v>
      </c>
      <c r="K915" s="6" t="s">
        <v>1204</v>
      </c>
      <c r="L915" t="s">
        <v>5810</v>
      </c>
      <c r="M915" t="s">
        <v>6757</v>
      </c>
      <c r="N915" t="str">
        <f t="shared" si="74"/>
        <v>var Dato914 =  {ID_Ciente: "C9576",Nombre_completo: "Socorro Sans Pomares",Fecha_Nacimiento: "1976-11-25",Direccion: "7328 Marsh St.",Telefono: "(994) 397-7201",Correo_Electronico: "bartak@comcast.net",Grupo_Cliente: "C"}</v>
      </c>
    </row>
    <row r="916" spans="1:14" x14ac:dyDescent="0.35">
      <c r="A916" s="6" t="s">
        <v>843</v>
      </c>
      <c r="B916" s="6" t="s">
        <v>3650</v>
      </c>
      <c r="C916" s="7">
        <v>26375</v>
      </c>
      <c r="D916" s="10" t="str">
        <f t="shared" si="70"/>
        <v>1972</v>
      </c>
      <c r="E916" s="13" t="str">
        <f t="shared" si="71"/>
        <v>03</v>
      </c>
      <c r="F916" s="13" t="str">
        <f t="shared" si="72"/>
        <v>17</v>
      </c>
      <c r="G916" s="13" t="str">
        <f t="shared" si="73"/>
        <v>1972-03-17</v>
      </c>
      <c r="H916" s="6" t="s">
        <v>3651</v>
      </c>
      <c r="I916" s="6" t="s">
        <v>3652</v>
      </c>
      <c r="J916" s="6" t="s">
        <v>3653</v>
      </c>
      <c r="K916" s="6" t="s">
        <v>1191</v>
      </c>
      <c r="L916" t="s">
        <v>5811</v>
      </c>
      <c r="M916" t="s">
        <v>6758</v>
      </c>
      <c r="N916" t="str">
        <f t="shared" si="74"/>
        <v>var Dato915 =  {ID_Ciente: "C9581",Nombre_completo: "Gabriela González Robles",Fecha_Nacimiento: "1972-03-17",Direccion: "76 The Grove",Telefono: "(790) 423-9896",Correo_Electronico: "symbolic@aol.com",Grupo_Cliente: "D"}</v>
      </c>
    </row>
    <row r="917" spans="1:14" x14ac:dyDescent="0.35">
      <c r="A917" s="6" t="s">
        <v>888</v>
      </c>
      <c r="B917" s="6" t="s">
        <v>3814</v>
      </c>
      <c r="C917" s="7">
        <v>35829</v>
      </c>
      <c r="D917" s="10" t="str">
        <f t="shared" si="70"/>
        <v>1998</v>
      </c>
      <c r="E917" s="13" t="str">
        <f t="shared" si="71"/>
        <v>02</v>
      </c>
      <c r="F917" s="13" t="str">
        <f t="shared" si="72"/>
        <v>03</v>
      </c>
      <c r="G917" s="13" t="str">
        <f t="shared" si="73"/>
        <v>1998-02-03</v>
      </c>
      <c r="H917" s="6" t="s">
        <v>3815</v>
      </c>
      <c r="I917" s="6" t="s">
        <v>3816</v>
      </c>
      <c r="J917" s="6" t="s">
        <v>3817</v>
      </c>
      <c r="K917" s="6" t="s">
        <v>1178</v>
      </c>
      <c r="L917" t="s">
        <v>5812</v>
      </c>
      <c r="M917" t="s">
        <v>6759</v>
      </c>
      <c r="N917" t="str">
        <f t="shared" si="74"/>
        <v>var Dato916 =  {ID_Ciente: "C9592",Nombre_completo: "Morena Llanos Dalmau",Fecha_Nacimiento: "1998-02-03",Direccion: "823 The Green",Telefono: "(355) 836-1997",Correo_Electronico: "psichel@yahoo.ca",Grupo_Cliente: "E"}</v>
      </c>
    </row>
    <row r="918" spans="1:14" x14ac:dyDescent="0.35">
      <c r="A918" s="6" t="s">
        <v>703</v>
      </c>
      <c r="B918" s="6" t="s">
        <v>3178</v>
      </c>
      <c r="C918" s="7">
        <v>26250</v>
      </c>
      <c r="D918" s="10" t="str">
        <f t="shared" si="70"/>
        <v>1971</v>
      </c>
      <c r="E918" s="13" t="str">
        <f t="shared" si="71"/>
        <v>11</v>
      </c>
      <c r="F918" s="13" t="str">
        <f t="shared" si="72"/>
        <v>13</v>
      </c>
      <c r="G918" s="13" t="str">
        <f t="shared" si="73"/>
        <v>1971-11-13</v>
      </c>
      <c r="H918" s="6" t="s">
        <v>3084</v>
      </c>
      <c r="I918" s="6" t="s">
        <v>3179</v>
      </c>
      <c r="J918" s="6" t="s">
        <v>3180</v>
      </c>
      <c r="K918" s="6" t="s">
        <v>1209</v>
      </c>
      <c r="L918" t="s">
        <v>5813</v>
      </c>
      <c r="M918" t="s">
        <v>6760</v>
      </c>
      <c r="N918" t="str">
        <f t="shared" si="74"/>
        <v>var Dato917 =  {ID_Ciente: "C9596",Nombre_completo: "Adelaida de Egea",Fecha_Nacimiento: "1971-11-13",Direccion: "London",Telefono: "(291) 231-4877",Correo_Electronico: "kramulous@aol.com",Grupo_Cliente: "B"}</v>
      </c>
    </row>
    <row r="919" spans="1:14" x14ac:dyDescent="0.35">
      <c r="A919" s="6" t="s">
        <v>842</v>
      </c>
      <c r="B919" s="6" t="s">
        <v>3647</v>
      </c>
      <c r="C919" s="7">
        <v>27133</v>
      </c>
      <c r="D919" s="10" t="str">
        <f t="shared" si="70"/>
        <v>1974</v>
      </c>
      <c r="E919" s="13" t="str">
        <f t="shared" si="71"/>
        <v>04</v>
      </c>
      <c r="F919" s="13" t="str">
        <f t="shared" si="72"/>
        <v>14</v>
      </c>
      <c r="G919" s="13" t="str">
        <f t="shared" si="73"/>
        <v>1974-04-14</v>
      </c>
      <c r="H919" s="6" t="s">
        <v>3084</v>
      </c>
      <c r="I919" s="6" t="s">
        <v>3648</v>
      </c>
      <c r="J919" s="6" t="s">
        <v>3649</v>
      </c>
      <c r="K919" s="6" t="s">
        <v>1191</v>
      </c>
      <c r="L919" t="s">
        <v>5814</v>
      </c>
      <c r="M919" t="s">
        <v>6761</v>
      </c>
      <c r="N919" t="str">
        <f t="shared" si="74"/>
        <v>var Dato918 =  {ID_Ciente: "C9598",Nombre_completo: "Fátima Alemany Puerta",Fecha_Nacimiento: "1974-04-14",Direccion: "London",Telefono: "(546) 649-9186",Correo_Electronico: "gravyface@optonline.net",Grupo_Cliente: "D"}</v>
      </c>
    </row>
    <row r="920" spans="1:14" x14ac:dyDescent="0.35">
      <c r="A920" s="6" t="s">
        <v>542</v>
      </c>
      <c r="B920" s="6" t="s">
        <v>2604</v>
      </c>
      <c r="C920" s="7">
        <v>33324</v>
      </c>
      <c r="D920" s="10" t="str">
        <f t="shared" si="70"/>
        <v>1991</v>
      </c>
      <c r="E920" s="13" t="str">
        <f t="shared" si="71"/>
        <v>03</v>
      </c>
      <c r="F920" s="13" t="str">
        <f t="shared" si="72"/>
        <v>27</v>
      </c>
      <c r="G920" s="13" t="str">
        <f t="shared" si="73"/>
        <v>1991-03-27</v>
      </c>
      <c r="H920" s="6" t="s">
        <v>2605</v>
      </c>
      <c r="I920" s="6" t="s">
        <v>2606</v>
      </c>
      <c r="J920" s="6" t="s">
        <v>2607</v>
      </c>
      <c r="K920" s="6" t="s">
        <v>1173</v>
      </c>
      <c r="L920" t="s">
        <v>5815</v>
      </c>
      <c r="M920" t="s">
        <v>6762</v>
      </c>
      <c r="N920" t="str">
        <f t="shared" si="74"/>
        <v>var Dato919 =  {ID_Ciente: "C9610",Nombre_completo: "Isabel Bayo Sanchez",Fecha_Nacimiento: "1991-03-27",Direccion: "Lake Worth, FL 33467",Telefono: "(930) 839-6069",Correo_Electronico: "jonadab@outlook.com",Grupo_Cliente: "A"}</v>
      </c>
    </row>
    <row r="921" spans="1:14" x14ac:dyDescent="0.35">
      <c r="A921" s="6" t="s">
        <v>753</v>
      </c>
      <c r="B921" s="6" t="s">
        <v>3345</v>
      </c>
      <c r="C921" s="7">
        <v>27093</v>
      </c>
      <c r="D921" s="10" t="str">
        <f t="shared" si="70"/>
        <v>1974</v>
      </c>
      <c r="E921" s="13" t="str">
        <f t="shared" si="71"/>
        <v>03</v>
      </c>
      <c r="F921" s="13" t="str">
        <f t="shared" si="72"/>
        <v>05</v>
      </c>
      <c r="G921" s="13" t="str">
        <f t="shared" si="73"/>
        <v>1974-03-05</v>
      </c>
      <c r="H921" s="6" t="s">
        <v>3346</v>
      </c>
      <c r="I921" s="6" t="s">
        <v>3347</v>
      </c>
      <c r="J921" s="6" t="s">
        <v>3348</v>
      </c>
      <c r="K921" s="6" t="s">
        <v>1209</v>
      </c>
      <c r="L921" t="s">
        <v>5816</v>
      </c>
      <c r="M921" t="s">
        <v>6763</v>
      </c>
      <c r="N921" t="str">
        <f t="shared" si="74"/>
        <v>var Dato920 =  {ID_Ciente: "C9614",Nombre_completo: "Emiliana Marti Manso",Fecha_Nacimiento: "1974-03-05",Direccion: "710 Richmond Road",Telefono: "(845) 453-8354",Correo_Electronico: "keiji@mac.com",Grupo_Cliente: "B"}</v>
      </c>
    </row>
    <row r="922" spans="1:14" x14ac:dyDescent="0.35">
      <c r="A922" s="6" t="s">
        <v>981</v>
      </c>
      <c r="B922" s="6" t="s">
        <v>4142</v>
      </c>
      <c r="C922" s="7">
        <v>31696</v>
      </c>
      <c r="D922" s="10" t="str">
        <f t="shared" si="70"/>
        <v>1986</v>
      </c>
      <c r="E922" s="13" t="str">
        <f t="shared" si="71"/>
        <v>10</v>
      </c>
      <c r="F922" s="13" t="str">
        <f t="shared" si="72"/>
        <v>11</v>
      </c>
      <c r="G922" s="13" t="str">
        <f t="shared" si="73"/>
        <v>1986-10-11</v>
      </c>
      <c r="H922" s="6" t="s">
        <v>4143</v>
      </c>
      <c r="I922" s="6" t="s">
        <v>4144</v>
      </c>
      <c r="J922" s="6" t="s">
        <v>4145</v>
      </c>
      <c r="K922" s="6" t="s">
        <v>1209</v>
      </c>
      <c r="L922" t="s">
        <v>5817</v>
      </c>
      <c r="M922" t="s">
        <v>6764</v>
      </c>
      <c r="N922" t="str">
        <f t="shared" si="74"/>
        <v>var Dato921 =  {ID_Ciente: "C9621",Nombre_completo: "Fernanda Lozano Bastida",Fecha_Nacimiento: "1986-10-11",Direccion: "89 West Lakeview Dr.",Telefono: "(634) 550-6646",Correo_Electronico: "calin@comcast.net",Grupo_Cliente: "B"}</v>
      </c>
    </row>
    <row r="923" spans="1:14" x14ac:dyDescent="0.35">
      <c r="A923" s="6" t="s">
        <v>1139</v>
      </c>
      <c r="B923" s="6" t="s">
        <v>4771</v>
      </c>
      <c r="C923" s="7">
        <v>34855</v>
      </c>
      <c r="D923" s="10" t="str">
        <f t="shared" si="70"/>
        <v>1995</v>
      </c>
      <c r="E923" s="13" t="str">
        <f t="shared" si="71"/>
        <v>06</v>
      </c>
      <c r="F923" s="13" t="str">
        <f t="shared" si="72"/>
        <v>05</v>
      </c>
      <c r="G923" s="13" t="str">
        <f t="shared" si="73"/>
        <v>1995-06-05</v>
      </c>
      <c r="H923" s="6" t="s">
        <v>4772</v>
      </c>
      <c r="I923" s="6" t="s">
        <v>4773</v>
      </c>
      <c r="J923" s="6" t="s">
        <v>4774</v>
      </c>
      <c r="K923" s="6" t="s">
        <v>1209</v>
      </c>
      <c r="L923" t="s">
        <v>5818</v>
      </c>
      <c r="M923" t="s">
        <v>6765</v>
      </c>
      <c r="N923" t="str">
        <f t="shared" si="74"/>
        <v>var Dato922 =  {ID_Ciente: "C9622",Nombre_completo: "Maximino Vigil Morante",Fecha_Nacimiento: "1995-06-05",Direccion: "457 Orange Street",Telefono: "(633) 955-6590",Correo_Electronico: "sfoskett@verizon.net",Grupo_Cliente: "B"}</v>
      </c>
    </row>
    <row r="924" spans="1:14" x14ac:dyDescent="0.35">
      <c r="A924" s="6" t="s">
        <v>875</v>
      </c>
      <c r="B924" s="6" t="s">
        <v>3767</v>
      </c>
      <c r="C924" s="7">
        <v>30465</v>
      </c>
      <c r="D924" s="10" t="str">
        <f t="shared" si="70"/>
        <v>1983</v>
      </c>
      <c r="E924" s="13" t="str">
        <f t="shared" si="71"/>
        <v>05</v>
      </c>
      <c r="F924" s="13" t="str">
        <f t="shared" si="72"/>
        <v>29</v>
      </c>
      <c r="G924" s="13" t="str">
        <f t="shared" si="73"/>
        <v>1983-05-29</v>
      </c>
      <c r="H924" s="6" t="s">
        <v>3084</v>
      </c>
      <c r="I924" s="6" t="s">
        <v>3768</v>
      </c>
      <c r="J924" s="6" t="s">
        <v>3769</v>
      </c>
      <c r="K924" s="6" t="s">
        <v>1178</v>
      </c>
      <c r="L924" t="s">
        <v>5819</v>
      </c>
      <c r="M924" t="s">
        <v>6766</v>
      </c>
      <c r="N924" t="str">
        <f t="shared" si="74"/>
        <v>var Dato923 =  {ID_Ciente: "C9632",Nombre_completo: "Fernando Peralta Arévalo",Fecha_Nacimiento: "1983-05-29",Direccion: "London",Telefono: "(758) 641-0007",Correo_Electronico: "stellaau@comcast.net",Grupo_Cliente: "E"}</v>
      </c>
    </row>
    <row r="925" spans="1:14" x14ac:dyDescent="0.35">
      <c r="A925" s="6" t="s">
        <v>684</v>
      </c>
      <c r="B925" s="6" t="s">
        <v>3112</v>
      </c>
      <c r="C925" s="7">
        <v>33341</v>
      </c>
      <c r="D925" s="10" t="str">
        <f t="shared" si="70"/>
        <v>1991</v>
      </c>
      <c r="E925" s="13" t="str">
        <f t="shared" si="71"/>
        <v>04</v>
      </c>
      <c r="F925" s="13" t="str">
        <f t="shared" si="72"/>
        <v>13</v>
      </c>
      <c r="G925" s="13" t="str">
        <f t="shared" si="73"/>
        <v>1991-04-13</v>
      </c>
      <c r="H925" s="6" t="s">
        <v>3084</v>
      </c>
      <c r="I925" s="6" t="s">
        <v>3113</v>
      </c>
      <c r="J925" s="6" t="s">
        <v>3114</v>
      </c>
      <c r="K925" s="6" t="s">
        <v>1191</v>
      </c>
      <c r="L925" t="s">
        <v>5820</v>
      </c>
      <c r="M925" t="s">
        <v>6767</v>
      </c>
      <c r="N925" t="str">
        <f t="shared" si="74"/>
        <v>var Dato924 =  {ID_Ciente: "C9634",Nombre_completo: "Piedad Casanova",Fecha_Nacimiento: "1991-04-13",Direccion: "London",Telefono: "(429) 856-2926",Correo_Electronico: "flavell@aol.com",Grupo_Cliente: "D"}</v>
      </c>
    </row>
    <row r="926" spans="1:14" x14ac:dyDescent="0.35">
      <c r="A926" s="6" t="s">
        <v>689</v>
      </c>
      <c r="B926" s="6" t="s">
        <v>3130</v>
      </c>
      <c r="C926" s="7">
        <v>27009</v>
      </c>
      <c r="D926" s="10" t="str">
        <f t="shared" si="70"/>
        <v>1973</v>
      </c>
      <c r="E926" s="13" t="str">
        <f t="shared" si="71"/>
        <v>12</v>
      </c>
      <c r="F926" s="13" t="str">
        <f t="shared" si="72"/>
        <v>11</v>
      </c>
      <c r="G926" s="13" t="str">
        <f t="shared" si="73"/>
        <v>1973-12-11</v>
      </c>
      <c r="H926" s="6" t="s">
        <v>3131</v>
      </c>
      <c r="I926" s="6" t="s">
        <v>3132</v>
      </c>
      <c r="J926" s="6" t="s">
        <v>3133</v>
      </c>
      <c r="K926" s="6" t="s">
        <v>1204</v>
      </c>
      <c r="L926" t="s">
        <v>5821</v>
      </c>
      <c r="M926" t="s">
        <v>6768</v>
      </c>
      <c r="N926" t="str">
        <f t="shared" si="74"/>
        <v>var Dato925 =  {ID_Ciente: "C9637",Nombre_completo: "Ramiro Cepeda Casanova",Fecha_Nacimiento: "1973-12-11",Direccion: "N47 9MT",Telefono: "(229) 509-6838",Correo_Electronico: "emmanuel@hotmail.com",Grupo_Cliente: "C"}</v>
      </c>
    </row>
    <row r="927" spans="1:14" x14ac:dyDescent="0.35">
      <c r="A927" s="6" t="s">
        <v>413</v>
      </c>
      <c r="B927" s="6" t="s">
        <v>2157</v>
      </c>
      <c r="C927" s="7">
        <v>33407</v>
      </c>
      <c r="D927" s="10" t="str">
        <f t="shared" si="70"/>
        <v>1991</v>
      </c>
      <c r="E927" s="13" t="str">
        <f t="shared" si="71"/>
        <v>06</v>
      </c>
      <c r="F927" s="13" t="str">
        <f t="shared" si="72"/>
        <v>18</v>
      </c>
      <c r="G927" s="13" t="str">
        <f t="shared" si="73"/>
        <v>1991-06-18</v>
      </c>
      <c r="H927" s="6" t="s">
        <v>2158</v>
      </c>
      <c r="I927" s="6" t="s">
        <v>2159</v>
      </c>
      <c r="J927" s="6" t="s">
        <v>2160</v>
      </c>
      <c r="K927" s="6" t="s">
        <v>1209</v>
      </c>
      <c r="L927" t="s">
        <v>5822</v>
      </c>
      <c r="M927" t="s">
        <v>6769</v>
      </c>
      <c r="N927" t="str">
        <f t="shared" si="74"/>
        <v>var Dato926 =  {ID_Ciente: "C9641",Nombre_completo: "Gustavo Barberá Frías",Fecha_Nacimiento: "1991-06-18",Direccion: "Coldbrook, NS B4R 8S2",Telefono: "(770) 446-1820",Correo_Electronico: "cyrus@aol.com",Grupo_Cliente: "B"}</v>
      </c>
    </row>
    <row r="928" spans="1:14" x14ac:dyDescent="0.35">
      <c r="A928" s="6" t="s">
        <v>957</v>
      </c>
      <c r="B928" s="6" t="s">
        <v>4053</v>
      </c>
      <c r="C928" s="7">
        <v>25738</v>
      </c>
      <c r="D928" s="10" t="str">
        <f t="shared" si="70"/>
        <v>1970</v>
      </c>
      <c r="E928" s="13" t="str">
        <f t="shared" si="71"/>
        <v>06</v>
      </c>
      <c r="F928" s="13" t="str">
        <f t="shared" si="72"/>
        <v>19</v>
      </c>
      <c r="G928" s="13" t="str">
        <f t="shared" si="73"/>
        <v>1970-06-19</v>
      </c>
      <c r="H928" s="6" t="s">
        <v>4883</v>
      </c>
      <c r="I928" s="6" t="s">
        <v>4055</v>
      </c>
      <c r="J928" s="6" t="s">
        <v>4056</v>
      </c>
      <c r="K928" s="6" t="s">
        <v>1178</v>
      </c>
      <c r="L928" t="s">
        <v>5823</v>
      </c>
      <c r="M928" t="s">
        <v>6770</v>
      </c>
      <c r="N928" t="str">
        <f t="shared" si="74"/>
        <v>var Dato927 =  {ID_Ciente: "C9642",Nombre_completo: "Roberto Tomás-Bermúdez",Fecha_Nacimiento: "1970-06-19",Direccion: "93 St. Johns Road",Telefono: "(762) 570-3297",Correo_Electronico: "msherr@yahoo.ca",Grupo_Cliente: "E"}</v>
      </c>
    </row>
    <row r="929" spans="1:14" x14ac:dyDescent="0.35">
      <c r="A929" s="6" t="s">
        <v>773</v>
      </c>
      <c r="B929" s="6" t="s">
        <v>3415</v>
      </c>
      <c r="C929" s="7">
        <v>27399</v>
      </c>
      <c r="D929" s="10" t="str">
        <f t="shared" si="70"/>
        <v>1975</v>
      </c>
      <c r="E929" s="13" t="str">
        <f t="shared" si="71"/>
        <v>01</v>
      </c>
      <c r="F929" s="13" t="str">
        <f t="shared" si="72"/>
        <v>05</v>
      </c>
      <c r="G929" s="13" t="str">
        <f t="shared" si="73"/>
        <v>1975-01-05</v>
      </c>
      <c r="H929" s="6" t="s">
        <v>3416</v>
      </c>
      <c r="I929" s="6" t="s">
        <v>3417</v>
      </c>
      <c r="J929" s="6" t="s">
        <v>3418</v>
      </c>
      <c r="K929" s="6" t="s">
        <v>1209</v>
      </c>
      <c r="L929" t="s">
        <v>5824</v>
      </c>
      <c r="M929" t="s">
        <v>6771</v>
      </c>
      <c r="N929" t="str">
        <f t="shared" si="74"/>
        <v>var Dato928 =  {ID_Ciente: "C9673",Nombre_completo: "Adelina Carmona Bayo",Fecha_Nacimiento: "1975-01-05",Direccion: "W42 9AC",Telefono: "(604) 635-3303",Correo_Electronico: "seanq@gmail.com",Grupo_Cliente: "B"}</v>
      </c>
    </row>
    <row r="930" spans="1:14" x14ac:dyDescent="0.35">
      <c r="A930" s="6" t="s">
        <v>508</v>
      </c>
      <c r="B930" s="6" t="s">
        <v>2476</v>
      </c>
      <c r="C930" s="7">
        <v>32451</v>
      </c>
      <c r="D930" s="10" t="str">
        <f t="shared" si="70"/>
        <v>1988</v>
      </c>
      <c r="E930" s="13" t="str">
        <f t="shared" si="71"/>
        <v>11</v>
      </c>
      <c r="F930" s="13" t="str">
        <f t="shared" si="72"/>
        <v>04</v>
      </c>
      <c r="G930" s="13" t="str">
        <f t="shared" si="73"/>
        <v>1988-11-04</v>
      </c>
      <c r="H930" s="6" t="s">
        <v>2477</v>
      </c>
      <c r="I930" s="6" t="s">
        <v>2478</v>
      </c>
      <c r="J930" s="6" t="s">
        <v>2479</v>
      </c>
      <c r="K930" s="6" t="s">
        <v>1191</v>
      </c>
      <c r="L930" t="s">
        <v>5825</v>
      </c>
      <c r="M930" t="s">
        <v>6772</v>
      </c>
      <c r="N930" t="str">
        <f t="shared" si="74"/>
        <v>var Dato929 =  {ID_Ciente: "C9679",Nombre_completo: "Gloria Esteve Perez",Fecha_Nacimiento: "1988-11-04",Direccion: "Lake Worth, FL 33460",Telefono: "(487) 768-3548",Correo_Electronico: "yfreund@verizon.net",Grupo_Cliente: "D"}</v>
      </c>
    </row>
    <row r="931" spans="1:14" x14ac:dyDescent="0.35">
      <c r="A931" s="6" t="s">
        <v>513</v>
      </c>
      <c r="B931" s="6" t="s">
        <v>2492</v>
      </c>
      <c r="C931" s="7">
        <v>32483</v>
      </c>
      <c r="D931" s="10" t="str">
        <f t="shared" si="70"/>
        <v>1988</v>
      </c>
      <c r="E931" s="13" t="str">
        <f t="shared" si="71"/>
        <v>12</v>
      </c>
      <c r="F931" s="13" t="str">
        <f t="shared" si="72"/>
        <v>06</v>
      </c>
      <c r="G931" s="13" t="str">
        <f t="shared" si="73"/>
        <v>1988-12-06</v>
      </c>
      <c r="H931" s="6" t="s">
        <v>2493</v>
      </c>
      <c r="I931" s="6" t="s">
        <v>2494</v>
      </c>
      <c r="J931" s="6" t="s">
        <v>2495</v>
      </c>
      <c r="K931" s="6" t="s">
        <v>1178</v>
      </c>
      <c r="L931" t="s">
        <v>5826</v>
      </c>
      <c r="M931" t="s">
        <v>6773</v>
      </c>
      <c r="N931" t="str">
        <f t="shared" si="74"/>
        <v>var Dato930 =  {ID_Ciente: "C9689",Nombre_completo: "Alejandra Alvarado-Rocamora",Fecha_Nacimiento: "1988-12-06",Direccion: "Fort Lauderdale, FL 33319",Telefono: "(919) 955-4757",Correo_Electronico: "smpeters@mac.com",Grupo_Cliente: "E"}</v>
      </c>
    </row>
    <row r="932" spans="1:14" x14ac:dyDescent="0.35">
      <c r="A932" s="6" t="s">
        <v>997</v>
      </c>
      <c r="B932" s="6" t="s">
        <v>4205</v>
      </c>
      <c r="C932" s="7">
        <v>33032</v>
      </c>
      <c r="D932" s="10" t="str">
        <f t="shared" si="70"/>
        <v>1990</v>
      </c>
      <c r="E932" s="13" t="str">
        <f t="shared" si="71"/>
        <v>06</v>
      </c>
      <c r="F932" s="13" t="str">
        <f t="shared" si="72"/>
        <v>08</v>
      </c>
      <c r="G932" s="13" t="str">
        <f t="shared" si="73"/>
        <v>1990-06-08</v>
      </c>
      <c r="H932" s="6" t="s">
        <v>4206</v>
      </c>
      <c r="I932" s="6" t="s">
        <v>4207</v>
      </c>
      <c r="J932" s="6" t="s">
        <v>4208</v>
      </c>
      <c r="K932" s="6" t="s">
        <v>1191</v>
      </c>
      <c r="L932" t="s">
        <v>5827</v>
      </c>
      <c r="M932" t="s">
        <v>6774</v>
      </c>
      <c r="N932" t="str">
        <f t="shared" si="74"/>
        <v>var Dato931 =  {ID_Ciente: "C9709",Nombre_completo: "Darío Dávila",Fecha_Nacimiento: "1990-06-08",Direccion: "268 E. Penn Circle",Telefono: "(455) 626-4301",Correo_Electronico: "bmidd@gmail.com",Grupo_Cliente: "D"}</v>
      </c>
    </row>
    <row r="933" spans="1:14" x14ac:dyDescent="0.35">
      <c r="A933" s="6" t="s">
        <v>288</v>
      </c>
      <c r="B933" s="6" t="s">
        <v>1796</v>
      </c>
      <c r="C933" s="7">
        <v>35951</v>
      </c>
      <c r="D933" s="10" t="str">
        <f t="shared" si="70"/>
        <v>1998</v>
      </c>
      <c r="E933" s="13" t="str">
        <f t="shared" si="71"/>
        <v>06</v>
      </c>
      <c r="F933" s="13" t="str">
        <f t="shared" si="72"/>
        <v>05</v>
      </c>
      <c r="G933" s="13" t="str">
        <f t="shared" si="73"/>
        <v>1998-06-05</v>
      </c>
      <c r="H933" s="6" t="s">
        <v>1797</v>
      </c>
      <c r="I933" s="6" t="s">
        <v>1798</v>
      </c>
      <c r="J933" s="6" t="s">
        <v>1799</v>
      </c>
      <c r="K933" s="6" t="s">
        <v>1178</v>
      </c>
      <c r="L933" t="s">
        <v>5828</v>
      </c>
      <c r="M933" t="s">
        <v>6775</v>
      </c>
      <c r="N933" t="str">
        <f t="shared" si="74"/>
        <v>var Dato932 =  {ID_Ciente: "C9749",Nombre_completo: "Victoriano Valencia Coloma",Fecha_Nacimiento: "1998-06-05",Direccion: "441 Court Dr.",Telefono: "(398) 272-4739",Correo_Electronico: "tubajon@comcast.net",Grupo_Cliente: "E"}</v>
      </c>
    </row>
    <row r="934" spans="1:14" x14ac:dyDescent="0.35">
      <c r="A934" s="6" t="s">
        <v>1005</v>
      </c>
      <c r="B934" s="6" t="s">
        <v>4237</v>
      </c>
      <c r="C934" s="7">
        <v>26434</v>
      </c>
      <c r="D934" s="10" t="str">
        <f t="shared" si="70"/>
        <v>1972</v>
      </c>
      <c r="E934" s="13" t="str">
        <f t="shared" si="71"/>
        <v>05</v>
      </c>
      <c r="F934" s="13" t="str">
        <f t="shared" si="72"/>
        <v>15</v>
      </c>
      <c r="G934" s="13" t="str">
        <f t="shared" si="73"/>
        <v>1972-05-15</v>
      </c>
      <c r="H934" s="6" t="s">
        <v>4238</v>
      </c>
      <c r="I934" s="6" t="s">
        <v>4239</v>
      </c>
      <c r="J934" s="6" t="s">
        <v>4240</v>
      </c>
      <c r="K934" s="6" t="s">
        <v>1173</v>
      </c>
      <c r="L934" t="s">
        <v>5829</v>
      </c>
      <c r="M934" t="s">
        <v>6776</v>
      </c>
      <c r="N934" t="str">
        <f t="shared" si="74"/>
        <v>var Dato933 =  {ID_Ciente: "C9758",Nombre_completo: "Nazaret Garrido Lladó",Fecha_Nacimiento: "1972-05-15",Direccion: "9163 South Oxford Ave.",Telefono: "(435) 955-2960",Correo_Electronico: "augusto@gmail.com",Grupo_Cliente: "A"}</v>
      </c>
    </row>
    <row r="935" spans="1:14" x14ac:dyDescent="0.35">
      <c r="A935" s="6" t="s">
        <v>1043</v>
      </c>
      <c r="B935" s="6" t="s">
        <v>4389</v>
      </c>
      <c r="C935" s="7">
        <v>28664</v>
      </c>
      <c r="D935" s="10" t="str">
        <f t="shared" si="70"/>
        <v>1978</v>
      </c>
      <c r="E935" s="13" t="str">
        <f t="shared" si="71"/>
        <v>06</v>
      </c>
      <c r="F935" s="13" t="str">
        <f t="shared" si="72"/>
        <v>23</v>
      </c>
      <c r="G935" s="13" t="str">
        <f t="shared" si="73"/>
        <v>1978-06-23</v>
      </c>
      <c r="H935" s="6" t="s">
        <v>4390</v>
      </c>
      <c r="I935" s="6" t="s">
        <v>4391</v>
      </c>
      <c r="J935" s="6" t="s">
        <v>4392</v>
      </c>
      <c r="K935" s="6" t="s">
        <v>1204</v>
      </c>
      <c r="L935" t="s">
        <v>5830</v>
      </c>
      <c r="M935" t="s">
        <v>6777</v>
      </c>
      <c r="N935" t="str">
        <f t="shared" si="74"/>
        <v>var Dato934 =  {ID_Ciente: "C9795",Nombre_completo: "Vicenta Solé-Palma",Fecha_Nacimiento: "1978-06-23",Direccion: "61 Fulton Street",Telefono: "(579) 455-3524",Correo_Electronico: "bdthomas@yahoo.ca",Grupo_Cliente: "C"}</v>
      </c>
    </row>
    <row r="936" spans="1:14" x14ac:dyDescent="0.35">
      <c r="A936" s="6" t="s">
        <v>1141</v>
      </c>
      <c r="B936" s="6" t="s">
        <v>4779</v>
      </c>
      <c r="C936" s="7">
        <v>27089</v>
      </c>
      <c r="D936" s="10" t="str">
        <f t="shared" si="70"/>
        <v>1974</v>
      </c>
      <c r="E936" s="13" t="str">
        <f t="shared" si="71"/>
        <v>03</v>
      </c>
      <c r="F936" s="13" t="str">
        <f t="shared" si="72"/>
        <v>01</v>
      </c>
      <c r="G936" s="13" t="str">
        <f t="shared" si="73"/>
        <v>1974-03-01</v>
      </c>
      <c r="H936" s="6" t="s">
        <v>4780</v>
      </c>
      <c r="I936" s="6" t="s">
        <v>4781</v>
      </c>
      <c r="J936" s="6" t="s">
        <v>4782</v>
      </c>
      <c r="K936" s="6" t="s">
        <v>1191</v>
      </c>
      <c r="L936" t="s">
        <v>5831</v>
      </c>
      <c r="M936" t="s">
        <v>6778</v>
      </c>
      <c r="N936" t="str">
        <f t="shared" si="74"/>
        <v>var Dato935 =  {ID_Ciente: "C9800",Nombre_completo: "Beatriz Bello Godoy",Fecha_Nacimiento: "1974-03-01",Direccion: "269 Hartford St.",Telefono: "(946) 604-6365",Correo_Electronico: "kjetilk@live.com",Grupo_Cliente: "D"}</v>
      </c>
    </row>
    <row r="937" spans="1:14" x14ac:dyDescent="0.35">
      <c r="A937" s="6" t="s">
        <v>535</v>
      </c>
      <c r="B937" s="6" t="s">
        <v>2576</v>
      </c>
      <c r="C937" s="7">
        <v>28237</v>
      </c>
      <c r="D937" s="10" t="str">
        <f t="shared" si="70"/>
        <v>1977</v>
      </c>
      <c r="E937" s="13" t="str">
        <f t="shared" si="71"/>
        <v>04</v>
      </c>
      <c r="F937" s="13" t="str">
        <f t="shared" si="72"/>
        <v>22</v>
      </c>
      <c r="G937" s="13" t="str">
        <f t="shared" si="73"/>
        <v>1977-04-22</v>
      </c>
      <c r="H937" s="6" t="s">
        <v>2577</v>
      </c>
      <c r="I937" s="6" t="s">
        <v>2578</v>
      </c>
      <c r="J937" s="6" t="s">
        <v>2579</v>
      </c>
      <c r="K937" s="6" t="s">
        <v>1209</v>
      </c>
      <c r="L937" t="s">
        <v>5832</v>
      </c>
      <c r="M937" t="s">
        <v>6779</v>
      </c>
      <c r="N937" t="str">
        <f t="shared" si="74"/>
        <v>var Dato936 =  {ID_Ciente: "C9802",Nombre_completo: "Poncio Gallart Cano",Fecha_Nacimiento: "1977-04-22",Direccion: "Miami, FL 33175",Telefono: "(752) 229-5173",Correo_Electronico: "msloan@live.com",Grupo_Cliente: "B"}</v>
      </c>
    </row>
    <row r="938" spans="1:14" x14ac:dyDescent="0.35">
      <c r="A938" s="6" t="s">
        <v>347</v>
      </c>
      <c r="B938" s="6" t="s">
        <v>1962</v>
      </c>
      <c r="C938" s="7">
        <v>30728</v>
      </c>
      <c r="D938" s="10" t="str">
        <f t="shared" si="70"/>
        <v>1984</v>
      </c>
      <c r="E938" s="13" t="str">
        <f t="shared" si="71"/>
        <v>02</v>
      </c>
      <c r="F938" s="13" t="str">
        <f t="shared" si="72"/>
        <v>16</v>
      </c>
      <c r="G938" s="13" t="str">
        <f t="shared" si="73"/>
        <v>1984-02-16</v>
      </c>
      <c r="H938" s="6" t="s">
        <v>1963</v>
      </c>
      <c r="I938" s="6" t="s">
        <v>1964</v>
      </c>
      <c r="J938" s="6" t="s">
        <v>1965</v>
      </c>
      <c r="K938" s="6" t="s">
        <v>1178</v>
      </c>
      <c r="L938" t="s">
        <v>5833</v>
      </c>
      <c r="M938" t="s">
        <v>6780</v>
      </c>
      <c r="N938" t="str">
        <f t="shared" si="74"/>
        <v>var Dato937 =  {ID_Ciente: "C9804",Nombre_completo: "Gregorio Guerrero Palomino",Fecha_Nacimiento: "1984-02-16",Direccion: "Rancho Cucamonga, CA 91730",Telefono: "(994) 447-4889",Correo_Electronico: "sisyphus@icloud.com",Grupo_Cliente: "E"}</v>
      </c>
    </row>
    <row r="939" spans="1:14" x14ac:dyDescent="0.35">
      <c r="A939" s="6" t="s">
        <v>1123</v>
      </c>
      <c r="B939" s="6" t="s">
        <v>4708</v>
      </c>
      <c r="C939" s="7">
        <v>32632</v>
      </c>
      <c r="D939" s="10" t="str">
        <f t="shared" si="70"/>
        <v>1989</v>
      </c>
      <c r="E939" s="13" t="str">
        <f t="shared" si="71"/>
        <v>05</v>
      </c>
      <c r="F939" s="13" t="str">
        <f t="shared" si="72"/>
        <v>04</v>
      </c>
      <c r="G939" s="13" t="str">
        <f t="shared" si="73"/>
        <v>1989-05-04</v>
      </c>
      <c r="H939" s="6" t="s">
        <v>4709</v>
      </c>
      <c r="I939" s="6" t="s">
        <v>4710</v>
      </c>
      <c r="J939" s="6" t="s">
        <v>4711</v>
      </c>
      <c r="K939" s="6" t="s">
        <v>1173</v>
      </c>
      <c r="L939" t="s">
        <v>5834</v>
      </c>
      <c r="M939" t="s">
        <v>6781</v>
      </c>
      <c r="N939" t="str">
        <f t="shared" si="74"/>
        <v>var Dato938 =  {ID_Ciente: "C9826",Nombre_completo: "Leocadia Aznar Revilla",Fecha_Nacimiento: "1989-05-04",Direccion: "8627 Bayberry Street",Telefono: "(623) 788-7862",Correo_Electronico: "naoya@outlook.com",Grupo_Cliente: "A"}</v>
      </c>
    </row>
    <row r="940" spans="1:14" x14ac:dyDescent="0.35">
      <c r="A940" s="6" t="s">
        <v>666</v>
      </c>
      <c r="B940" s="6" t="s">
        <v>3042</v>
      </c>
      <c r="C940" s="7">
        <v>32667</v>
      </c>
      <c r="D940" s="10" t="str">
        <f t="shared" si="70"/>
        <v>1989</v>
      </c>
      <c r="E940" s="13" t="str">
        <f t="shared" si="71"/>
        <v>06</v>
      </c>
      <c r="F940" s="13" t="str">
        <f t="shared" si="72"/>
        <v>08</v>
      </c>
      <c r="G940" s="13" t="str">
        <f t="shared" si="73"/>
        <v>1989-06-08</v>
      </c>
      <c r="H940" s="6" t="s">
        <v>3043</v>
      </c>
      <c r="I940" s="6" t="s">
        <v>3044</v>
      </c>
      <c r="J940" s="6" t="s">
        <v>3045</v>
      </c>
      <c r="K940" s="6" t="s">
        <v>1209</v>
      </c>
      <c r="L940" t="s">
        <v>5835</v>
      </c>
      <c r="M940" t="s">
        <v>6782</v>
      </c>
      <c r="N940" t="str">
        <f t="shared" si="74"/>
        <v>var Dato939 =  {ID_Ciente: "C9836",Nombre_completo: "Donato Noguera Mármol",Fecha_Nacimiento: "1989-06-08",Direccion: "732 Prince Lane",Telefono: "(762) 491-8640",Correo_Electronico: "skaufman@comcast.net",Grupo_Cliente: "B"}</v>
      </c>
    </row>
    <row r="941" spans="1:14" x14ac:dyDescent="0.35">
      <c r="A941" s="6" t="s">
        <v>488</v>
      </c>
      <c r="B941" s="6" t="s">
        <v>2408</v>
      </c>
      <c r="C941" s="7">
        <v>34096</v>
      </c>
      <c r="D941" s="10" t="str">
        <f t="shared" si="70"/>
        <v>1993</v>
      </c>
      <c r="E941" s="13" t="str">
        <f t="shared" si="71"/>
        <v>05</v>
      </c>
      <c r="F941" s="13" t="str">
        <f t="shared" si="72"/>
        <v>07</v>
      </c>
      <c r="G941" s="13" t="str">
        <f t="shared" si="73"/>
        <v>1993-05-07</v>
      </c>
      <c r="H941" s="6" t="s">
        <v>2409</v>
      </c>
      <c r="I941" s="6" t="s">
        <v>2410</v>
      </c>
      <c r="J941" s="6" t="s">
        <v>2411</v>
      </c>
      <c r="K941" s="6" t="s">
        <v>1209</v>
      </c>
      <c r="L941" t="s">
        <v>5836</v>
      </c>
      <c r="M941" t="s">
        <v>6783</v>
      </c>
      <c r="N941" t="str">
        <f t="shared" si="74"/>
        <v>var Dato940 =  {ID_Ciente: "C9878",Nombre_completo: "Cristóbal Cabello-Pol",Fecha_Nacimiento: "1993-05-07",Direccion: "Chelsea, QC J9B 5K1",Telefono: "(363) 981-6810",Correo_Electronico: "muadip@gmail.com",Grupo_Cliente: "B"}</v>
      </c>
    </row>
    <row r="942" spans="1:14" x14ac:dyDescent="0.35">
      <c r="A942" s="6" t="s">
        <v>769</v>
      </c>
      <c r="B942" s="6" t="s">
        <v>3400</v>
      </c>
      <c r="C942" s="7">
        <v>31186</v>
      </c>
      <c r="D942" s="10" t="str">
        <f t="shared" si="70"/>
        <v>1985</v>
      </c>
      <c r="E942" s="13" t="str">
        <f t="shared" si="71"/>
        <v>05</v>
      </c>
      <c r="F942" s="13" t="str">
        <f t="shared" si="72"/>
        <v>19</v>
      </c>
      <c r="G942" s="13" t="str">
        <f t="shared" si="73"/>
        <v>1985-05-19</v>
      </c>
      <c r="H942" s="6" t="s">
        <v>3401</v>
      </c>
      <c r="I942" s="6" t="s">
        <v>3402</v>
      </c>
      <c r="J942" s="6" t="s">
        <v>3403</v>
      </c>
      <c r="K942" s="6" t="s">
        <v>1204</v>
      </c>
      <c r="L942" t="s">
        <v>5837</v>
      </c>
      <c r="M942" t="s">
        <v>6784</v>
      </c>
      <c r="N942" t="str">
        <f t="shared" si="74"/>
        <v>var Dato941 =  {ID_Ciente: "C9899",Nombre_completo: "Lucio Figuerola-Lorenzo",Fecha_Nacimiento: "1985-05-19",Direccion: "1 The Avenue",Telefono: "(398) 404-4531",Correo_Electronico: "rohitm@comcast.net",Grupo_Cliente: "C"}</v>
      </c>
    </row>
    <row r="943" spans="1:14" x14ac:dyDescent="0.35">
      <c r="A943" s="6" t="s">
        <v>594</v>
      </c>
      <c r="B943" s="6" t="s">
        <v>2800</v>
      </c>
      <c r="C943" s="7">
        <v>33779</v>
      </c>
      <c r="D943" s="10" t="str">
        <f t="shared" si="70"/>
        <v>1992</v>
      </c>
      <c r="E943" s="13" t="str">
        <f t="shared" si="71"/>
        <v>06</v>
      </c>
      <c r="F943" s="13" t="str">
        <f t="shared" si="72"/>
        <v>24</v>
      </c>
      <c r="G943" s="13" t="str">
        <f t="shared" si="73"/>
        <v>1992-06-24</v>
      </c>
      <c r="H943" s="6" t="s">
        <v>1320</v>
      </c>
      <c r="I943" s="6" t="s">
        <v>2801</v>
      </c>
      <c r="J943" s="6" t="s">
        <v>2802</v>
      </c>
      <c r="K943" s="6" t="s">
        <v>1191</v>
      </c>
      <c r="L943" t="s">
        <v>5838</v>
      </c>
      <c r="M943" t="s">
        <v>6785</v>
      </c>
      <c r="N943" t="str">
        <f t="shared" si="74"/>
        <v>var Dato942 =  {ID_Ciente: "C9909",Nombre_completo: "Graciana Cintia Iñiguez Heras",Fecha_Nacimiento: "1992-06-24",Direccion: "Hialeah, FL 33010",Telefono: "(558) 935-7698",Correo_Electronico: "overbom@aol.com",Grupo_Cliente: "D"}</v>
      </c>
    </row>
    <row r="944" spans="1:14" x14ac:dyDescent="0.35">
      <c r="A944" s="6" t="s">
        <v>707</v>
      </c>
      <c r="B944" s="6" t="s">
        <v>3189</v>
      </c>
      <c r="C944" s="7">
        <v>25961</v>
      </c>
      <c r="D944" s="10" t="str">
        <f t="shared" si="70"/>
        <v>1971</v>
      </c>
      <c r="E944" s="13" t="str">
        <f t="shared" si="71"/>
        <v>01</v>
      </c>
      <c r="F944" s="13" t="str">
        <f t="shared" si="72"/>
        <v>28</v>
      </c>
      <c r="G944" s="13" t="str">
        <f t="shared" si="73"/>
        <v>1971-01-28</v>
      </c>
      <c r="H944" s="6" t="s">
        <v>3084</v>
      </c>
      <c r="I944" s="6" t="s">
        <v>3190</v>
      </c>
      <c r="J944" s="6" t="s">
        <v>3191</v>
      </c>
      <c r="K944" s="6" t="s">
        <v>1178</v>
      </c>
      <c r="L944" t="s">
        <v>5839</v>
      </c>
      <c r="M944" t="s">
        <v>6786</v>
      </c>
      <c r="N944" t="str">
        <f t="shared" si="74"/>
        <v>var Dato943 =  {ID_Ciente: "C9910",Nombre_completo: "Gabino Barragán Figueroa",Fecha_Nacimiento: "1971-01-28",Direccion: "London",Telefono: "(324) 842-3359",Correo_Electronico: "crobles@msn.com",Grupo_Cliente: "E"}</v>
      </c>
    </row>
    <row r="945" spans="1:14" x14ac:dyDescent="0.35">
      <c r="A945" s="6" t="s">
        <v>255</v>
      </c>
      <c r="B945" s="6" t="s">
        <v>1700</v>
      </c>
      <c r="C945" s="7">
        <v>27105</v>
      </c>
      <c r="D945" s="10" t="str">
        <f t="shared" si="70"/>
        <v>1974</v>
      </c>
      <c r="E945" s="13" t="str">
        <f t="shared" si="71"/>
        <v>03</v>
      </c>
      <c r="F945" s="13" t="str">
        <f t="shared" si="72"/>
        <v>17</v>
      </c>
      <c r="G945" s="13" t="str">
        <f t="shared" si="73"/>
        <v>1974-03-17</v>
      </c>
      <c r="H945" s="6" t="s">
        <v>1701</v>
      </c>
      <c r="I945" s="6" t="s">
        <v>1702</v>
      </c>
      <c r="J945" s="6" t="s">
        <v>1703</v>
      </c>
      <c r="K945" s="6" t="s">
        <v>1178</v>
      </c>
      <c r="L945" t="s">
        <v>5840</v>
      </c>
      <c r="M945" t="s">
        <v>6787</v>
      </c>
      <c r="N945" t="str">
        <f t="shared" si="74"/>
        <v>var Dato944 =  {ID_Ciente: "C9920",Nombre_completo: "Pánfilo Ortiz Pardo",Fecha_Nacimiento: "1974-03-17",Direccion: "373 Brickyard Avenue",Telefono: "(633) 872-7554",Correo_Electronico: "andersbr@att.net",Grupo_Cliente: "E"}</v>
      </c>
    </row>
    <row r="946" spans="1:14" x14ac:dyDescent="0.35">
      <c r="A946" s="6" t="s">
        <v>463</v>
      </c>
      <c r="B946" s="6" t="s">
        <v>2317</v>
      </c>
      <c r="C946" s="7">
        <v>30490</v>
      </c>
      <c r="D946" s="10" t="str">
        <f t="shared" si="70"/>
        <v>1983</v>
      </c>
      <c r="E946" s="13" t="str">
        <f t="shared" si="71"/>
        <v>06</v>
      </c>
      <c r="F946" s="13" t="str">
        <f t="shared" si="72"/>
        <v>23</v>
      </c>
      <c r="G946" s="13" t="str">
        <f t="shared" si="73"/>
        <v>1983-06-23</v>
      </c>
      <c r="H946" s="6" t="s">
        <v>2318</v>
      </c>
      <c r="I946" s="6" t="s">
        <v>2319</v>
      </c>
      <c r="J946" s="6" t="s">
        <v>2320</v>
      </c>
      <c r="K946" s="6" t="s">
        <v>1191</v>
      </c>
      <c r="L946" t="s">
        <v>5841</v>
      </c>
      <c r="M946" t="s">
        <v>6788</v>
      </c>
      <c r="N946" t="str">
        <f t="shared" si="74"/>
        <v>var Dato945 =  {ID_Ciente: "C9921",Nombre_completo: "Juliana Alarcón Molins",Fecha_Nacimiento: "1983-06-23",Direccion: "Leamington, ON N8H 0N3",Telefono: "(502) 779-9801",Correo_Electronico: "ninenine@live.com",Grupo_Cliente: "D"}</v>
      </c>
    </row>
    <row r="947" spans="1:14" x14ac:dyDescent="0.35">
      <c r="A947" s="6" t="s">
        <v>346</v>
      </c>
      <c r="B947" s="6" t="s">
        <v>1958</v>
      </c>
      <c r="C947" s="7">
        <v>34994</v>
      </c>
      <c r="D947" s="10" t="str">
        <f t="shared" si="70"/>
        <v>1995</v>
      </c>
      <c r="E947" s="13" t="str">
        <f t="shared" si="71"/>
        <v>10</v>
      </c>
      <c r="F947" s="13" t="str">
        <f t="shared" si="72"/>
        <v>22</v>
      </c>
      <c r="G947" s="13" t="str">
        <f t="shared" si="73"/>
        <v>1995-10-22</v>
      </c>
      <c r="H947" s="6" t="s">
        <v>1959</v>
      </c>
      <c r="I947" s="6" t="s">
        <v>1960</v>
      </c>
      <c r="J947" s="6" t="s">
        <v>1961</v>
      </c>
      <c r="K947" s="6" t="s">
        <v>1178</v>
      </c>
      <c r="L947" t="s">
        <v>5842</v>
      </c>
      <c r="M947" t="s">
        <v>6789</v>
      </c>
      <c r="N947" t="str">
        <f t="shared" si="74"/>
        <v>var Dato946 =  {ID_Ciente: "C9933",Nombre_completo: "Sandalio Baeza Grande",Fecha_Nacimiento: "1995-10-22",Direccion: "San Diego, CA 92115",Telefono: "(971) 288-1186",Correo_Electronico: "elmer@mac.com",Grupo_Cliente: "E"}</v>
      </c>
    </row>
    <row r="948" spans="1:14" x14ac:dyDescent="0.35">
      <c r="A948" s="6" t="s">
        <v>364</v>
      </c>
      <c r="B948" s="6" t="s">
        <v>2018</v>
      </c>
      <c r="C948" s="7">
        <v>29165</v>
      </c>
      <c r="D948" s="10" t="str">
        <f t="shared" si="70"/>
        <v>1979</v>
      </c>
      <c r="E948" s="13" t="str">
        <f t="shared" si="71"/>
        <v>11</v>
      </c>
      <c r="F948" s="13" t="str">
        <f t="shared" si="72"/>
        <v>06</v>
      </c>
      <c r="G948" s="13" t="str">
        <f t="shared" si="73"/>
        <v>1979-11-06</v>
      </c>
      <c r="H948" s="6" t="s">
        <v>2019</v>
      </c>
      <c r="I948" s="6" t="s">
        <v>2020</v>
      </c>
      <c r="J948" s="6" t="s">
        <v>1411</v>
      </c>
      <c r="K948" s="6" t="s">
        <v>1204</v>
      </c>
      <c r="L948" t="s">
        <v>5843</v>
      </c>
      <c r="M948" t="s">
        <v>6790</v>
      </c>
      <c r="N948" t="str">
        <f t="shared" si="74"/>
        <v>var Dato947 =  {ID_Ciente: "C9949",Nombre_completo: "Yago Diez Meléndez",Fecha_Nacimiento: "1979-11-06",Direccion: "Spring Valley, CA 91977",Telefono: "(304) 471-5232",Correo_Electronico: "hampton@icloud.com",Grupo_Cliente: "C"}</v>
      </c>
    </row>
    <row r="949" spans="1:14" x14ac:dyDescent="0.35">
      <c r="A949" s="6" t="s">
        <v>969</v>
      </c>
      <c r="B949" s="6" t="s">
        <v>4096</v>
      </c>
      <c r="C949" s="7">
        <v>36529</v>
      </c>
      <c r="D949" s="10" t="str">
        <f t="shared" si="70"/>
        <v>2000</v>
      </c>
      <c r="E949" s="13" t="str">
        <f t="shared" si="71"/>
        <v>01</v>
      </c>
      <c r="F949" s="13" t="str">
        <f t="shared" si="72"/>
        <v>04</v>
      </c>
      <c r="G949" s="13" t="str">
        <f t="shared" si="73"/>
        <v>2000-01-04</v>
      </c>
      <c r="H949" s="6" t="s">
        <v>4097</v>
      </c>
      <c r="I949" s="6" t="s">
        <v>4098</v>
      </c>
      <c r="J949" s="6" t="s">
        <v>4099</v>
      </c>
      <c r="K949" s="6" t="s">
        <v>1204</v>
      </c>
      <c r="L949" t="s">
        <v>5844</v>
      </c>
      <c r="M949" t="s">
        <v>6791</v>
      </c>
      <c r="N949" t="str">
        <f t="shared" si="74"/>
        <v>var Dato948 =  {ID_Ciente: "C9950",Nombre_completo: "Viviana Tur Asensio",Fecha_Nacimiento: "2000-01-04",Direccion: "27 Church Road",Telefono: "(634) 371-1153",Correo_Electronico: "jaesenj@comcast.net",Grupo_Cliente: "C"}</v>
      </c>
    </row>
    <row r="950" spans="1:14" x14ac:dyDescent="0.35">
      <c r="A950" s="6" t="s">
        <v>324</v>
      </c>
      <c r="B950" s="6" t="s">
        <v>1890</v>
      </c>
      <c r="C950" s="7">
        <v>34155</v>
      </c>
      <c r="D950" s="10" t="str">
        <f t="shared" si="70"/>
        <v>1993</v>
      </c>
      <c r="E950" s="13" t="str">
        <f t="shared" si="71"/>
        <v>07</v>
      </c>
      <c r="F950" s="13" t="str">
        <f t="shared" si="72"/>
        <v>05</v>
      </c>
      <c r="G950" s="13" t="str">
        <f t="shared" si="73"/>
        <v>1993-07-05</v>
      </c>
      <c r="H950" s="6" t="s">
        <v>1891</v>
      </c>
      <c r="I950" s="6" t="s">
        <v>1892</v>
      </c>
      <c r="J950" s="6" t="s">
        <v>1893</v>
      </c>
      <c r="K950" s="6" t="s">
        <v>1178</v>
      </c>
      <c r="L950" t="s">
        <v>5845</v>
      </c>
      <c r="M950" t="s">
        <v>6792</v>
      </c>
      <c r="N950" t="str">
        <f t="shared" si="74"/>
        <v>var Dato949 =  {ID_Ciente: "C9962",Nombre_completo: "Calixto Pinedo Torrijos",Fecha_Nacimiento: "1993-07-05",Direccion: "Los Angeles, CA 90001",Telefono: "(681) 820-0747",Correo_Electronico: "flakeg@comcast.net",Grupo_Cliente: "E"}</v>
      </c>
    </row>
    <row r="951" spans="1:14" x14ac:dyDescent="0.35">
      <c r="A951" s="6" t="s">
        <v>1054</v>
      </c>
      <c r="B951" s="6" t="s">
        <v>4433</v>
      </c>
      <c r="C951" s="7">
        <v>31633</v>
      </c>
      <c r="D951" s="10" t="str">
        <f t="shared" si="70"/>
        <v>1986</v>
      </c>
      <c r="E951" s="13" t="str">
        <f t="shared" si="71"/>
        <v>08</v>
      </c>
      <c r="F951" s="13" t="str">
        <f t="shared" si="72"/>
        <v>09</v>
      </c>
      <c r="G951" s="13" t="str">
        <f t="shared" si="73"/>
        <v>1986-08-09</v>
      </c>
      <c r="H951" s="6" t="s">
        <v>4434</v>
      </c>
      <c r="I951" s="6" t="s">
        <v>4435</v>
      </c>
      <c r="J951" s="6" t="s">
        <v>4436</v>
      </c>
      <c r="K951" s="6" t="s">
        <v>1173</v>
      </c>
      <c r="L951" t="s">
        <v>5846</v>
      </c>
      <c r="M951" t="s">
        <v>6793</v>
      </c>
      <c r="N951" t="str">
        <f t="shared" si="74"/>
        <v>var Dato950 =  {ID_Ciente: "C9964",Nombre_completo: "Nazaret Antúnez Rios",Fecha_Nacimiento: "1986-08-09",Direccion: "7379 Nut Swamp Dr.",Telefono: "(644) 968-4427",Correo_Electronico: "jmcnamara@yahoo.com",Grupo_Cliente: "A"}</v>
      </c>
    </row>
    <row r="952" spans="1:14" x14ac:dyDescent="0.35">
      <c r="A952" s="6" t="s">
        <v>835</v>
      </c>
      <c r="B952" s="6" t="s">
        <v>3621</v>
      </c>
      <c r="C952" s="7">
        <v>31960</v>
      </c>
      <c r="D952" s="10" t="str">
        <f t="shared" si="70"/>
        <v>1987</v>
      </c>
      <c r="E952" s="13" t="str">
        <f t="shared" si="71"/>
        <v>07</v>
      </c>
      <c r="F952" s="13" t="str">
        <f t="shared" si="72"/>
        <v>02</v>
      </c>
      <c r="G952" s="13" t="str">
        <f t="shared" si="73"/>
        <v>1987-07-02</v>
      </c>
      <c r="H952" s="6" t="s">
        <v>3622</v>
      </c>
      <c r="I952" s="6" t="s">
        <v>3623</v>
      </c>
      <c r="J952" s="6" t="s">
        <v>3624</v>
      </c>
      <c r="K952" s="6" t="s">
        <v>1173</v>
      </c>
      <c r="L952" t="s">
        <v>5847</v>
      </c>
      <c r="M952" t="s">
        <v>6794</v>
      </c>
      <c r="N952" t="str">
        <f t="shared" si="74"/>
        <v>var Dato951 =  {ID_Ciente: "C9987",Nombre_completo: "Prudencio Carreras Cobo",Fecha_Nacimiento: "1987-07-02",Direccion: "W28 9FC",Telefono: "(212) 965-6554",Correo_Electronico: "hakim@comcast.net",Grupo_Cliente: "A"}</v>
      </c>
    </row>
    <row r="954" spans="1:14" x14ac:dyDescent="0.35">
      <c r="N954" t="s">
        <v>5848</v>
      </c>
    </row>
    <row r="956" spans="1:14" x14ac:dyDescent="0.35">
      <c r="N956" t="str">
        <f>_xlfn.CONCAT("db.Cliente.insertMany(",M3:M952,")")</f>
        <v>db.Cliente.insertMany(Dato2,Dato3,Dato4,Dato5,Dato6,Dato7,Dato8,Dato9,Dato10,Dato11,Dato12,Dato13,Dato14,Dato15,Dato16,Dato17,Dato18,Dato19,Dato20,Dato21,Dato22,Dato23,Dato24,Dato25,Dato26,Dato27,Dato28,Dato29,Dato30,Dato31,Dato32,Dato33,Dato34,Dato35,Dato36,Dato37,Dato38,Dato39,Dato40,Dato41,Dato42,Dato43,Dato44,Dato45,Dato46,Dato47,Dato48,Dato49,Dato50,Dato51,Dato52,Dato53,Dato54,Dato55,Dato56,Dato57,Dato58,Dato59,Dato60,Dato61,Dato62,Dato63,Dato64,Dato65,Dato66,Dato67,Dato68,Dato69,Dato70,Dato71,Dato72,Dato73,Dato74,Dato75,Dato76,Dato77,Dato78,Dato79,Dato80,Dato81,Dato82,Dato83,Dato84,Dato85,Dato86,Dato87,Dato88,Dato89,Dato90,Dato91,Dato92,Dato93,Dato94,Dato95,Dato96,Dato97,Dato98,Dato99,Dato100,Dato101,Dato102,Dato103,Dato104,Dato105,Dato106,Dato107,Dato108,Dato109,Dato110,Dato111,Dato112,Dato113,Dato114,Dato115,Dato116,Dato117,Dato118,Dato119,Dato120,Dato121,Dato122,Dato123,Dato124,Dato125,Dato126,Dato127,Dato128,Dato129,Dato130,Dato131,Dato132,Dato133,Dato134,Dato135,Dato136,Dato137,Dato138,Dato139,Dato140,Dato141,Dato142,Dato143,Dato144,Dato145,Dato146,Dato147,Dato148,Dato149,Dato150,Dato151,Dato152,Dato153,Dato154,Dato155,Dato156,Dato157,Dato158,Dato159,Dato160,Dato161,Dato162,Dato163,Dato164,Dato165,Dato166,Dato167,Dato168,Dato169,Dato170,Dato171,Dato172,Dato173,Dato174,Dato175,Dato176,Dato177,Dato178,Dato179,Dato180,Dato181,Dato182,Dato183,Dato184,Dato185,Dato186,Dato187,Dato188,Dato189,Dato190,Dato191,Dato192,Dato193,Dato194,Dato195,Dato196,Dato197,Dato198,Dato199,Dato200,Dato201,Dato202,Dato203,Dato204,Dato205,Dato206,Dato207,Dato208,Dato209,Dato210,Dato211,Dato212,Dato213,Dato214,Dato215,Dato216,Dato217,Dato218,Dato219,Dato220,Dato221,Dato222,Dato223,Dato224,Dato225,Dato226,Dato227,Dato228,Dato229,Dato230,Dato231,Dato232,Dato233,Dato234,Dato235,Dato236,Dato237,Dato238,Dato239,Dato240,Dato241,Dato242,Dato243,Dato244,Dato245,Dato246,Dato247,Dato248,Dato249,Dato250,Dato251,Dato252,Dato253,Dato254,Dato255,Dato256,Dato257,Dato258,Dato259,Dato260,Dato261,Dato262,Dato263,Dato264,Dato265,Dato266,Dato267,Dato268,Dato269,Dato270,Dato271,Dato272,Dato273,Dato274,Dato275,Dato276,Dato277,Dato278,Dato279,Dato280,Dato281,Dato282,Dato283,Dato284,Dato285,Dato286,Dato287,Dato288,Dato289,Dato290,Dato291,Dato292,Dato293,Dato294,Dato295,Dato296,Dato297,Dato298,Dato299,Dato300,Dato301,Dato302,Dato303,Dato304,Dato305,Dato306,Dato307,Dato308,Dato309,Dato310,Dato311,Dato312,Dato313,Dato314,Dato315,Dato316,Dato317,Dato318,Dato319,Dato320,Dato321,Dato322,Dato323,Dato324,Dato325,Dato326,Dato327,Dato328,Dato329,Dato330,Dato331,Dato332,Dato333,Dato334,Dato335,Dato336,Dato337,Dato338,Dato339,Dato340,Dato341,Dato342,Dato343,Dato344,Dato345,Dato346,Dato347,Dato348,Dato349,Dato350,Dato351,Dato352,Dato353,Dato354,Dato355,Dato356,Dato357,Dato358,Dato359,Dato360,Dato361,Dato362,Dato363,Dato364,Dato365,Dato366,Dato367,Dato368,Dato369,Dato370,Dato371,Dato372,Dato373,Dato374,Dato375,Dato376,Dato377,Dato378,Dato379,Dato380,Dato381,Dato382,Dato383,Dato384,Dato385,Dato386,Dato387,Dato388,Dato389,Dato390,Dato391,Dato392,Dato393,Dato394,Dato395,Dato396,Dato397,Dato398,Dato399,Dato400,Dato401,Dato402,Dato403,Dato404,Dato405,Dato406,Dato407,Dato408,Dato409,Dato410,Dato411,Dato412,Dato413,Dato414,Dato415,Dato416,Dato417,Dato418,Dato419,Dato420,Dato421,Dato422,Dato423,Dato424,Dato425,Dato426,Dato427,Dato428,Dato429,Dato430,Dato431,Dato432,Dato433,Dato434,Dato435,Dato436,Dato437,Dato438,Dato439,Dato440,Dato441,Dato442,Dato443,Dato444,Dato445,Dato446,Dato447,Dato448,Dato449,Dato450,Dato451,Dato452,Dato453,Dato454,Dato455,Dato456,Dato457,Dato458,Dato459,Dato460,Dato461,Dato462,Dato463,Dato464,Dato465,Dato466,Dato467,Dato468,Dato469,Dato470,Dato471,Dato472,Dato473,Dato474,Dato475,Dato476,Dato477,Dato478,Dato479,Dato480,Dato481,Dato482,Dato483,Dato484,Dato485,Dato486,Dato487,Dato488,Dato489,Dato490,Dato491,Dato492,Dato493,Dato494,Dato495,Dato496,Dato497,Dato498,Dato499,Dato500,Dato501,Dato502,Dato503,Dato504,Dato505,Dato506,Dato507,Dato508,Dato509,Dato510,Dato511,Dato512,Dato513,Dato514,Dato515,Dato516,Dato517,Dato518,Dato519,Dato520,Dato521,Dato522,Dato523,Dato524,Dato525,Dato526,Dato527,Dato528,Dato529,Dato530,Dato531,Dato532,Dato533,Dato534,Dato535,Dato536,Dato537,Dato538,Dato539,Dato540,Dato541,Dato542,Dato543,Dato544,Dato545,Dato546,Dato547,Dato548,Dato549,Dato550,Dato551,Dato552,Dato553,Dato554,Dato555,Dato556,Dato557,Dato558,Dato559,Dato560,Dato561,Dato562,Dato563,Dato564,Dato565,Dato566,Dato567,Dato568,Dato569,Dato570,Dato571,Dato572,Dato573,Dato574,Dato575,Dato576,Dato577,Dato578,Dato579,Dato580,Dato581,Dato582,Dato583,Dato584,Dato585,Dato586,Dato587,Dato588,Dato589,Dato590,Dato591,Dato592,Dato593,Dato594,Dato595,Dato596,Dato597,Dato598,Dato599,Dato600,Dato601,Dato602,Dato603,Dato604,Dato605,Dato606,Dato607,Dato608,Dato609,Dato610,Dato611,Dato612,Dato613,Dato614,Dato615,Dato616,Dato617,Dato618,Dato619,Dato620,Dato621,Dato622,Dato623,Dato624,Dato625,Dato626,Dato627,Dato628,Dato629,Dato630,Dato631,Dato632,Dato633,Dato634,Dato635,Dato636,Dato637,Dato638,Dato639,Dato640,Dato641,Dato642,Dato643,Dato644,Dato645,Dato646,Dato647,Dato648,Dato649,Dato650,Dato651,Dato652,Dato653,Dato654,Dato655,Dato656,Dato657,Dato658,Dato659,Dato660,Dato661,Dato662,Dato663,Dato664,Dato665,Dato666,Dato667,Dato668,Dato669,Dato670,Dato671,Dato672,Dato673,Dato674,Dato675,Dato676,Dato677,Dato678,Dato679,Dato680,Dato681,Dato682,Dato683,Dato684,Dato685,Dato686,Dato687,Dato688,Dato689,Dato690,Dato691,Dato692,Dato693,Dato694,Dato695,Dato696,Dato697,Dato698,Dato699,Dato700,Dato701,Dato702,Dato703,Dato704,Dato705,Dato706,Dato707,Dato708,Dato709,Dato710,Dato711,Dato712,Dato713,Dato714,Dato715,Dato716,Dato717,Dato718,Dato719,Dato720,Dato721,Dato722,Dato723,Dato724,Dato725,Dato726,Dato727,Dato728,Dato729,Dato730,Dato731,Dato732,Dato733,Dato734,Dato735,Dato736,Dato737,Dato738,Dato739,Dato740,Dato741,Dato742,Dato743,Dato744,Dato745,Dato746,Dato747,Dato748,Dato749,Dato750,Dato751,Dato752,Dato753,Dato754,Dato755,Dato756,Dato757,Dato758,Dato759,Dato760,Dato761,Dato762,Dato763,Dato764,Dato765,Dato766,Dato767,Dato768,Dato769,Dato770,Dato771,Dato772,Dato773,Dato774,Dato775,Dato776,Dato777,Dato778,Dato779,Dato780,Dato781,Dato782,Dato783,Dato784,Dato785,Dato786,Dato787,Dato788,Dato789,Dato790,Dato791,Dato792,Dato793,Dato794,Dato795,Dato796,Dato797,Dato798,Dato799,Dato800,Dato801,Dato802,Dato803,Dato804,Dato805,Dato806,Dato807,Dato808,Dato809,Dato810,Dato811,Dato812,Dato813,Dato814,Dato815,Dato816,Dato817,Dato818,Dato819,Dato820,Dato821,Dato822,Dato823,Dato824,Dato825,Dato826,Dato827,Dato828,Dato829,Dato830,Dato831,Dato832,Dato833,Dato834,Dato835,Dato836,Dato837,Dato838,Dato839,Dato840,Dato841,Dato842,Dato843,Dato844,Dato845,Dato846,Dato847,Dato848,Dato849,Dato850,Dato851,Dato852,Dato853,Dato854,Dato855,Dato856,Dato857,Dato858,Dato859,Dato860,Dato861,Dato862,Dato863,Dato864,Dato865,Dato866,Dato867,Dato868,Dato869,Dato870,Dato871,Dato872,Dato873,Dato874,Dato875,Dato876,Dato877,Dato878,Dato879,Dato880,Dato881,Dato882,Dato883,Dato884,Dato885,Dato886,Dato887,Dato888,Dato889,Dato890,Dato891,Dato892,Dato893,Dato894,Dato895,Dato896,Dato897,Dato898,Dato899,Dato900,Dato901,Dato902,Dato903,Dato904,Dato905,Dato906,Dato907,Dato908,Dato909,Dato910,Dato911,Dato912,Dato913,Dato914,Dato915,Dato916,Dato917,Dato918,Dato919,Dato920,Dato921,Dato922,Dato923,Dato924,Dato925,Dato926,Dato927,Dato928,Dato929,Dato930,Dato931,Dato932,Dato933,Dato934,Dato935,Dato936,Dato937,Dato938,Dato939,Dato940,Dato941,Dato942,Dato943,Dato944,Dato945,Dato946,Dato947,Dato948,Dato949,Dato950,Dato951,)</v>
      </c>
    </row>
    <row r="957" spans="1:14" x14ac:dyDescent="0.35">
      <c r="N957" t="s">
        <v>6795</v>
      </c>
    </row>
  </sheetData>
  <conditionalFormatting sqref="A1:A952">
    <cfRule type="duplicateValues" dxfId="2" priority="3"/>
  </conditionalFormatting>
  <conditionalFormatting sqref="A1:A952">
    <cfRule type="duplicateValues" dxfId="1" priority="2"/>
  </conditionalFormatting>
  <conditionalFormatting sqref="C1:C952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Data Completa</vt:lpstr>
      <vt:lpstr>Clientes</vt:lpstr>
      <vt:lpstr>Zonas</vt:lpstr>
      <vt:lpstr>Productos</vt:lpstr>
      <vt:lpstr>Pedidos</vt:lpstr>
      <vt:lpstr>Cliente Mongo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 Jurado Palomares</dc:creator>
  <cp:lastModifiedBy>Carlos Andres TRUJILLO CASTILLO</cp:lastModifiedBy>
  <dcterms:created xsi:type="dcterms:W3CDTF">2022-11-09T16:21:47Z</dcterms:created>
  <dcterms:modified xsi:type="dcterms:W3CDTF">2024-05-29T23:55:20Z</dcterms:modified>
</cp:coreProperties>
</file>