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<sst xmlns="http://schemas.openxmlformats.org/spreadsheetml/2006/main" count="9" uniqueCount="9">
  <si>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</si>
  <si>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Closing price</t>
  </si>
  <si>
    <t xml:space="preserve">Price change</t>
  </si>
  <si>
    <t xml:space="preserve">gain</t>
  </si>
  <si>
    <t xml:space="preserve">loss</t>
  </si>
  <si>
    <t xml:space="preserve">Average gain</t>
  </si>
  <si>
    <t xml:space="preserve">Average loss</t>
  </si>
  <si>
    <t xml:space="preserve">RS</t>
  </si>
  <si>
    <t xml:space="preserve">RSI 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</si>
</sst>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:mm;@"/>
    <numFmt numFmtId="167" formatCode="0.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11111"/>
      <name val="Arial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1" width="18"/>
    <col collapsed="false" customWidth="true" hidden="false" outlineLevel="0" max="7" min="6" style="1" width="9.14"/>
    <col collapsed="false" customWidth="true" hidden="false" outlineLevel="0" max="8" min="8" style="1" width="20.43"/>
    <col collapsed="false" customWidth="true" hidden="false" outlineLevel="0" max="9" min="9" style="1" width="16"/>
    <col collapsed="false" customWidth="true" hidden="false" outlineLevel="0" max="10" min="10" style="1" width="9.14"/>
    <col collapsed="false" customWidth="true" hidden="false" outlineLevel="0" max="11" min="11" style="1" width="10.14"/>
  </cols>
  <sheetData>
    <row r="2" customFormat="false" ht="31.5" hidden="false" customHeight="false" outlineLevel="0" collapsed="false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customFormat="false" ht="15" hidden="false" customHeight="false" outlineLevel="0" collapsed="false">
      <c r="B3" s="2" t="n">
        <v>1</v>
      </c>
      <c r="C3" s="4" t="n">
        <v>0.666666666666667</v>
      </c>
      <c r="D3" s="5" t="n">
        <v>43726.05</v>
      </c>
      <c r="E3" s="6"/>
      <c r="F3" s="6"/>
      <c r="G3" s="6"/>
      <c r="H3" s="6"/>
      <c r="I3" s="6"/>
      <c r="J3" s="6"/>
      <c r="K3" s="6"/>
    </row>
    <row r="4" customFormat="false" ht="13.8" hidden="false" customHeight="false" outlineLevel="0" collapsed="false">
      <c r="B4" s="2" t="n">
        <v>2</v>
      </c>
      <c r="C4" s="4" t="n">
        <v>0.0833333333333333</v>
      </c>
      <c r="D4" s="5" t="n">
        <v>43680.23</v>
      </c>
      <c r="E4" s="6" t="n">
        <f aca="false">D4-D3</f>
        <v>-45.8199999999997</v>
      </c>
      <c r="F4" s="6" t="n">
        <f aca="false">IF(E4&gt;0,E4,0)</f>
        <v>0</v>
      </c>
      <c r="G4" s="6" t="n">
        <f aca="false">IF(E4&lt;0,-E4,0)</f>
        <v>45.8199999999997</v>
      </c>
      <c r="H4" s="6"/>
      <c r="I4" s="6"/>
      <c r="J4" s="6"/>
      <c r="K4" s="6"/>
    </row>
    <row r="5" customFormat="false" ht="13.8" hidden="false" customHeight="false" outlineLevel="0" collapsed="false">
      <c r="B5" s="2" t="n">
        <v>3</v>
      </c>
      <c r="C5" s="4" t="n">
        <v>0.125</v>
      </c>
      <c r="D5" s="5" t="n">
        <v>43663.1</v>
      </c>
      <c r="E5" s="6" t="n">
        <f aca="false">D5-D4</f>
        <v>-17.1300000000047</v>
      </c>
      <c r="F5" s="6" t="n">
        <f aca="false">IF(E5&gt;0,E5,0)</f>
        <v>0</v>
      </c>
      <c r="G5" s="6" t="n">
        <f aca="false">IF(E5&lt;0,-E5,0)</f>
        <v>17.1300000000047</v>
      </c>
      <c r="H5" s="6"/>
      <c r="I5" s="6"/>
      <c r="J5" s="6"/>
      <c r="K5" s="6"/>
    </row>
    <row r="6" customFormat="false" ht="13.8" hidden="false" customHeight="false" outlineLevel="0" collapsed="false">
      <c r="B6" s="2" t="n">
        <v>4</v>
      </c>
      <c r="C6" s="4" t="n">
        <v>0.166666666666667</v>
      </c>
      <c r="D6" s="5" t="n">
        <v>43627.63</v>
      </c>
      <c r="E6" s="6" t="n">
        <f aca="false">D6-D5</f>
        <v>-35.4700000000012</v>
      </c>
      <c r="F6" s="6" t="n">
        <f aca="false">IF(E6&gt;0,E6,0)</f>
        <v>0</v>
      </c>
      <c r="G6" s="6" t="n">
        <f aca="false">IF(E6&lt;0,-E6,0)</f>
        <v>35.4700000000012</v>
      </c>
      <c r="H6" s="6"/>
      <c r="I6" s="6"/>
      <c r="J6" s="6"/>
      <c r="K6" s="6"/>
    </row>
    <row r="7" customFormat="false" ht="13.8" hidden="false" customHeight="false" outlineLevel="0" collapsed="false">
      <c r="B7" s="2" t="n">
        <v>5</v>
      </c>
      <c r="C7" s="4" t="n">
        <v>0.208333333333334</v>
      </c>
      <c r="D7" s="5" t="n">
        <v>43659.64</v>
      </c>
      <c r="E7" s="6" t="n">
        <f aca="false">D7-D6</f>
        <v>32.010000000002</v>
      </c>
      <c r="F7" s="6" t="n">
        <f aca="false">IF(E7&gt;0,E7,0)</f>
        <v>32.010000000002</v>
      </c>
      <c r="G7" s="6" t="n">
        <f aca="false">IF(E7&lt;0,-E7,0)</f>
        <v>0</v>
      </c>
      <c r="H7" s="6"/>
      <c r="I7" s="6"/>
      <c r="J7" s="6"/>
      <c r="K7" s="6"/>
    </row>
    <row r="8" customFormat="false" ht="13.8" hidden="false" customHeight="false" outlineLevel="0" collapsed="false">
      <c r="B8" s="2" t="n">
        <v>6</v>
      </c>
      <c r="C8" s="4" t="n">
        <v>0.25</v>
      </c>
      <c r="D8" s="5" t="n">
        <v>43618.07</v>
      </c>
      <c r="E8" s="6" t="n">
        <f aca="false">D8-D7</f>
        <v>-41.5699999999997</v>
      </c>
      <c r="F8" s="6" t="n">
        <f aca="false">IF(E8&gt;0,E8,0)</f>
        <v>0</v>
      </c>
      <c r="G8" s="6" t="n">
        <f aca="false">IF(E8&lt;0,-E8,0)</f>
        <v>41.5699999999997</v>
      </c>
      <c r="H8" s="6"/>
      <c r="I8" s="6"/>
      <c r="J8" s="6"/>
      <c r="K8" s="6"/>
    </row>
    <row r="9" customFormat="false" ht="13.8" hidden="false" customHeight="false" outlineLevel="0" collapsed="false">
      <c r="B9" s="2" t="n">
        <v>7</v>
      </c>
      <c r="C9" s="4" t="n">
        <v>0.291666666666667</v>
      </c>
      <c r="D9" s="5" t="n">
        <v>43499.25</v>
      </c>
      <c r="E9" s="6" t="n">
        <f aca="false">D9-D8</f>
        <v>-118.82</v>
      </c>
      <c r="F9" s="6" t="n">
        <f aca="false">IF(E9&gt;0,E9,0)</f>
        <v>0</v>
      </c>
      <c r="G9" s="6" t="n">
        <f aca="false">IF(E9&lt;0,-E9,0)</f>
        <v>118.82</v>
      </c>
      <c r="H9" s="6"/>
      <c r="I9" s="6"/>
      <c r="J9" s="6"/>
      <c r="K9" s="6"/>
    </row>
    <row r="10" customFormat="false" ht="13.8" hidden="false" customHeight="false" outlineLevel="0" collapsed="false">
      <c r="B10" s="2" t="n">
        <v>8</v>
      </c>
      <c r="C10" s="4" t="n">
        <v>0.333333333333334</v>
      </c>
      <c r="D10" s="5" t="n">
        <v>245.67</v>
      </c>
      <c r="E10" s="6" t="n">
        <f aca="false">D10-D9</f>
        <v>-43253.58</v>
      </c>
      <c r="F10" s="6" t="n">
        <f aca="false">IF(E10&gt;0,E10,0)</f>
        <v>0</v>
      </c>
      <c r="G10" s="6" t="n">
        <f aca="false">IF(E10&lt;0,-E10,0)</f>
        <v>43253.58</v>
      </c>
      <c r="H10" s="7" t="n">
        <f aca="false">(SUM(F4:F7)/6)</f>
        <v>5.33500000000034</v>
      </c>
      <c r="I10" s="7" t="n">
        <f aca="false">(SUM(G4:G7)/6)</f>
        <v>16.4033333333343</v>
      </c>
      <c r="J10" s="6" t="n">
        <f aca="false">H10/I10</f>
        <v>0.325238772607196</v>
      </c>
      <c r="K10" s="6" t="n">
        <f aca="false">IF(I10=0,100,100-(100/(1+J10)))</f>
        <v>24.541899869662</v>
      </c>
    </row>
    <row r="11" customFormat="false" ht="15" hidden="false" customHeight="false" outlineLevel="0" collapsed="false">
      <c r="B11" s="2" t="n">
        <v>9</v>
      </c>
      <c r="C11" s="4" t="n">
        <v>0.375</v>
      </c>
      <c r="D11" s="5" t="n">
        <v>243.7</v>
      </c>
      <c r="E11" s="6" t="n">
        <f aca="false">D11-D10</f>
        <v>-1.97</v>
      </c>
      <c r="F11" s="6" t="n">
        <f aca="false">IF(E11&gt;0,E11,0)</f>
        <v>0</v>
      </c>
      <c r="G11" s="6" t="n">
        <f aca="false">IF(E11&lt;0,-E11,0)</f>
        <v>1.97</v>
      </c>
      <c r="H11" s="6"/>
      <c r="I11" s="6"/>
      <c r="J11" s="6"/>
      <c r="K11" s="6"/>
    </row>
    <row r="12" customFormat="false" ht="15" hidden="false" customHeight="false" outlineLevel="0" collapsed="false">
      <c r="B12" s="2" t="n">
        <v>10</v>
      </c>
      <c r="C12" s="4" t="n">
        <v>0.416666666666667</v>
      </c>
      <c r="D12" s="5" t="n">
        <v>245.76</v>
      </c>
      <c r="E12" s="6" t="n">
        <f aca="false">D12-D11</f>
        <v>2.06</v>
      </c>
      <c r="F12" s="6" t="n">
        <f aca="false">IF(E12&gt;0,E12,0)</f>
        <v>2.06</v>
      </c>
      <c r="G12" s="6" t="n">
        <f aca="false">IF(E12&lt;0,-E12,0)</f>
        <v>0</v>
      </c>
      <c r="H12" s="6"/>
      <c r="I12" s="6"/>
      <c r="J12" s="6"/>
      <c r="K12" s="6"/>
    </row>
    <row r="13" customFormat="false" ht="15" hidden="false" customHeight="false" outlineLevel="0" collapsed="false">
      <c r="B13" s="2" t="n">
        <v>11</v>
      </c>
      <c r="C13" s="4" t="n">
        <v>0.458333333333334</v>
      </c>
      <c r="D13" s="5" t="n">
        <v>244.73</v>
      </c>
      <c r="E13" s="6" t="n">
        <f aca="false">D13-D12</f>
        <v>-1.03</v>
      </c>
      <c r="F13" s="6" t="n">
        <f aca="false">IF(E13&gt;0,E13,0)</f>
        <v>0</v>
      </c>
      <c r="G13" s="6" t="n">
        <f aca="false">IF(E13&lt;0,-E13,0)</f>
        <v>1.03</v>
      </c>
      <c r="H13" s="6"/>
      <c r="I13" s="6"/>
      <c r="J13" s="6"/>
      <c r="K13" s="6"/>
    </row>
    <row r="14" customFormat="false" ht="15" hidden="false" customHeight="false" outlineLevel="0" collapsed="false">
      <c r="B14" s="2" t="n">
        <v>12</v>
      </c>
      <c r="C14" s="4" t="n">
        <v>0.5</v>
      </c>
      <c r="D14" s="5" t="n">
        <v>247.45</v>
      </c>
      <c r="E14" s="6" t="n">
        <f aca="false">D14-D13</f>
        <v>2.72</v>
      </c>
      <c r="F14" s="6" t="n">
        <f aca="false">IF(E14&gt;0,E14,0)</f>
        <v>2.72</v>
      </c>
      <c r="G14" s="6" t="n">
        <f aca="false">IF(E14&lt;0,-E14,0)</f>
        <v>0</v>
      </c>
      <c r="H14" s="6"/>
      <c r="I14" s="6"/>
      <c r="J14" s="6"/>
      <c r="K14" s="6"/>
    </row>
    <row r="15" customFormat="false" ht="15" hidden="false" customHeight="false" outlineLevel="0" collapsed="false">
      <c r="B15" s="2" t="n">
        <v>13</v>
      </c>
      <c r="C15" s="4" t="n">
        <v>0.541666666666667</v>
      </c>
      <c r="D15" s="5" t="n">
        <v>248.76</v>
      </c>
      <c r="E15" s="6" t="n">
        <f aca="false">D15-D14</f>
        <v>1.31</v>
      </c>
      <c r="F15" s="6" t="n">
        <f aca="false">IF(E15&gt;0,E15,0)</f>
        <v>1.31</v>
      </c>
      <c r="G15" s="6" t="n">
        <f aca="false">IF(E15&lt;0,-E15,0)</f>
        <v>0</v>
      </c>
      <c r="H15" s="6"/>
      <c r="I15" s="6"/>
      <c r="J15" s="6"/>
      <c r="K15" s="6"/>
    </row>
    <row r="16" customFormat="false" ht="15" hidden="false" customHeight="false" outlineLevel="0" collapsed="false">
      <c r="B16" s="2" t="n">
        <v>14</v>
      </c>
      <c r="C16" s="4" t="n">
        <v>0.583333333333334</v>
      </c>
      <c r="D16" s="5" t="n">
        <v>251.55</v>
      </c>
      <c r="E16" s="6" t="n">
        <f aca="false">D16-D15</f>
        <v>2.79000000000002</v>
      </c>
      <c r="F16" s="6" t="n">
        <f aca="false">IF(E16&gt;0,E16,0)</f>
        <v>2.79000000000002</v>
      </c>
      <c r="G16" s="6" t="n">
        <f aca="false">IF(E16&lt;0,-E16,0)</f>
        <v>0</v>
      </c>
      <c r="H16" s="6"/>
      <c r="I16" s="6"/>
      <c r="J16" s="6"/>
      <c r="K16" s="6"/>
    </row>
    <row r="17" customFormat="false" ht="15" hidden="false" customHeight="false" outlineLevel="0" collapsed="false">
      <c r="B17" s="2" t="n">
        <v>15</v>
      </c>
      <c r="C17" s="4" t="n">
        <v>0.625</v>
      </c>
      <c r="D17" s="5" t="n">
        <v>254.98</v>
      </c>
      <c r="E17" s="6" t="n">
        <f aca="false">D17-D16</f>
        <v>3.42999999999998</v>
      </c>
      <c r="F17" s="6" t="n">
        <f aca="false">IF(E17&gt;0,E17,0)</f>
        <v>3.42999999999998</v>
      </c>
      <c r="G17" s="6" t="n">
        <f aca="false">IF(E17&lt;0,-E17,0)</f>
        <v>0</v>
      </c>
      <c r="H17" s="7" t="n">
        <f aca="false">(SUM(F4:F17)/14)</f>
        <v>3.16571428571443</v>
      </c>
      <c r="I17" s="7" t="n">
        <f aca="false">(SUM(G4:G17)/14)</f>
        <v>3108.24214285714</v>
      </c>
      <c r="J17" s="6" t="n">
        <f aca="false">H17/I17</f>
        <v>0.00101849023988989</v>
      </c>
      <c r="K17" s="6" t="n">
        <f aca="false">IF(I17=0,100,100-(100/(1+J17)))</f>
        <v>0.101745397294906</v>
      </c>
    </row>
    <row r="18" customFormat="false" ht="15" hidden="false" customHeight="false" outlineLevel="0" collapsed="false">
      <c r="B18" s="2" t="n">
        <v>16</v>
      </c>
      <c r="C18" s="4" t="n">
        <v>0.666666666666667</v>
      </c>
      <c r="D18" s="5" t="n">
        <v>257.3</v>
      </c>
      <c r="E18" s="6" t="n">
        <f aca="false">D18-D17</f>
        <v>2.32000000000002</v>
      </c>
      <c r="F18" s="6" t="n">
        <f aca="false">IF(E18&gt;0,E18,0)</f>
        <v>2.32000000000002</v>
      </c>
      <c r="G18" s="6" t="n">
        <f aca="false">IF(E18&lt;0,-E18,0)</f>
        <v>0</v>
      </c>
      <c r="H18" s="6" t="n">
        <f aca="false">((H17*13)+F18)/14</f>
        <v>3.10530612244912</v>
      </c>
      <c r="I18" s="6" t="n">
        <f aca="false">((I17*13)+G18)/14</f>
        <v>2886.22484693878</v>
      </c>
      <c r="J18" s="6" t="n">
        <f aca="false">H18/I18</f>
        <v>0.00107590582408807</v>
      </c>
      <c r="K18" s="6" t="n">
        <f aca="false">IF(I18=0,100,100-(100/(1+J18)))</f>
        <v>0.107474949484711</v>
      </c>
    </row>
    <row r="19" customFormat="false" ht="15" hidden="false" customHeight="false" outlineLevel="0" collapsed="false">
      <c r="B19" s="2" t="n">
        <v>17</v>
      </c>
      <c r="C19" s="4" t="n">
        <v>0.708333333333334</v>
      </c>
      <c r="D19" s="5" t="n">
        <v>256.96</v>
      </c>
      <c r="E19" s="6" t="n">
        <f aca="false">D19-D18</f>
        <v>-0.340000000000032</v>
      </c>
      <c r="F19" s="6" t="n">
        <f aca="false">IF(E19&gt;0,E19,0)</f>
        <v>0</v>
      </c>
      <c r="G19" s="6" t="n">
        <f aca="false">IF(E19&lt;0,-E19,0)</f>
        <v>0.340000000000032</v>
      </c>
      <c r="H19" s="6" t="n">
        <f aca="false">((H18*13)+F19)/14</f>
        <v>2.88349854227418</v>
      </c>
      <c r="I19" s="6" t="n">
        <f aca="false">((I18*13)+G19)/14</f>
        <v>2680.09021501458</v>
      </c>
      <c r="J19" s="6" t="n">
        <f aca="false">H19/I19</f>
        <v>0.00107589607473661</v>
      </c>
      <c r="K19" s="6" t="n">
        <f aca="false">IF(I19=0,100,100-(100/(1+J19)))</f>
        <v>0.107473976644044</v>
      </c>
    </row>
    <row r="20" customFormat="false" ht="15" hidden="false" customHeight="false" outlineLevel="0" collapsed="false">
      <c r="B20" s="2" t="n">
        <v>18</v>
      </c>
      <c r="C20" s="4" t="n">
        <v>0.75</v>
      </c>
      <c r="D20" s="5" t="n">
        <v>256.2</v>
      </c>
      <c r="E20" s="6" t="n">
        <f aca="false">D20-D19</f>
        <v>-0.759999999999991</v>
      </c>
      <c r="F20" s="6" t="n">
        <f aca="false">IF(E20&gt;0,E20,0)</f>
        <v>0</v>
      </c>
      <c r="G20" s="6" t="n">
        <f aca="false">IF(E20&lt;0,-E20,0)</f>
        <v>0.759999999999991</v>
      </c>
      <c r="H20" s="6" t="n">
        <f aca="false">((H19*13)+F20)/14</f>
        <v>2.67753436068317</v>
      </c>
      <c r="I20" s="6" t="n">
        <f aca="false">((I19*13)+G20)/14</f>
        <v>2488.70948537068</v>
      </c>
      <c r="J20" s="6" t="n">
        <f aca="false">H20/I20</f>
        <v>0.00107587260643416</v>
      </c>
      <c r="K20" s="6" t="n">
        <f aca="false">IF(I20=0,100,100-(100/(1+J20)))</f>
        <v>0.1074716348555</v>
      </c>
    </row>
    <row r="21" customFormat="false" ht="15" hidden="false" customHeight="false" outlineLevel="0" collapsed="false">
      <c r="B21" s="2" t="n">
        <v>19</v>
      </c>
      <c r="C21" s="4" t="n">
        <v>0.791666666666667</v>
      </c>
      <c r="D21" s="5" t="n">
        <v>257.74</v>
      </c>
      <c r="E21" s="6" t="n">
        <f aca="false">D21-D20</f>
        <v>1.54000000000002</v>
      </c>
      <c r="F21" s="6" t="n">
        <f aca="false">IF(E21&gt;0,E21,0)</f>
        <v>1.54000000000002</v>
      </c>
      <c r="G21" s="6" t="n">
        <f aca="false">IF(E21&lt;0,-E21,0)</f>
        <v>0</v>
      </c>
      <c r="H21" s="6" t="n">
        <f aca="false">((H20*13)+F21)/14</f>
        <v>2.59628190634866</v>
      </c>
      <c r="I21" s="6" t="n">
        <f aca="false">((I20*13)+G21)/14</f>
        <v>2310.94452212992</v>
      </c>
      <c r="J21" s="6" t="n">
        <f aca="false">H21/I21</f>
        <v>0.00112347219134268</v>
      </c>
      <c r="K21" s="6" t="n">
        <f aca="false">IF(I21=0,100,100-(100/(1+J21)))</f>
        <v>0.112221141802166</v>
      </c>
    </row>
    <row r="22" customFormat="false" ht="15" hidden="false" customHeight="false" outlineLevel="0" collapsed="false">
      <c r="B22" s="2" t="n">
        <v>20</v>
      </c>
      <c r="C22" s="4" t="n">
        <v>0.833333333333334</v>
      </c>
      <c r="D22" s="5" t="n">
        <v>254.23</v>
      </c>
      <c r="E22" s="6" t="n">
        <f aca="false">D22-D21</f>
        <v>-3.51000000000002</v>
      </c>
      <c r="F22" s="6" t="n">
        <f aca="false">IF(E22&gt;0,E22,0)</f>
        <v>0</v>
      </c>
      <c r="G22" s="6" t="n">
        <f aca="false">IF(E22&lt;0,-E22,0)</f>
        <v>3.51000000000002</v>
      </c>
      <c r="H22" s="6" t="n">
        <f aca="false">((H21*13)+F22)/14</f>
        <v>2.41083319875232</v>
      </c>
      <c r="I22" s="6" t="n">
        <f aca="false">((I21*13)+G22)/14</f>
        <v>2146.12777054921</v>
      </c>
      <c r="J22" s="6" t="n">
        <f aca="false">H22/I22</f>
        <v>0.00112334094541602</v>
      </c>
      <c r="K22" s="6" t="n">
        <f aca="false">IF(I22=0,100,100-(100/(1+J22)))</f>
        <v>0.112208046648405</v>
      </c>
    </row>
    <row r="23" customFormat="false" ht="15" hidden="false" customHeight="false" outlineLevel="0" collapsed="false">
      <c r="B23" s="2" t="n">
        <v>21</v>
      </c>
      <c r="C23" s="4" t="n">
        <v>0.875</v>
      </c>
      <c r="D23" s="5" t="n">
        <v>251.88</v>
      </c>
      <c r="E23" s="6" t="n">
        <f aca="false">D23-D22</f>
        <v>-2.34999999999999</v>
      </c>
      <c r="F23" s="6" t="n">
        <f aca="false">IF(E23&gt;0,E23,0)</f>
        <v>0</v>
      </c>
      <c r="G23" s="6" t="n">
        <f aca="false">IF(E23&lt;0,-E23,0)</f>
        <v>2.34999999999999</v>
      </c>
      <c r="H23" s="6" t="n">
        <f aca="false">((H22*13)+F23)/14</f>
        <v>2.23863082741287</v>
      </c>
      <c r="I23" s="6" t="n">
        <f aca="false">((I22*13)+G23)/14</f>
        <v>1993.00078693855</v>
      </c>
      <c r="J23" s="6" t="n">
        <f aca="false">H23/I23</f>
        <v>0.00112324633391221</v>
      </c>
      <c r="K23" s="6" t="n">
        <f aca="false">IF(I23=0,100,100-(100/(1+J23)))</f>
        <v>0.112198606717556</v>
      </c>
    </row>
    <row r="24" customFormat="false" ht="15" hidden="false" customHeight="false" outlineLevel="0" collapsed="false">
      <c r="B24" s="2" t="n">
        <v>22</v>
      </c>
      <c r="C24" s="4" t="n">
        <v>0.916666666666667</v>
      </c>
      <c r="D24" s="5" t="n">
        <v>248.65</v>
      </c>
      <c r="E24" s="6" t="n">
        <f aca="false">D24-D23</f>
        <v>-3.22999999999999</v>
      </c>
      <c r="F24" s="6" t="n">
        <f aca="false">IF(E24&gt;0,E24,0)</f>
        <v>0</v>
      </c>
      <c r="G24" s="6" t="n">
        <f aca="false">IF(E24&lt;0,-E24,0)</f>
        <v>3.22999999999999</v>
      </c>
      <c r="H24" s="6" t="n">
        <f aca="false">((H23*13)+F24)/14</f>
        <v>2.07872862545481</v>
      </c>
      <c r="I24" s="6" t="n">
        <f aca="false">((I23*13)+G24)/14</f>
        <v>1850.87430215722</v>
      </c>
      <c r="J24" s="6" t="n">
        <f aca="false">H24/I24</f>
        <v>0.00112310631955504</v>
      </c>
      <c r="K24" s="6" t="n">
        <f aca="false">IF(I24=0,100,100-(100/(1+J24)))</f>
        <v>0.112184636681107</v>
      </c>
    </row>
    <row r="25" customFormat="false" ht="15" hidden="false" customHeight="false" outlineLevel="0" collapsed="false">
      <c r="B25" s="2" t="n">
        <v>23</v>
      </c>
      <c r="C25" s="4" t="n">
        <v>0.958333333333334</v>
      </c>
      <c r="D25" s="5" t="n">
        <v>245.67</v>
      </c>
      <c r="E25" s="6" t="n">
        <f aca="false">D25-D24</f>
        <v>-2.98000000000002</v>
      </c>
      <c r="F25" s="6" t="n">
        <f aca="false">IF(E25&gt;0,E25,0)</f>
        <v>0</v>
      </c>
      <c r="G25" s="6" t="n">
        <f aca="false">IF(E25&lt;0,-E25,0)</f>
        <v>2.98000000000002</v>
      </c>
      <c r="H25" s="6" t="n">
        <f aca="false">((H24*13)+F25)/14</f>
        <v>1.9302480093509</v>
      </c>
      <c r="I25" s="6" t="n">
        <f aca="false">((I24*13)+G25)/14</f>
        <v>1718.88185200314</v>
      </c>
      <c r="J25" s="6" t="n">
        <f aca="false">H25/I25</f>
        <v>0.0011229672400703</v>
      </c>
      <c r="K25" s="6" t="n">
        <f aca="false">IF(I25=0,100,100-(100/(1+J25)))</f>
        <v>0.112170759918357</v>
      </c>
    </row>
    <row r="26" customFormat="false" ht="15" hidden="false" customHeight="false" outlineLevel="0" collapsed="false">
      <c r="B26" s="2" t="n">
        <v>24</v>
      </c>
      <c r="C26" s="4" t="n">
        <v>1</v>
      </c>
      <c r="D26" s="5" t="n">
        <v>244.23</v>
      </c>
      <c r="E26" s="6" t="n">
        <f aca="false">D26-D25</f>
        <v>-1.44</v>
      </c>
      <c r="F26" s="6" t="n">
        <f aca="false">IF(E26&gt;0,E26,0)</f>
        <v>0</v>
      </c>
      <c r="G26" s="6" t="n">
        <f aca="false">IF(E26&lt;0,-E26,0)</f>
        <v>1.44</v>
      </c>
      <c r="H26" s="6" t="n">
        <f aca="false">((H25*13)+F26)/14</f>
        <v>1.79237315154012</v>
      </c>
      <c r="I26" s="6" t="n">
        <f aca="false">((I25*13)+G26)/14</f>
        <v>1596.20743400291</v>
      </c>
      <c r="J26" s="6" t="n">
        <f aca="false">H26/I26</f>
        <v>0.00112289487779497</v>
      </c>
      <c r="K26" s="6" t="n">
        <f aca="false">IF(I26=0,100,100-(100/(1+J26)))</f>
        <v>0.112163539915059</v>
      </c>
    </row>
    <row r="27" customFormat="false" ht="15" hidden="false" customHeight="false" outlineLevel="0" collapsed="false">
      <c r="B27" s="2" t="n">
        <v>25</v>
      </c>
      <c r="C27" s="4" t="n">
        <v>1.04166666666667</v>
      </c>
      <c r="D27" s="5" t="n">
        <v>241.34</v>
      </c>
      <c r="E27" s="6" t="n">
        <f aca="false">D27-D26</f>
        <v>-2.88999999999999</v>
      </c>
      <c r="F27" s="6" t="n">
        <f aca="false">IF(E27&gt;0,E27,0)</f>
        <v>0</v>
      </c>
      <c r="G27" s="6" t="n">
        <f aca="false">IF(E27&lt;0,-E27,0)</f>
        <v>2.88999999999999</v>
      </c>
      <c r="H27" s="6" t="n">
        <f aca="false">((H26*13)+F27)/14</f>
        <v>1.66434649785868</v>
      </c>
      <c r="I27" s="6" t="n">
        <f aca="false">((I26*13)+G27)/14</f>
        <v>1482.39904585985</v>
      </c>
      <c r="J27" s="6" t="n">
        <f aca="false">H27/I27</f>
        <v>0.0011227385112713</v>
      </c>
      <c r="K27" s="6" t="n">
        <f aca="false">IF(I27=0,100,100-(100/(1+J27)))</f>
        <v>0.112147938317818</v>
      </c>
    </row>
    <row r="28" customFormat="false" ht="15" hidden="false" customHeight="false" outlineLevel="0" collapsed="false">
      <c r="B28" s="2" t="n">
        <v>26</v>
      </c>
      <c r="C28" s="4" t="n">
        <v>1.08333333333334</v>
      </c>
      <c r="D28" s="8" t="n">
        <v>239.99</v>
      </c>
      <c r="E28" s="6" t="n">
        <f aca="false">D28-D27</f>
        <v>-1.34999999999999</v>
      </c>
      <c r="F28" s="6" t="n">
        <f aca="false">IF(E28&gt;0,E28,0)</f>
        <v>0</v>
      </c>
      <c r="G28" s="6" t="n">
        <f aca="false">IF(E28&lt;0,-E28,0)</f>
        <v>1.34999999999999</v>
      </c>
      <c r="H28" s="6" t="n">
        <f aca="false">((H27*13)+F28)/14</f>
        <v>1.54546460515449</v>
      </c>
      <c r="I28" s="6" t="n">
        <f aca="false">((I27*13)+G28)/14</f>
        <v>1376.60982829843</v>
      </c>
      <c r="J28" s="6" t="n">
        <f aca="false">H28/I28</f>
        <v>0.00112265986584214</v>
      </c>
      <c r="K28" s="6" t="n">
        <f aca="false">IF(I28=0,100,100-(100/(1+J28)))</f>
        <v>0.112140091404228</v>
      </c>
    </row>
    <row r="29" customFormat="false" ht="15" hidden="false" customHeight="false" outlineLevel="0" collapsed="false">
      <c r="B29" s="2" t="n">
        <v>27</v>
      </c>
      <c r="C29" s="4" t="n">
        <v>1.125</v>
      </c>
      <c r="D29" s="8" t="n">
        <v>242.72</v>
      </c>
      <c r="E29" s="6" t="n">
        <f aca="false">D29-D28</f>
        <v>2.72999999999999</v>
      </c>
      <c r="F29" s="6" t="n">
        <f aca="false">IF(E29&gt;0,E29,0)</f>
        <v>2.72999999999999</v>
      </c>
      <c r="G29" s="6" t="n">
        <f aca="false">IF(E29&lt;0,-E29,0)</f>
        <v>0</v>
      </c>
      <c r="H29" s="6" t="n">
        <f aca="false">((H28*13)+F29)/14</f>
        <v>1.63007427621488</v>
      </c>
      <c r="I29" s="6" t="n">
        <f aca="false">((I28*13)+G29)/14</f>
        <v>1278.28055484854</v>
      </c>
      <c r="J29" s="6" t="n">
        <f aca="false">H29/I29</f>
        <v>0.0012752085369929</v>
      </c>
      <c r="K29" s="6" t="n">
        <f aca="false">IF(I29=0,100,100-(100/(1+J29)))</f>
        <v>0.127358445122809</v>
      </c>
    </row>
    <row r="30" customFormat="false" ht="15" hidden="false" customHeight="false" outlineLevel="0" collapsed="false">
      <c r="B30" s="2" t="n">
        <v>28</v>
      </c>
      <c r="C30" s="4" t="n">
        <v>1.16666666666667</v>
      </c>
      <c r="D30" s="8" t="n">
        <v>243.22</v>
      </c>
      <c r="E30" s="6" t="n">
        <f aca="false">D30-D29</f>
        <v>0.5</v>
      </c>
      <c r="F30" s="6" t="n">
        <f aca="false">IF(E30&gt;0,E30,0)</f>
        <v>0.5</v>
      </c>
      <c r="G30" s="6" t="n">
        <f aca="false">IF(E30&lt;0,-E30,0)</f>
        <v>0</v>
      </c>
      <c r="H30" s="6" t="n">
        <f aca="false">((H29*13)+F30)/14</f>
        <v>1.54935468505668</v>
      </c>
      <c r="I30" s="6" t="n">
        <f aca="false">((I29*13)+G30)/14</f>
        <v>1186.97480093079</v>
      </c>
      <c r="J30" s="6" t="n">
        <f aca="false">H30/I30</f>
        <v>0.00130529703228891</v>
      </c>
      <c r="K30" s="6" t="n">
        <f aca="false">IF(I30=0,100,100-(100/(1+J30)))</f>
        <v>0.130359545301275</v>
      </c>
    </row>
    <row r="31" customFormat="false" ht="15" hidden="false" customHeight="false" outlineLevel="0" collapsed="false">
      <c r="B31" s="2" t="n">
        <v>29</v>
      </c>
      <c r="C31" s="4" t="n">
        <v>1.20833333333334</v>
      </c>
      <c r="D31" s="8" t="n">
        <v>248.33</v>
      </c>
      <c r="E31" s="6" t="n">
        <f aca="false">D31-D30</f>
        <v>5.11000000000001</v>
      </c>
      <c r="F31" s="6" t="n">
        <f aca="false">IF(E31&gt;0,E31,0)</f>
        <v>5.11000000000001</v>
      </c>
      <c r="G31" s="6" t="n">
        <f aca="false">IF(E31&lt;0,-E31,0)</f>
        <v>0</v>
      </c>
      <c r="H31" s="6" t="n">
        <f aca="false">((H30*13)+F31)/14</f>
        <v>1.80368649326691</v>
      </c>
      <c r="I31" s="6" t="n">
        <f aca="false">((I30*13)+G31)/14</f>
        <v>1102.19088657859</v>
      </c>
      <c r="J31" s="6" t="n">
        <f aca="false">H31/I31</f>
        <v>0.00163645564051605</v>
      </c>
      <c r="K31" s="6" t="n">
        <f aca="false">IF(I31=0,100,100-(100/(1+J31)))</f>
        <v>0.163378202869978</v>
      </c>
    </row>
    <row r="32" customFormat="false" ht="15" hidden="false" customHeight="false" outlineLevel="0" collapsed="false">
      <c r="B32" s="2" t="n">
        <v>30</v>
      </c>
      <c r="C32" s="4" t="n">
        <v>1.25</v>
      </c>
      <c r="D32" s="8" t="n">
        <v>247.98</v>
      </c>
      <c r="E32" s="6" t="n">
        <f aca="false">D32-D31</f>
        <v>-0.350000000000023</v>
      </c>
      <c r="F32" s="6" t="n">
        <f aca="false">IF(E32&gt;0,E32,0)</f>
        <v>0</v>
      </c>
      <c r="G32" s="6" t="n">
        <f aca="false">IF(E32&lt;0,-E32,0)</f>
        <v>0.350000000000023</v>
      </c>
      <c r="H32" s="6" t="n">
        <f aca="false">((H31*13)+F32)/14</f>
        <v>1.67485174374785</v>
      </c>
      <c r="I32" s="6" t="n">
        <f aca="false">((I31*13)+G32)/14</f>
        <v>1023.48796610869</v>
      </c>
      <c r="J32" s="6" t="n">
        <f aca="false">H32/I32</f>
        <v>0.00163641566799818</v>
      </c>
      <c r="K32" s="6" t="n">
        <f aca="false">IF(I32=0,100,100-(100/(1+J32)))</f>
        <v>0.16337421866865</v>
      </c>
    </row>
    <row r="33" customFormat="false" ht="15" hidden="false" customHeight="false" outlineLevel="0" collapsed="false">
      <c r="D33" s="9"/>
    </row>
    <row r="34" customFormat="false" ht="15" hidden="false" customHeight="false" outlineLevel="0" collapsed="false">
      <c r="D34" s="9"/>
    </row>
    <row r="35" customFormat="false" ht="15" hidden="false" customHeight="false" outlineLevel="0" collapsed="false">
      <c r="D3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2020-09-02T08:41:43Z</dcterms:created>
  <dc:creator>Allo</dc:creator>
  <dc:description/>
  <dc:language>en-US</dc:language>
  <cp:lastModifiedBy/>
  <dcterms:modified xsi:type="dcterms:W3CDTF">2023-12-24T23:00:11Z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