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Summary" sheetId="1" r:id="rId4"/>
    <sheet state="visible" name="User Test Cases" sheetId="2" r:id="rId5"/>
    <sheet state="visible" name="Item Checkout Test Cases" sheetId="3" r:id="rId6"/>
    <sheet state="visible" name="Return Item Test Cases" sheetId="4" r:id="rId7"/>
    <sheet state="visible" name="RequestTestCases" sheetId="5" r:id="rId8"/>
    <sheet state="visible" name="RenewTestCases" sheetId="6" r:id="rId9"/>
    <sheet state="visible" name="OverDueTestCases" sheetId="7" r:id="rId10"/>
  </sheets>
  <definedNames/>
  <calcPr/>
</workbook>
</file>

<file path=xl/sharedStrings.xml><?xml version="1.0" encoding="utf-8"?>
<sst xmlns="http://schemas.openxmlformats.org/spreadsheetml/2006/main" count="352" uniqueCount="153">
  <si>
    <t>Test Case Name</t>
  </si>
  <si>
    <t>Test Status</t>
  </si>
  <si>
    <t>User Test Cases</t>
  </si>
  <si>
    <t>Adult User Data Validation</t>
  </si>
  <si>
    <t>Test Result:</t>
  </si>
  <si>
    <t>Click the "Find User" button</t>
  </si>
  <si>
    <t>Find User dialog box opens.</t>
  </si>
  <si>
    <t>Enter the name of an adult user and click "Search"</t>
  </si>
  <si>
    <t>User's library card information dialog box opens.</t>
  </si>
  <si>
    <t>Verify user name is displayed</t>
  </si>
  <si>
    <t>User's name displayed</t>
  </si>
  <si>
    <t>Verify user card number is displayed</t>
  </si>
  <si>
    <t>User's library card number displayed</t>
  </si>
  <si>
    <t>Verify any user overdue fines are displayed</t>
  </si>
  <si>
    <t>Any overdue fines for user are displayed</t>
  </si>
  <si>
    <t>Verify user phone number displayed</t>
  </si>
  <si>
    <t>User's phone number displayed</t>
  </si>
  <si>
    <t>Verify user address displayed</t>
  </si>
  <si>
    <t>User's address displayed</t>
  </si>
  <si>
    <t>Verify user age displayed</t>
  </si>
  <si>
    <t>User's age displayed</t>
  </si>
  <si>
    <t>Verify any items checked out by user are displayed</t>
  </si>
  <si>
    <t>Any items checked out for user are displayed (may be blank)</t>
  </si>
  <si>
    <t>Verify Checkout Item button displayed</t>
  </si>
  <si>
    <t>Button displayed</t>
  </si>
  <si>
    <t>Verify Pay Fines button displayed</t>
  </si>
  <si>
    <t>Verify Return Items button displayed</t>
  </si>
  <si>
    <t>Verify Renew Items button displayed</t>
  </si>
  <si>
    <t>Click the "Refresh" button to verify all the user data is most current.</t>
  </si>
  <si>
    <t>Clicking refresh button does not change any displayed data</t>
  </si>
  <si>
    <t>Click the "Close" button to close the user's library card</t>
  </si>
  <si>
    <t>Library card dialog box closes</t>
  </si>
  <si>
    <t>Child User Data Validation</t>
  </si>
  <si>
    <t>Enter the name of a child user and click "Search"</t>
  </si>
  <si>
    <t>User's age displayed with (child) delimiter</t>
  </si>
  <si>
    <t>Invalid user validation</t>
  </si>
  <si>
    <t>Enter the name of a user NOT in the system and click "Search"</t>
  </si>
  <si>
    <t>Dialog box opens, reporting "User Not Found"</t>
  </si>
  <si>
    <t>Click OK button to close dialog box</t>
  </si>
  <si>
    <t>Dialog box closes</t>
  </si>
  <si>
    <t>Click "Cancel" on the Find User dialog box.</t>
  </si>
  <si>
    <t>Item Checkout Test Cases</t>
  </si>
  <si>
    <t>Adult Checkout Validation</t>
  </si>
  <si>
    <t>Click the "Checkout Item" button.</t>
  </si>
  <si>
    <t>Checkout item dialog box opens.</t>
  </si>
  <si>
    <t>Enter name of a book and click "Search"</t>
  </si>
  <si>
    <t>Item checked out dialog box opens, reporting "Item successfully checked out"</t>
  </si>
  <si>
    <t>Enter name of a best seller and click "Search"</t>
  </si>
  <si>
    <t>Enter name of an audio/visual item and click "Search"</t>
  </si>
  <si>
    <t>Enter name of a magazine and click "Search"</t>
  </si>
  <si>
    <t>Item not borrowable dialog box opens, reporting "Item cannot be checked out"</t>
  </si>
  <si>
    <t>Enter name of a reference book and click "Search"</t>
  </si>
  <si>
    <t>Click "Cancel" on the Checkout Item dialog box.</t>
  </si>
  <si>
    <t>Click "Refresh" on the Library Card dialog box.</t>
  </si>
  <si>
    <t>Button click updates "Items Rented" text field.</t>
  </si>
  <si>
    <t>Verify "Items Rented" text field contains items that were successfully checked out.</t>
  </si>
  <si>
    <t>All successful items listed</t>
  </si>
  <si>
    <t>Verify "Items Rented" text field does not conaint items that cannot be checked out.</t>
  </si>
  <si>
    <t>Non-borrowable items not listed.</t>
  </si>
  <si>
    <t>Child Checkout Validation</t>
  </si>
  <si>
    <t>Dialog box opens, reporting "Max of items checked out"</t>
  </si>
  <si>
    <t>Verify "Items Checked Out" text field contains items that were successfully checked out, with a maximum of 5 items</t>
  </si>
  <si>
    <t>No more than 5 items checked out by user</t>
  </si>
  <si>
    <t>Invalid Item Checkout Validation</t>
  </si>
  <si>
    <t>Enter name of an item not in the system and click "Search"</t>
  </si>
  <si>
    <t>Item checked out dialog box opens, reporting "Item Not Found"</t>
  </si>
  <si>
    <t>Verify "Items Rented" text field contains no new checked out items</t>
  </si>
  <si>
    <t>No new items checked out by user</t>
  </si>
  <si>
    <t>Return Item Test Case</t>
  </si>
  <si>
    <t>Return Item Validation</t>
  </si>
  <si>
    <t>Enter the name of an user with an item checked out and click "Search"</t>
  </si>
  <si>
    <t>Click the "Return Items" button.</t>
  </si>
  <si>
    <t>Return items dialog box opens.</t>
  </si>
  <si>
    <t>Select the item to be returned from the dropdown list.</t>
  </si>
  <si>
    <t>Item selected.</t>
  </si>
  <si>
    <t>Click the "Return" button</t>
  </si>
  <si>
    <t>Return item dialog box closes</t>
  </si>
  <si>
    <t>Click the "Refresh" button</t>
  </si>
  <si>
    <t>Returned item removed from "Checked out items"</t>
  </si>
  <si>
    <t>Click the "Close" button</t>
  </si>
  <si>
    <t>Library Card dialog box closes</t>
  </si>
  <si>
    <t>Item Request Test Cases</t>
  </si>
  <si>
    <t>Item Request Validation</t>
  </si>
  <si>
    <t>Enter the name of a user and click "Search"</t>
  </si>
  <si>
    <t>Enter name of a checked out item and click "Search"</t>
  </si>
  <si>
    <t>Item already checked out dialog box opens, reporting "Item already checked out"</t>
  </si>
  <si>
    <t>Click "Request" button</t>
  </si>
  <si>
    <t>On the Library Card dialog box, click "Close"</t>
  </si>
  <si>
    <t>Enter the name of the user with the book that was requested and click "Search"</t>
  </si>
  <si>
    <t>Verify the requested item is now tagged as "Requested!"</t>
  </si>
  <si>
    <t>Checked out item has "Reqeusted!" tag</t>
  </si>
  <si>
    <t>Item Renewal Test Cases</t>
  </si>
  <si>
    <t>Renew Item Validation</t>
  </si>
  <si>
    <t>Enter the name of a user with a checked out item and click "Search"</t>
  </si>
  <si>
    <t>User's library card information dialog box opens with item checked out listed</t>
  </si>
  <si>
    <t>Click the "Renew Items" button.</t>
  </si>
  <si>
    <t>Renew items dialog box opens.</t>
  </si>
  <si>
    <t>Select the item to be renewed from the dropdown list.</t>
  </si>
  <si>
    <t>Click the "Renew" button</t>
  </si>
  <si>
    <t>Renew item dialog box closes</t>
  </si>
  <si>
    <t>Item remains checked out</t>
  </si>
  <si>
    <t>No More Renewals Validation</t>
  </si>
  <si>
    <t>Dialog box opens with message that "Item not Renewable"</t>
  </si>
  <si>
    <t>Click "OK"</t>
  </si>
  <si>
    <t>Not Renewable dialog box closes</t>
  </si>
  <si>
    <t>Requested Item Renewal Validation</t>
  </si>
  <si>
    <t>Enter the name of the user with a requested item checked out and click "Search"</t>
  </si>
  <si>
    <t>Verify a checked out item has the "Requested!" tag</t>
  </si>
  <si>
    <t>Item verified to be requested</t>
  </si>
  <si>
    <t>On the Library Card dialog box, click "Renew Items"</t>
  </si>
  <si>
    <t>Renew Items dialog box opens</t>
  </si>
  <si>
    <t>From the dropdown, select the requested item and click "Renew"</t>
  </si>
  <si>
    <t>"Item not renewable" dialog box opens</t>
  </si>
  <si>
    <t>Click OK</t>
  </si>
  <si>
    <t>Overdue Charges Test Cases</t>
  </si>
  <si>
    <t>Overdue item fee &lt; item value</t>
  </si>
  <si>
    <t>Click the "Find Item" button</t>
  </si>
  <si>
    <t>Find Item dialog box opens.</t>
  </si>
  <si>
    <t>Enter the name of a slightly overdue item and click "Search"</t>
  </si>
  <si>
    <t>Dialog box opens showing item details, including time overdue and item value.</t>
  </si>
  <si>
    <t>Calculate the overdue fee assessed by multiplying the days overdue by $.10</t>
  </si>
  <si>
    <t>Fee calculated</t>
  </si>
  <si>
    <t>Verify the calculated fee is what is displayed for the overdue fee of the item.</t>
  </si>
  <si>
    <t>Values match</t>
  </si>
  <si>
    <t>Click the "OK" button</t>
  </si>
  <si>
    <t>Item dialog box closes</t>
  </si>
  <si>
    <t>Enter the name of a user with the slightly overdue item and click "Search"</t>
  </si>
  <si>
    <t>Verify item is listed with a tag of "Overdue!"</t>
  </si>
  <si>
    <t>Item listed with "Overdue!" tag</t>
  </si>
  <si>
    <t>Select that item to be returned from the dropdown list.</t>
  </si>
  <si>
    <t>Take note of the overdue fees of the user.</t>
  </si>
  <si>
    <t>Note taken</t>
  </si>
  <si>
    <t>Click the "Refresh" button.</t>
  </si>
  <si>
    <t>User card updates</t>
  </si>
  <si>
    <t>Verify user "Total Fines" has increased by the amount verified in step 4</t>
  </si>
  <si>
    <t>Fines increased by correct amount</t>
  </si>
  <si>
    <t>Overdue item fee &gt; item value</t>
  </si>
  <si>
    <t>Enter the name of a very overdue item and click "Search"</t>
  </si>
  <si>
    <t>Verify the calculated fee is more than the item value.</t>
  </si>
  <si>
    <t>Calculated value more than item value</t>
  </si>
  <si>
    <t>Take note of the item value.</t>
  </si>
  <si>
    <t>Value noted</t>
  </si>
  <si>
    <t>Enter the name of a user with a very overdue item and click "Search"</t>
  </si>
  <si>
    <t>Verify user "Total Fines" has increased by the amount noted in step 5, the item value</t>
  </si>
  <si>
    <t>Paying overdue fines</t>
  </si>
  <si>
    <t>Enter the name of a user with overdue fines and click "Search"</t>
  </si>
  <si>
    <t>Verify the user has overdue fines</t>
  </si>
  <si>
    <t>Fines verifed</t>
  </si>
  <si>
    <t>Click the "Pay Fines" button</t>
  </si>
  <si>
    <t>Dialog box opens with "Fines Paid!" message</t>
  </si>
  <si>
    <t>Click OK to close the dialog box</t>
  </si>
  <si>
    <t>Verify the user no longer has overdue fines</t>
  </si>
  <si>
    <t>User fines are $0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</si>
</sst>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4.0"/>
      <color theme="1"/>
      <name val="Arial"/>
      <scheme val="minor"/>
    </font>
    <font/>
    <font>
      <color theme="1"/>
      <name val="Arial"/>
      <scheme val="minor"/>
    </font>
    <font>
      <b/>
      <sz val="12.0"/>
      <color rgb="FF000000"/>
      <name val="Arial"/>
      <scheme val="minor"/>
    </font>
    <font>
      <sz val="11.0"/>
      <color rgb="FF000000"/>
      <name val="Inconsolata"/>
    </font>
    <font>
      <b/>
      <sz val="12.0"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2" fillId="0" fontId="1" numFmtId="0" xfId="0" applyAlignment="1" applyBorder="1" applyFont="1">
      <alignment horizontal="right" readingOrder="0"/>
    </xf>
    <xf borderId="2" fillId="2" fontId="5" numFmtId="0" xfId="0" applyBorder="1" applyFill="1" applyFont="1"/>
    <xf borderId="0" fillId="2" fontId="6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0" fontId="4" numFmtId="3" xfId="0" applyAlignment="1" applyFont="1" applyNumberFormat="1">
      <alignment readingOrder="0"/>
    </xf>
    <xf borderId="0" fillId="0" fontId="4" numFmtId="164" xfId="0" applyFont="1" applyNumberFormat="1"/>
    <xf borderId="0" fillId="0" fontId="4" numFmtId="3" xfId="0" applyFont="1" applyNumberFormat="1"/>
    <xf borderId="0" fillId="2" fontId="6" numFmtId="0" xfId="0" applyFont="1"/>
    <xf borderId="0" fillId="3" fontId="4" numFmtId="0" xfId="0" applyAlignment="1" applyFill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5" numFmtId="0" xfId="0" applyFont="1"/>
    <xf borderId="0" fillId="0" fontId="2" numFmtId="0" xfId="0" applyAlignment="1" applyFont="1">
      <alignment horizontal="center" readingOrder="0"/>
    </xf>
    <xf borderId="0" fillId="3" fontId="4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2" fillId="0" fontId="7" numFmtId="0" xfId="0" applyAlignment="1" applyBorder="1" applyFont="1">
      <alignment horizontal="right" vertical="bottom"/>
    </xf>
    <xf borderId="0" fillId="4" fontId="8" numFmtId="0" xfId="0" applyAlignment="1" applyFill="1" applyFont="1">
      <alignment readingOrder="0"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</cols>
  <sheetData>
    <row r="1">
      <c r="A1" s="1" t="s">
        <v>0</v>
      </c>
      <c r="B1" s="1" t="s">
        <v>1</v>
      </c>
    </row>
    <row r="2">
      <c r="A2" s="1" t="str">
        <f>'User Test Cases'!A3</f>
        <v>Adult User Data Validation</v>
      </c>
      <c r="B2" s="2" t="str">
        <f>'User Test Cases'!D3</f>
        <v>Incomplete</v>
      </c>
    </row>
    <row r="3">
      <c r="A3" s="1" t="str">
        <f>'User Test Cases'!A21</f>
        <v>Child User Data Validation</v>
      </c>
      <c r="B3" s="2" t="str">
        <f>'User Test Cases'!D21</f>
        <v>Incomplete</v>
      </c>
    </row>
    <row r="4">
      <c r="A4" s="1" t="str">
        <f>'User Test Cases'!A39</f>
        <v>Invalid user validation</v>
      </c>
      <c r="B4" s="2" t="str">
        <f>'User Test Cases'!D39</f>
        <v>Incomplete</v>
      </c>
    </row>
    <row r="5">
      <c r="A5" s="1" t="str">
        <f>'Item Checkout Test Cases'!A3</f>
        <v>Adult Checkout Validation</v>
      </c>
      <c r="B5" s="2" t="str">
        <f>'Item Checkout Test Cases'!D3</f>
        <v>Incomplete</v>
      </c>
    </row>
    <row r="6">
      <c r="A6" s="1" t="str">
        <f>'Item Checkout Test Cases'!A23</f>
        <v>Child Checkout Validation</v>
      </c>
      <c r="B6" s="2" t="str">
        <f>'Item Checkout Test Cases'!D23</f>
        <v>Incomplete</v>
      </c>
    </row>
    <row r="7">
      <c r="A7" s="1" t="str">
        <f>'Item Checkout Test Cases'!A44</f>
        <v>Invalid Item Checkout Validation</v>
      </c>
      <c r="B7" s="2" t="str">
        <f>'Item Checkout Test Cases'!D44</f>
        <v>Incomplete</v>
      </c>
    </row>
    <row r="8">
      <c r="A8" s="1" t="str">
        <f>'Return Item Test Cases'!A3</f>
        <v>Return Item Validation</v>
      </c>
      <c r="B8" s="2" t="str">
        <f>'Return Item Test Cases'!D3</f>
        <v>Incomplete</v>
      </c>
    </row>
    <row r="9">
      <c r="A9" s="1" t="str">
        <f>RequestTestCases!A3</f>
        <v>Item Request Validation</v>
      </c>
      <c r="B9" s="2" t="str">
        <f>RequestTestCases!D3</f>
        <v>Incomplete</v>
      </c>
    </row>
    <row r="10">
      <c r="A10" s="1" t="str">
        <f>RenewTestCases!A3</f>
        <v>Renew Item Validation</v>
      </c>
      <c r="B10" s="2" t="str">
        <f>RenewTestCases!D3</f>
        <v>Incomplete</v>
      </c>
    </row>
    <row r="11">
      <c r="A11" s="1" t="str">
        <f>RenewTestCases!A13</f>
        <v>No More Renewals Validation</v>
      </c>
      <c r="B11" s="2" t="str">
        <f>RenewTestCases!D13</f>
        <v>Incomplete</v>
      </c>
    </row>
    <row r="12">
      <c r="A12" s="1" t="str">
        <f>RenewTestCases!A27</f>
        <v>Requested Item Renewal Validation</v>
      </c>
      <c r="B12" s="2" t="str">
        <f>RenewTestCases!D27</f>
        <v>Incomplete</v>
      </c>
    </row>
    <row r="13">
      <c r="A13" s="1" t="str">
        <f>OverDueTestCases!A3</f>
        <v>Overdue item fee &lt; item value</v>
      </c>
      <c r="B13" s="2" t="str">
        <f>OverDueTestCases!D3</f>
        <v>Incomplete</v>
      </c>
    </row>
    <row r="14">
      <c r="A14" s="1" t="str">
        <f>OverDueTestCases!A21</f>
        <v>Overdue item fee &gt; item value</v>
      </c>
      <c r="B14" s="2" t="str">
        <f>OverDueTestCases!D21</f>
        <v>Incomplete</v>
      </c>
    </row>
    <row r="15">
      <c r="A15" s="1" t="str">
        <f>OverDueTestCases!A40</f>
        <v>Paying overdue fines</v>
      </c>
      <c r="B15" s="2" t="str">
        <f>OverDueTestCases!D40</f>
        <v>Incomplete</v>
      </c>
    </row>
  </sheetData>
  <conditionalFormatting sqref="B2:B15">
    <cfRule type="cellIs" dxfId="0" priority="1" operator="equal">
      <formula>"PASS"</formula>
    </cfRule>
  </conditionalFormatting>
  <conditionalFormatting sqref="B2:B15">
    <cfRule type="cellIs" dxfId="1" priority="2" operator="equal">
      <formula>"FAIL"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34.13"/>
    <col customWidth="1" min="3" max="3" width="47.25"/>
  </cols>
  <sheetData>
    <row r="1">
      <c r="A1" s="3" t="s">
        <v>2</v>
      </c>
      <c r="B1" s="4"/>
      <c r="C1" s="4"/>
      <c r="D1" s="5"/>
    </row>
    <row r="2">
      <c r="A2" s="6"/>
      <c r="C2" s="7"/>
    </row>
    <row r="3">
      <c r="A3" s="1" t="s">
        <v>3</v>
      </c>
      <c r="B3" s="5"/>
      <c r="C3" s="8" t="s">
        <v>4</v>
      </c>
      <c r="D3" s="9" t="str">
        <f>if(or(D4="FAIL",D5="FAIL",D6="FAIL",D7="FAIL",D8="FAIL",D9="FAIL",D10="FAIL",D11="FAIL",D12="FAIL",D13="FAIL",D14="FAIL",D15="FAIL",D16="FAIL",D17="FAIL",D18="FAIL"),"FAIL",if(AND(D4="PASS",D5="PASS",D6="PASS",D7="PASS",D8="PASS",D9="PASS",D10="PASS",D11="PASS",D12="PASS",D13="PASS",D14="PASS",D15="PASS",D16="PASS",D17="PASS",D18="PASS"),"PASS","Incomplete"))</f>
        <v>Incomplete</v>
      </c>
      <c r="H3" s="10"/>
    </row>
    <row r="4">
      <c r="A4" s="6">
        <v>1.0</v>
      </c>
      <c r="B4" s="11" t="s">
        <v>5</v>
      </c>
      <c r="C4" s="11" t="s">
        <v>6</v>
      </c>
      <c r="D4" s="12"/>
      <c r="H4" s="13"/>
      <c r="I4" s="14"/>
    </row>
    <row r="5">
      <c r="A5" s="6">
        <v>2.0</v>
      </c>
      <c r="B5" s="11" t="s">
        <v>7</v>
      </c>
      <c r="C5" s="11" t="s">
        <v>8</v>
      </c>
      <c r="D5" s="12"/>
      <c r="I5" s="14"/>
    </row>
    <row r="6">
      <c r="A6" s="6">
        <v>3.0</v>
      </c>
      <c r="B6" s="11" t="s">
        <v>9</v>
      </c>
      <c r="C6" s="11" t="s">
        <v>10</v>
      </c>
      <c r="D6" s="12"/>
      <c r="F6" s="11"/>
      <c r="H6" s="13"/>
      <c r="I6" s="14"/>
    </row>
    <row r="7">
      <c r="A7" s="6">
        <v>4.0</v>
      </c>
      <c r="B7" s="11" t="s">
        <v>11</v>
      </c>
      <c r="C7" s="11" t="s">
        <v>12</v>
      </c>
      <c r="D7" s="12"/>
      <c r="F7" s="11"/>
      <c r="I7" s="14"/>
    </row>
    <row r="8">
      <c r="A8" s="6">
        <v>5.0</v>
      </c>
      <c r="B8" s="11" t="s">
        <v>13</v>
      </c>
      <c r="C8" s="11" t="s">
        <v>14</v>
      </c>
      <c r="D8" s="12"/>
      <c r="F8" s="11"/>
      <c r="H8" s="13"/>
      <c r="I8" s="14"/>
    </row>
    <row r="9">
      <c r="A9" s="6">
        <v>6.0</v>
      </c>
      <c r="B9" s="11" t="s">
        <v>15</v>
      </c>
      <c r="C9" s="11" t="s">
        <v>16</v>
      </c>
      <c r="D9" s="12"/>
      <c r="F9" s="11"/>
      <c r="I9" s="14"/>
    </row>
    <row r="10">
      <c r="A10" s="6">
        <v>7.0</v>
      </c>
      <c r="B10" s="11" t="s">
        <v>17</v>
      </c>
      <c r="C10" s="11" t="s">
        <v>18</v>
      </c>
      <c r="D10" s="12"/>
      <c r="F10" s="11"/>
      <c r="H10" s="13"/>
      <c r="I10" s="14"/>
    </row>
    <row r="11">
      <c r="A11" s="6">
        <v>8.0</v>
      </c>
      <c r="B11" s="11" t="s">
        <v>19</v>
      </c>
      <c r="C11" s="11" t="s">
        <v>20</v>
      </c>
      <c r="D11" s="12"/>
      <c r="F11" s="11"/>
      <c r="H11" s="13"/>
      <c r="I11" s="14"/>
    </row>
    <row r="12">
      <c r="A12" s="6">
        <v>9.0</v>
      </c>
      <c r="B12" s="11" t="s">
        <v>21</v>
      </c>
      <c r="C12" s="11" t="s">
        <v>22</v>
      </c>
      <c r="D12" s="12"/>
      <c r="H12" s="15"/>
      <c r="I12" s="14"/>
    </row>
    <row r="13">
      <c r="A13" s="6">
        <v>10.0</v>
      </c>
      <c r="B13" s="11" t="s">
        <v>23</v>
      </c>
      <c r="C13" s="11" t="s">
        <v>24</v>
      </c>
      <c r="D13" s="12"/>
      <c r="H13" s="15"/>
      <c r="I13" s="14"/>
    </row>
    <row r="14">
      <c r="A14" s="6">
        <v>11.0</v>
      </c>
      <c r="B14" s="11" t="s">
        <v>25</v>
      </c>
      <c r="C14" s="11" t="s">
        <v>24</v>
      </c>
      <c r="D14" s="12"/>
      <c r="H14" s="15"/>
      <c r="I14" s="14"/>
    </row>
    <row r="15">
      <c r="A15" s="6">
        <v>12.0</v>
      </c>
      <c r="B15" s="11" t="s">
        <v>26</v>
      </c>
      <c r="C15" s="11" t="s">
        <v>24</v>
      </c>
      <c r="D15" s="12"/>
      <c r="H15" s="15"/>
      <c r="I15" s="14"/>
    </row>
    <row r="16">
      <c r="A16" s="6">
        <v>13.0</v>
      </c>
      <c r="B16" s="11" t="s">
        <v>27</v>
      </c>
      <c r="C16" s="11" t="s">
        <v>24</v>
      </c>
      <c r="D16" s="12"/>
      <c r="H16" s="15"/>
      <c r="I16" s="14"/>
    </row>
    <row r="17">
      <c r="A17" s="6">
        <v>14.0</v>
      </c>
      <c r="B17" s="11" t="s">
        <v>28</v>
      </c>
      <c r="C17" s="11" t="s">
        <v>29</v>
      </c>
      <c r="D17" s="12"/>
      <c r="H17" s="15"/>
      <c r="I17" s="14"/>
    </row>
    <row r="18">
      <c r="A18" s="6">
        <v>15.0</v>
      </c>
      <c r="B18" s="11" t="s">
        <v>30</v>
      </c>
      <c r="C18" s="11" t="s">
        <v>31</v>
      </c>
      <c r="D18" s="12"/>
      <c r="H18" s="15"/>
      <c r="I18" s="14"/>
    </row>
    <row r="19">
      <c r="H19" s="15"/>
      <c r="I19" s="14"/>
    </row>
    <row r="20">
      <c r="H20" s="15"/>
      <c r="I20" s="14"/>
    </row>
    <row r="21">
      <c r="A21" s="1" t="s">
        <v>32</v>
      </c>
      <c r="B21" s="5"/>
      <c r="C21" s="8" t="s">
        <v>4</v>
      </c>
      <c r="D21" s="9" t="str">
        <f>if(or(D22="FAIL",D23="FAIL",D24="FAIL",D25="FAIL",D26="FAIL",D27="FAIL",D28="FAIL",D29="FAIL",D30="FAIL",D31="FAIL",D32="FAIL",D33="FAIL",D34="FAIL",D35="FAIL",D36="FAIL"),"FAIL",if(AND(D22="PASS",D23="PASS",D24="PASS",D25="PASS",D26="PASS",D27="PASS",D28="PASS",D29="PASS",D30="PASS",D31="PASS",D32="PASS",D33="PASS",D34="PASS",D35="PASS",D36="PASS"),"PASS","Incomplete"))</f>
        <v>Incomplete</v>
      </c>
    </row>
    <row r="22">
      <c r="A22" s="6">
        <v>1.0</v>
      </c>
      <c r="B22" s="11" t="s">
        <v>5</v>
      </c>
      <c r="C22" s="11" t="s">
        <v>6</v>
      </c>
      <c r="D22" s="12"/>
      <c r="E22" s="16"/>
    </row>
    <row r="23">
      <c r="A23" s="6">
        <v>2.0</v>
      </c>
      <c r="B23" s="17" t="s">
        <v>33</v>
      </c>
      <c r="C23" s="17" t="s">
        <v>8</v>
      </c>
      <c r="D23" s="12"/>
    </row>
    <row r="24">
      <c r="A24" s="6">
        <v>3.0</v>
      </c>
      <c r="B24" s="11" t="s">
        <v>9</v>
      </c>
      <c r="C24" s="11" t="s">
        <v>10</v>
      </c>
      <c r="D24" s="12"/>
    </row>
    <row r="25">
      <c r="A25" s="6">
        <v>4.0</v>
      </c>
      <c r="B25" s="11" t="s">
        <v>11</v>
      </c>
      <c r="C25" s="11" t="s">
        <v>12</v>
      </c>
      <c r="D25" s="12"/>
    </row>
    <row r="26">
      <c r="A26" s="6">
        <v>5.0</v>
      </c>
      <c r="B26" s="11" t="s">
        <v>13</v>
      </c>
      <c r="C26" s="11" t="s">
        <v>14</v>
      </c>
      <c r="D26" s="12"/>
    </row>
    <row r="27">
      <c r="A27" s="6">
        <v>6.0</v>
      </c>
      <c r="B27" s="11" t="s">
        <v>15</v>
      </c>
      <c r="C27" s="11" t="s">
        <v>16</v>
      </c>
      <c r="D27" s="12"/>
    </row>
    <row r="28">
      <c r="A28" s="6">
        <v>7.0</v>
      </c>
      <c r="B28" s="11" t="s">
        <v>17</v>
      </c>
      <c r="C28" s="11" t="s">
        <v>18</v>
      </c>
      <c r="D28" s="12"/>
    </row>
    <row r="29">
      <c r="A29" s="6">
        <v>8.0</v>
      </c>
      <c r="B29" s="17" t="s">
        <v>19</v>
      </c>
      <c r="C29" s="17" t="s">
        <v>34</v>
      </c>
      <c r="D29" s="12"/>
    </row>
    <row r="30">
      <c r="A30" s="6">
        <v>9.0</v>
      </c>
      <c r="B30" s="11" t="s">
        <v>21</v>
      </c>
      <c r="C30" s="11" t="s">
        <v>22</v>
      </c>
      <c r="D30" s="12"/>
    </row>
    <row r="31">
      <c r="A31" s="6">
        <v>10.0</v>
      </c>
      <c r="B31" s="11" t="s">
        <v>23</v>
      </c>
      <c r="C31" s="11" t="s">
        <v>24</v>
      </c>
      <c r="D31" s="12"/>
    </row>
    <row r="32">
      <c r="A32" s="6">
        <v>11.0</v>
      </c>
      <c r="B32" s="11" t="s">
        <v>25</v>
      </c>
      <c r="C32" s="11" t="s">
        <v>24</v>
      </c>
      <c r="D32" s="12"/>
    </row>
    <row r="33">
      <c r="A33" s="6">
        <v>12.0</v>
      </c>
      <c r="B33" s="11" t="s">
        <v>26</v>
      </c>
      <c r="C33" s="11" t="s">
        <v>24</v>
      </c>
      <c r="D33" s="12"/>
    </row>
    <row r="34">
      <c r="A34" s="6">
        <v>13.0</v>
      </c>
      <c r="B34" s="11" t="s">
        <v>27</v>
      </c>
      <c r="C34" s="11" t="s">
        <v>24</v>
      </c>
      <c r="D34" s="12"/>
    </row>
    <row r="35">
      <c r="A35" s="6">
        <v>14.0</v>
      </c>
      <c r="B35" s="11" t="s">
        <v>28</v>
      </c>
      <c r="C35" s="11" t="s">
        <v>29</v>
      </c>
      <c r="D35" s="12"/>
    </row>
    <row r="36">
      <c r="A36" s="6">
        <v>15.0</v>
      </c>
      <c r="B36" s="11" t="s">
        <v>30</v>
      </c>
      <c r="C36" s="11" t="s">
        <v>31</v>
      </c>
      <c r="D36" s="12"/>
    </row>
    <row r="37">
      <c r="A37" s="18"/>
      <c r="B37" s="18"/>
      <c r="C37" s="19"/>
      <c r="D37" s="20"/>
    </row>
    <row r="38">
      <c r="A38" s="18"/>
      <c r="B38" s="18"/>
      <c r="C38" s="19"/>
      <c r="D38" s="20"/>
    </row>
    <row r="39">
      <c r="A39" s="1" t="s">
        <v>35</v>
      </c>
      <c r="B39" s="5"/>
      <c r="C39" s="8" t="s">
        <v>4</v>
      </c>
      <c r="D39" s="9" t="str">
        <f>if(or(D40="FAIL",D41="FAIL",D42="FAIL",D43="FAIL",D44="FAIL"),"FAIL",if(AND(D40="PASS",D41="PASS",D42="PASS",D43="PASS",D44="PASS"),"PASS","Incomplete"))</f>
        <v>Incomplete</v>
      </c>
    </row>
    <row r="40">
      <c r="A40" s="6">
        <v>1.0</v>
      </c>
      <c r="B40" s="11" t="s">
        <v>5</v>
      </c>
      <c r="C40" s="11" t="s">
        <v>6</v>
      </c>
      <c r="D40" s="12"/>
    </row>
    <row r="41">
      <c r="A41" s="6">
        <v>2.0</v>
      </c>
      <c r="B41" s="17" t="s">
        <v>36</v>
      </c>
      <c r="C41" s="17" t="s">
        <v>37</v>
      </c>
      <c r="D41" s="12"/>
    </row>
    <row r="42">
      <c r="A42" s="6">
        <v>3.0</v>
      </c>
      <c r="B42" s="11" t="s">
        <v>38</v>
      </c>
      <c r="C42" s="11" t="s">
        <v>39</v>
      </c>
      <c r="D42" s="12"/>
    </row>
    <row r="43">
      <c r="A43" s="6">
        <v>4.0</v>
      </c>
      <c r="B43" s="11" t="s">
        <v>40</v>
      </c>
      <c r="C43" s="11" t="s">
        <v>39</v>
      </c>
      <c r="D43" s="12"/>
    </row>
    <row r="44">
      <c r="B44" s="11" t="s">
        <v>30</v>
      </c>
      <c r="C44" s="11" t="s">
        <v>31</v>
      </c>
      <c r="D44" s="12"/>
    </row>
  </sheetData>
  <mergeCells count="4">
    <mergeCell ref="A1:D1"/>
    <mergeCell ref="A3:B3"/>
    <mergeCell ref="A21:B21"/>
    <mergeCell ref="A39:B39"/>
  </mergeCells>
  <conditionalFormatting sqref="D3:D18 D21:D44">
    <cfRule type="cellIs" dxfId="0" priority="1" operator="equal">
      <formula>"PASS"</formula>
    </cfRule>
  </conditionalFormatting>
  <conditionalFormatting sqref="D3:D18 D21:D44">
    <cfRule type="cellIs" dxfId="2" priority="2" operator="equal">
      <formula>"FAIL"</formula>
    </cfRule>
  </conditionalFormatting>
  <dataValidations>
    <dataValidation type="list" allowBlank="1" sqref="D4:D18 D22:D36 D40:D44">
      <formula1>"PASS,FAIL"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32.88"/>
    <col customWidth="1" min="4" max="4" width="11.5"/>
  </cols>
  <sheetData>
    <row r="1">
      <c r="A1" s="3" t="s">
        <v>41</v>
      </c>
      <c r="B1" s="4"/>
      <c r="C1" s="4"/>
      <c r="D1" s="5"/>
    </row>
    <row r="2">
      <c r="A2" s="6"/>
      <c r="C2" s="7"/>
    </row>
    <row r="3">
      <c r="A3" s="1" t="s">
        <v>42</v>
      </c>
      <c r="B3" s="5"/>
      <c r="C3" s="8" t="s">
        <v>4</v>
      </c>
      <c r="D3" s="9" t="str">
        <f>if(or(D4="FAIL",D5="FAIL",D6="FAIL",D7="FAIL",D8="FAIL",D9="FAIL",D10="FAIL",D11="FAIL",D12="FAIL",D13="FAIL",D14="FAIL",D15="FAIL",D16="FAIL",D17="FAIL",D18="FAIL",D19="FAIL",D20="FAIL"),"FAIL",if(AND(D4="PASS",D5="PASS",D6="PASS",D7="PASS",D8="PASS",D9="PASS",D10="PASS",D11="PASS",D12="PASS",D13="PASS",D14="PASS",D15="PASS",D16="PASS",D17="PASS",D18="PASS",D19="PASS",D20="PASS"),"PASS","Incomplete"))</f>
        <v>Incomplete</v>
      </c>
    </row>
    <row r="4">
      <c r="A4" s="6">
        <v>1.0</v>
      </c>
      <c r="B4" s="11" t="s">
        <v>5</v>
      </c>
      <c r="C4" s="11" t="s">
        <v>6</v>
      </c>
      <c r="D4" s="12"/>
    </row>
    <row r="5">
      <c r="A5" s="6">
        <v>2.0</v>
      </c>
      <c r="B5" s="11" t="s">
        <v>7</v>
      </c>
      <c r="C5" s="11" t="s">
        <v>8</v>
      </c>
      <c r="D5" s="12"/>
    </row>
    <row r="6">
      <c r="A6" s="6">
        <v>3.0</v>
      </c>
      <c r="B6" s="17" t="s">
        <v>43</v>
      </c>
      <c r="C6" s="17" t="s">
        <v>44</v>
      </c>
      <c r="D6" s="12"/>
    </row>
    <row r="7">
      <c r="A7" s="6">
        <v>4.0</v>
      </c>
      <c r="B7" s="17" t="s">
        <v>45</v>
      </c>
      <c r="C7" s="17" t="s">
        <v>46</v>
      </c>
      <c r="D7" s="12"/>
    </row>
    <row r="8">
      <c r="A8" s="6">
        <v>5.0</v>
      </c>
      <c r="B8" s="17" t="s">
        <v>38</v>
      </c>
      <c r="C8" s="17" t="s">
        <v>39</v>
      </c>
      <c r="D8" s="12"/>
    </row>
    <row r="9">
      <c r="A9" s="6">
        <v>6.0</v>
      </c>
      <c r="B9" s="17" t="s">
        <v>47</v>
      </c>
      <c r="C9" s="17" t="s">
        <v>46</v>
      </c>
      <c r="D9" s="12"/>
    </row>
    <row r="10">
      <c r="A10" s="6">
        <v>7.0</v>
      </c>
      <c r="B10" s="17" t="s">
        <v>38</v>
      </c>
      <c r="C10" s="17" t="s">
        <v>39</v>
      </c>
      <c r="D10" s="12"/>
    </row>
    <row r="11">
      <c r="A11" s="6">
        <v>8.0</v>
      </c>
      <c r="B11" s="17" t="s">
        <v>48</v>
      </c>
      <c r="C11" s="17" t="s">
        <v>46</v>
      </c>
      <c r="D11" s="12"/>
    </row>
    <row r="12">
      <c r="A12" s="6">
        <v>9.0</v>
      </c>
      <c r="B12" s="17" t="s">
        <v>38</v>
      </c>
      <c r="C12" s="17" t="s">
        <v>39</v>
      </c>
      <c r="D12" s="12"/>
    </row>
    <row r="13">
      <c r="A13" s="6">
        <v>10.0</v>
      </c>
      <c r="B13" s="17" t="s">
        <v>49</v>
      </c>
      <c r="C13" s="17" t="s">
        <v>50</v>
      </c>
      <c r="D13" s="12"/>
    </row>
    <row r="14">
      <c r="A14" s="6">
        <v>11.0</v>
      </c>
      <c r="B14" s="17" t="s">
        <v>38</v>
      </c>
      <c r="C14" s="17" t="s">
        <v>39</v>
      </c>
      <c r="D14" s="12"/>
    </row>
    <row r="15">
      <c r="A15" s="6">
        <v>12.0</v>
      </c>
      <c r="B15" s="17" t="s">
        <v>51</v>
      </c>
      <c r="C15" s="17" t="s">
        <v>50</v>
      </c>
      <c r="D15" s="12"/>
    </row>
    <row r="16">
      <c r="A16" s="6">
        <v>13.0</v>
      </c>
      <c r="B16" s="17" t="s">
        <v>38</v>
      </c>
      <c r="C16" s="17" t="s">
        <v>39</v>
      </c>
      <c r="D16" s="12"/>
    </row>
    <row r="17">
      <c r="A17" s="6">
        <v>14.0</v>
      </c>
      <c r="B17" s="17" t="s">
        <v>52</v>
      </c>
      <c r="C17" s="17" t="s">
        <v>39</v>
      </c>
      <c r="D17" s="12"/>
    </row>
    <row r="18">
      <c r="A18" s="6">
        <v>15.0</v>
      </c>
      <c r="B18" s="17" t="s">
        <v>53</v>
      </c>
      <c r="C18" s="17" t="s">
        <v>54</v>
      </c>
      <c r="D18" s="12"/>
    </row>
    <row r="19">
      <c r="A19" s="6">
        <v>16.0</v>
      </c>
      <c r="B19" s="17" t="s">
        <v>55</v>
      </c>
      <c r="C19" s="17" t="s">
        <v>56</v>
      </c>
      <c r="D19" s="12"/>
    </row>
    <row r="20">
      <c r="A20" s="6">
        <v>17.0</v>
      </c>
      <c r="B20" s="11" t="s">
        <v>57</v>
      </c>
      <c r="C20" s="11" t="s">
        <v>58</v>
      </c>
      <c r="D20" s="12"/>
    </row>
    <row r="23">
      <c r="A23" s="1" t="s">
        <v>59</v>
      </c>
      <c r="B23" s="5"/>
      <c r="C23" s="8" t="s">
        <v>4</v>
      </c>
      <c r="D23" s="9" t="str">
        <f>if(or(D24="FAIL",D25="FAIL",D26="FAIL",D27="FAIL",D28="FAIL",D29="FAIL",D30="FAIL",D31="FAIL",D32="FAIL",D33="FAIL",D34="FAIL",D35="FAIL",D36="FAIL",D37="FAIL",D38="FAIL",D39="FAIL",D40="FAIL",D41="FAIL"),"FAIL",if(AND(D24="PASS",D25="PASS",D26="PASS",D27="PASS",D28="PASS",D29="PASS",D30="PASS",D31="PASS",D32="PASS",D33="PASS",D34="PASS",D35="PASS",D36="PASS",D37="PASS",D38="PASS",D39="PASS",D40="PASS",D41="PASS"),"PASS","Incomplete"))</f>
        <v>Incomplete</v>
      </c>
    </row>
    <row r="24">
      <c r="A24" s="6">
        <v>1.0</v>
      </c>
      <c r="B24" s="11" t="s">
        <v>5</v>
      </c>
      <c r="C24" s="11" t="s">
        <v>6</v>
      </c>
      <c r="D24" s="12"/>
    </row>
    <row r="25">
      <c r="A25" s="6">
        <v>2.0</v>
      </c>
      <c r="B25" s="11" t="s">
        <v>33</v>
      </c>
      <c r="C25" s="11" t="s">
        <v>8</v>
      </c>
      <c r="D25" s="12"/>
    </row>
    <row r="26">
      <c r="A26" s="6">
        <v>3.0</v>
      </c>
      <c r="B26" s="17" t="s">
        <v>43</v>
      </c>
      <c r="C26" s="17" t="s">
        <v>44</v>
      </c>
      <c r="D26" s="12"/>
    </row>
    <row r="27">
      <c r="A27" s="6">
        <v>4.0</v>
      </c>
      <c r="B27" s="17" t="s">
        <v>45</v>
      </c>
      <c r="C27" s="17" t="s">
        <v>46</v>
      </c>
      <c r="D27" s="12"/>
    </row>
    <row r="28">
      <c r="A28" s="6">
        <v>5.0</v>
      </c>
      <c r="B28" s="17" t="s">
        <v>38</v>
      </c>
      <c r="C28" s="17" t="s">
        <v>39</v>
      </c>
      <c r="D28" s="12"/>
    </row>
    <row r="29">
      <c r="A29" s="6">
        <v>6.0</v>
      </c>
      <c r="B29" s="17" t="s">
        <v>47</v>
      </c>
      <c r="C29" s="17" t="s">
        <v>46</v>
      </c>
      <c r="D29" s="12"/>
    </row>
    <row r="30">
      <c r="A30" s="6">
        <v>7.0</v>
      </c>
      <c r="B30" s="17" t="s">
        <v>38</v>
      </c>
      <c r="C30" s="17" t="s">
        <v>39</v>
      </c>
      <c r="D30" s="12"/>
    </row>
    <row r="31">
      <c r="A31" s="6">
        <v>8.0</v>
      </c>
      <c r="B31" s="17" t="s">
        <v>48</v>
      </c>
      <c r="C31" s="17" t="s">
        <v>46</v>
      </c>
      <c r="D31" s="12"/>
    </row>
    <row r="32">
      <c r="A32" s="6">
        <v>9.0</v>
      </c>
      <c r="B32" s="17" t="s">
        <v>38</v>
      </c>
      <c r="C32" s="17" t="s">
        <v>39</v>
      </c>
      <c r="D32" s="12"/>
    </row>
    <row r="33">
      <c r="A33" s="6">
        <v>10.0</v>
      </c>
      <c r="B33" s="17" t="s">
        <v>45</v>
      </c>
      <c r="C33" s="17" t="s">
        <v>46</v>
      </c>
      <c r="D33" s="12"/>
    </row>
    <row r="34">
      <c r="A34" s="6">
        <v>11.0</v>
      </c>
      <c r="B34" s="17" t="s">
        <v>38</v>
      </c>
      <c r="C34" s="17" t="s">
        <v>39</v>
      </c>
      <c r="D34" s="12"/>
    </row>
    <row r="35">
      <c r="A35" s="6">
        <v>12.0</v>
      </c>
      <c r="B35" s="17" t="s">
        <v>45</v>
      </c>
      <c r="C35" s="17" t="s">
        <v>46</v>
      </c>
      <c r="D35" s="12"/>
    </row>
    <row r="36">
      <c r="A36" s="6">
        <v>13.0</v>
      </c>
      <c r="B36" s="17" t="s">
        <v>38</v>
      </c>
      <c r="C36" s="17" t="s">
        <v>39</v>
      </c>
      <c r="D36" s="12"/>
    </row>
    <row r="37">
      <c r="A37" s="6">
        <v>14.0</v>
      </c>
      <c r="B37" s="17" t="s">
        <v>45</v>
      </c>
      <c r="C37" s="17" t="s">
        <v>60</v>
      </c>
      <c r="D37" s="12"/>
    </row>
    <row r="38">
      <c r="A38" s="6">
        <v>15.0</v>
      </c>
      <c r="B38" s="11" t="s">
        <v>38</v>
      </c>
      <c r="C38" s="11" t="s">
        <v>39</v>
      </c>
      <c r="D38" s="12"/>
    </row>
    <row r="39">
      <c r="A39" s="6">
        <v>16.0</v>
      </c>
      <c r="B39" s="11" t="s">
        <v>52</v>
      </c>
      <c r="C39" s="11" t="s">
        <v>39</v>
      </c>
      <c r="D39" s="12"/>
    </row>
    <row r="40">
      <c r="A40" s="6">
        <v>17.0</v>
      </c>
      <c r="B40" s="17" t="s">
        <v>53</v>
      </c>
      <c r="C40" s="17" t="s">
        <v>54</v>
      </c>
      <c r="D40" s="12"/>
    </row>
    <row r="41">
      <c r="A41" s="6">
        <v>18.0</v>
      </c>
      <c r="B41" s="17" t="s">
        <v>61</v>
      </c>
      <c r="C41" s="17" t="s">
        <v>62</v>
      </c>
      <c r="D41" s="12"/>
    </row>
    <row r="42">
      <c r="A42" s="21"/>
      <c r="B42" s="21"/>
      <c r="C42" s="21"/>
      <c r="D42" s="21"/>
    </row>
    <row r="43">
      <c r="A43" s="21"/>
      <c r="B43" s="21"/>
      <c r="C43" s="21"/>
      <c r="D43" s="21"/>
    </row>
    <row r="44">
      <c r="A44" s="1" t="s">
        <v>63</v>
      </c>
      <c r="B44" s="5"/>
      <c r="C44" s="8" t="s">
        <v>4</v>
      </c>
      <c r="D44" s="9" t="str">
        <f>if(or(D45="FAIL",D46="FAIL",D47="FAIL",D48="FAIL",D49="FAIL",D50="FAIL",D51="FAIL"),"FAIL",if(AND(D45="PASS",D46="PASS",D47="PASS",D48="PASS",D49="PASS",D50="PASS",D51="PASS"),"PASS","Incomplete"))</f>
        <v>Incomplete</v>
      </c>
    </row>
    <row r="45">
      <c r="A45" s="6">
        <v>1.0</v>
      </c>
      <c r="B45" s="11" t="s">
        <v>5</v>
      </c>
      <c r="C45" s="11" t="s">
        <v>6</v>
      </c>
      <c r="D45" s="12"/>
    </row>
    <row r="46">
      <c r="A46" s="6">
        <v>2.0</v>
      </c>
      <c r="B46" s="11" t="s">
        <v>7</v>
      </c>
      <c r="C46" s="11" t="s">
        <v>8</v>
      </c>
      <c r="D46" s="12"/>
    </row>
    <row r="47">
      <c r="A47" s="6">
        <v>3.0</v>
      </c>
      <c r="B47" s="11" t="s">
        <v>43</v>
      </c>
      <c r="C47" s="11" t="s">
        <v>44</v>
      </c>
      <c r="D47" s="12"/>
    </row>
    <row r="48">
      <c r="A48" s="6">
        <v>4.0</v>
      </c>
      <c r="B48" s="17" t="s">
        <v>64</v>
      </c>
      <c r="C48" s="17" t="s">
        <v>65</v>
      </c>
      <c r="D48" s="12"/>
    </row>
    <row r="49">
      <c r="A49" s="6">
        <v>5.0</v>
      </c>
      <c r="B49" s="11" t="s">
        <v>38</v>
      </c>
      <c r="C49" s="11" t="s">
        <v>39</v>
      </c>
      <c r="D49" s="12"/>
    </row>
    <row r="50">
      <c r="A50" s="6">
        <v>6.0</v>
      </c>
      <c r="B50" s="11" t="s">
        <v>52</v>
      </c>
      <c r="C50" s="11" t="s">
        <v>39</v>
      </c>
      <c r="D50" s="12"/>
    </row>
    <row r="51">
      <c r="A51" s="6">
        <v>7.0</v>
      </c>
      <c r="B51" s="17" t="s">
        <v>66</v>
      </c>
      <c r="C51" s="17" t="s">
        <v>67</v>
      </c>
      <c r="D51" s="12"/>
    </row>
  </sheetData>
  <mergeCells count="4">
    <mergeCell ref="A1:D1"/>
    <mergeCell ref="A3:B3"/>
    <mergeCell ref="A23:B23"/>
    <mergeCell ref="A44:B44"/>
  </mergeCells>
  <conditionalFormatting sqref="D3:D20 D23:D41 D44:D51">
    <cfRule type="cellIs" dxfId="0" priority="1" operator="equal">
      <formula>"PASS"</formula>
    </cfRule>
  </conditionalFormatting>
  <conditionalFormatting sqref="D3:D20 D23:D41 D44:D51">
    <cfRule type="cellIs" dxfId="2" priority="2" operator="equal">
      <formula>"FAIL"</formula>
    </cfRule>
  </conditionalFormatting>
  <dataValidations>
    <dataValidation type="list" allowBlank="1" sqref="D4:D20 D24:D41 D45:D51">
      <formula1>"PASS,FAIL"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64.5"/>
    <col customWidth="1" min="3" max="3" width="46.0"/>
    <col customWidth="1" min="4" max="4" width="11.5"/>
  </cols>
  <sheetData>
    <row r="1">
      <c r="A1" s="3" t="s">
        <v>68</v>
      </c>
      <c r="B1" s="4"/>
      <c r="C1" s="4"/>
      <c r="D1" s="5"/>
    </row>
    <row r="2">
      <c r="A2" s="6"/>
      <c r="C2" s="7"/>
    </row>
    <row r="3">
      <c r="A3" s="1" t="s">
        <v>69</v>
      </c>
      <c r="B3" s="5"/>
      <c r="C3" s="8" t="s">
        <v>4</v>
      </c>
      <c r="D3" s="9" t="str">
        <f>if(or(D4="FAIL",D5="FAIL",D6="FAIL",D7="FAIL",D8="FAIL",D9="FAIL",D10="FAIL"),"FAIL",if(AND(D4="PASS",D5="PASS",D6="PASS",D7="PASS",D8="PASS",D9="PASS",D10="PASS"),"PASS","Incomplete"))</f>
        <v>Incomplete</v>
      </c>
    </row>
    <row r="4">
      <c r="A4" s="6">
        <v>1.0</v>
      </c>
      <c r="B4" s="11" t="s">
        <v>5</v>
      </c>
      <c r="C4" s="11" t="s">
        <v>6</v>
      </c>
      <c r="D4" s="12"/>
    </row>
    <row r="5">
      <c r="A5" s="6">
        <v>2.0</v>
      </c>
      <c r="B5" s="17" t="s">
        <v>70</v>
      </c>
      <c r="C5" s="17" t="s">
        <v>8</v>
      </c>
      <c r="D5" s="12"/>
    </row>
    <row r="6">
      <c r="A6" s="6">
        <v>3.0</v>
      </c>
      <c r="B6" s="11" t="s">
        <v>71</v>
      </c>
      <c r="C6" s="11" t="s">
        <v>72</v>
      </c>
      <c r="D6" s="12"/>
    </row>
    <row r="7">
      <c r="A7" s="6">
        <v>4.0</v>
      </c>
      <c r="B7" s="6" t="s">
        <v>73</v>
      </c>
      <c r="C7" s="6" t="s">
        <v>74</v>
      </c>
      <c r="D7" s="12"/>
    </row>
    <row r="8">
      <c r="A8" s="6">
        <v>5.0</v>
      </c>
      <c r="B8" s="22" t="s">
        <v>75</v>
      </c>
      <c r="C8" s="22" t="s">
        <v>76</v>
      </c>
      <c r="D8" s="12"/>
    </row>
    <row r="9">
      <c r="A9" s="6">
        <v>6.0</v>
      </c>
      <c r="B9" s="22" t="s">
        <v>77</v>
      </c>
      <c r="C9" s="22" t="s">
        <v>78</v>
      </c>
      <c r="D9" s="12"/>
    </row>
    <row r="10">
      <c r="A10" s="6">
        <v>7.0</v>
      </c>
      <c r="B10" s="6" t="s">
        <v>79</v>
      </c>
      <c r="C10" s="6" t="s">
        <v>80</v>
      </c>
      <c r="D10" s="12"/>
    </row>
  </sheetData>
  <mergeCells count="2">
    <mergeCell ref="A1:D1"/>
    <mergeCell ref="A3:B3"/>
  </mergeCells>
  <conditionalFormatting sqref="D3:D10">
    <cfRule type="cellIs" dxfId="0" priority="1" operator="equal">
      <formula>"PASS"</formula>
    </cfRule>
  </conditionalFormatting>
  <conditionalFormatting sqref="D3:D10">
    <cfRule type="cellIs" dxfId="2" priority="2" operator="equal">
      <formula>"FAIL"</formula>
    </cfRule>
  </conditionalFormatting>
  <dataValidations>
    <dataValidation type="list" allowBlank="1" sqref="D4:D10">
      <formula1>"PASS,FAIL"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45.88"/>
    <col customWidth="1" min="3" max="3" width="46.0"/>
    <col customWidth="1" min="4" max="4" width="11.5"/>
  </cols>
  <sheetData>
    <row r="1">
      <c r="A1" s="3" t="s">
        <v>81</v>
      </c>
      <c r="B1" s="4"/>
      <c r="C1" s="4"/>
      <c r="D1" s="5"/>
    </row>
    <row r="2">
      <c r="A2" s="6"/>
      <c r="C2" s="7"/>
    </row>
    <row r="3">
      <c r="A3" s="1" t="s">
        <v>82</v>
      </c>
      <c r="B3" s="5"/>
      <c r="C3" s="8" t="s">
        <v>4</v>
      </c>
      <c r="D3" s="9" t="str">
        <f>if(or(D4="FAIL",D5="FAIL",D6="FAIL",D7="FAIL",D8="FAIL",D9="FAIL",D10="FAIL",D11="FAIL",D12="FAIL",D13="FAIL",D14="FAIL"),"FAIL",if(AND(D4="PASS",D5="PASS",D6="PASS",D7="PASS",D8="PASS",D9="PASS",D10="PASS",D11="PASS",D12="PASS",D13="PASS",D14="PASS"),"PASS","Incomplete"))</f>
        <v>Incomplete</v>
      </c>
    </row>
    <row r="4">
      <c r="A4" s="6">
        <v>1.0</v>
      </c>
      <c r="B4" s="11" t="s">
        <v>5</v>
      </c>
      <c r="C4" s="11" t="s">
        <v>6</v>
      </c>
      <c r="D4" s="12"/>
    </row>
    <row r="5">
      <c r="A5" s="6">
        <v>2.0</v>
      </c>
      <c r="B5" s="11" t="s">
        <v>83</v>
      </c>
      <c r="C5" s="11" t="s">
        <v>8</v>
      </c>
      <c r="D5" s="12"/>
    </row>
    <row r="6">
      <c r="A6" s="6">
        <v>3.0</v>
      </c>
      <c r="B6" s="11" t="s">
        <v>43</v>
      </c>
      <c r="C6" s="11" t="s">
        <v>44</v>
      </c>
      <c r="D6" s="12"/>
    </row>
    <row r="7">
      <c r="A7" s="6">
        <v>4.0</v>
      </c>
      <c r="B7" s="17" t="s">
        <v>84</v>
      </c>
      <c r="C7" s="17" t="s">
        <v>85</v>
      </c>
      <c r="D7" s="12"/>
    </row>
    <row r="8">
      <c r="A8" s="6">
        <v>5.0</v>
      </c>
      <c r="B8" s="11" t="s">
        <v>86</v>
      </c>
      <c r="C8" s="11" t="s">
        <v>39</v>
      </c>
      <c r="D8" s="12"/>
    </row>
    <row r="9">
      <c r="A9" s="6">
        <v>6.0</v>
      </c>
      <c r="B9" s="11" t="s">
        <v>52</v>
      </c>
      <c r="C9" s="11" t="s">
        <v>39</v>
      </c>
      <c r="D9" s="12"/>
    </row>
    <row r="10">
      <c r="A10" s="6">
        <v>7.0</v>
      </c>
      <c r="B10" s="6" t="s">
        <v>87</v>
      </c>
      <c r="C10" s="6" t="s">
        <v>80</v>
      </c>
      <c r="D10" s="12"/>
    </row>
    <row r="11">
      <c r="A11" s="6">
        <v>8.0</v>
      </c>
      <c r="B11" s="11" t="s">
        <v>5</v>
      </c>
      <c r="C11" s="11" t="s">
        <v>6</v>
      </c>
      <c r="D11" s="12"/>
    </row>
    <row r="12">
      <c r="A12" s="6">
        <v>9.0</v>
      </c>
      <c r="B12" s="17" t="s">
        <v>88</v>
      </c>
      <c r="C12" s="17" t="s">
        <v>8</v>
      </c>
      <c r="D12" s="12"/>
    </row>
    <row r="13">
      <c r="A13" s="6">
        <v>10.0</v>
      </c>
      <c r="B13" s="22" t="s">
        <v>89</v>
      </c>
      <c r="C13" s="22" t="s">
        <v>90</v>
      </c>
      <c r="D13" s="12"/>
    </row>
    <row r="14">
      <c r="A14" s="6">
        <v>11.0</v>
      </c>
      <c r="B14" s="6" t="s">
        <v>87</v>
      </c>
      <c r="C14" s="6" t="s">
        <v>80</v>
      </c>
      <c r="D14" s="12"/>
    </row>
  </sheetData>
  <mergeCells count="2">
    <mergeCell ref="A1:D1"/>
    <mergeCell ref="A3:B3"/>
  </mergeCells>
  <conditionalFormatting sqref="D3:D14">
    <cfRule type="cellIs" dxfId="0" priority="1" operator="equal">
      <formula>"PASS"</formula>
    </cfRule>
  </conditionalFormatting>
  <conditionalFormatting sqref="D3:D14">
    <cfRule type="cellIs" dxfId="2" priority="2" operator="equal">
      <formula>"FAIL"</formula>
    </cfRule>
  </conditionalFormatting>
  <dataValidations>
    <dataValidation type="list" allowBlank="1" sqref="D4:D14">
      <formula1>"PASS,FAIL"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60.88"/>
    <col customWidth="1" min="3" max="3" width="46.0"/>
  </cols>
  <sheetData>
    <row r="1">
      <c r="A1" s="3" t="s">
        <v>91</v>
      </c>
      <c r="B1" s="4"/>
      <c r="C1" s="4"/>
      <c r="D1" s="5"/>
    </row>
    <row r="3">
      <c r="A3" s="1" t="s">
        <v>92</v>
      </c>
      <c r="B3" s="5"/>
      <c r="C3" s="8" t="s">
        <v>4</v>
      </c>
      <c r="D3" s="9" t="str">
        <f>if(or(D4="FAIL",D5="FAIL",D6="FAIL",D7="FAIL",D8="FAIL",D9="FAIL",D10="FAIL"),"FAIL",if(AND(D4="PASS",D5="PASS",D6="PASS",D7="PASS",D8="PASS",D9="PASS",D10="PASS"),"PASS","Incomplete"))</f>
        <v>Incomplete</v>
      </c>
    </row>
    <row r="4">
      <c r="A4" s="6">
        <v>1.0</v>
      </c>
      <c r="B4" s="11" t="s">
        <v>5</v>
      </c>
      <c r="C4" s="11" t="s">
        <v>6</v>
      </c>
      <c r="D4" s="12"/>
    </row>
    <row r="5">
      <c r="A5" s="6">
        <v>2.0</v>
      </c>
      <c r="B5" s="17" t="s">
        <v>93</v>
      </c>
      <c r="C5" s="17" t="s">
        <v>94</v>
      </c>
      <c r="D5" s="12"/>
    </row>
    <row r="6">
      <c r="A6" s="6">
        <v>3.0</v>
      </c>
      <c r="B6" s="11" t="s">
        <v>95</v>
      </c>
      <c r="C6" s="11" t="s">
        <v>96</v>
      </c>
      <c r="D6" s="12"/>
    </row>
    <row r="7">
      <c r="A7" s="6">
        <v>4.0</v>
      </c>
      <c r="B7" s="6" t="s">
        <v>97</v>
      </c>
      <c r="C7" s="6" t="s">
        <v>74</v>
      </c>
      <c r="D7" s="12"/>
    </row>
    <row r="8">
      <c r="A8" s="6">
        <v>5.0</v>
      </c>
      <c r="B8" s="22" t="s">
        <v>98</v>
      </c>
      <c r="C8" s="22" t="s">
        <v>99</v>
      </c>
      <c r="D8" s="12"/>
    </row>
    <row r="9">
      <c r="A9" s="6">
        <v>6.0</v>
      </c>
      <c r="B9" s="22" t="s">
        <v>77</v>
      </c>
      <c r="C9" s="22" t="s">
        <v>100</v>
      </c>
      <c r="D9" s="12"/>
    </row>
    <row r="10">
      <c r="A10" s="6">
        <v>7.0</v>
      </c>
      <c r="B10" s="6" t="s">
        <v>87</v>
      </c>
      <c r="C10" s="6" t="s">
        <v>80</v>
      </c>
      <c r="D10" s="12"/>
    </row>
    <row r="13">
      <c r="A13" s="1" t="s">
        <v>101</v>
      </c>
      <c r="B13" s="5"/>
      <c r="C13" s="8" t="s">
        <v>4</v>
      </c>
      <c r="D13" s="9" t="str">
        <f>if(or(D14="FAIL",D15="FAIL",D16="FAIL",D17="FAIL",D18="FAIL",D19="FAIL",D20="FAIL",D21="FAIL",D22="FAIL",D23="FAIL",D24="FAIL"),"FAIL",if(AND(D14="PASS",D15="PASS",D16="PASS",D17="PASS",D18="PASS",D19="PASS",D20="PASS",D21="PASS",D22="PASS",D23="PASS",D24="PASS"),"PASS","Incomplete"))</f>
        <v>Incomplete</v>
      </c>
    </row>
    <row r="14">
      <c r="A14" s="6">
        <v>1.0</v>
      </c>
      <c r="B14" s="11" t="s">
        <v>5</v>
      </c>
      <c r="C14" s="11" t="s">
        <v>6</v>
      </c>
      <c r="D14" s="12"/>
    </row>
    <row r="15">
      <c r="A15" s="6">
        <v>2.0</v>
      </c>
      <c r="B15" s="17" t="s">
        <v>93</v>
      </c>
      <c r="C15" s="17" t="s">
        <v>94</v>
      </c>
      <c r="D15" s="12"/>
    </row>
    <row r="16">
      <c r="A16" s="6">
        <v>3.0</v>
      </c>
      <c r="B16" s="17" t="s">
        <v>95</v>
      </c>
      <c r="C16" s="17" t="s">
        <v>96</v>
      </c>
      <c r="D16" s="12"/>
    </row>
    <row r="17">
      <c r="A17" s="6">
        <v>4.0</v>
      </c>
      <c r="B17" s="22" t="s">
        <v>97</v>
      </c>
      <c r="C17" s="22" t="s">
        <v>74</v>
      </c>
      <c r="D17" s="12"/>
    </row>
    <row r="18">
      <c r="A18" s="6">
        <v>5.0</v>
      </c>
      <c r="B18" s="6" t="s">
        <v>98</v>
      </c>
      <c r="C18" s="6" t="s">
        <v>99</v>
      </c>
      <c r="D18" s="12"/>
    </row>
    <row r="19">
      <c r="A19" s="6">
        <v>6.0</v>
      </c>
      <c r="B19" s="6" t="s">
        <v>77</v>
      </c>
      <c r="C19" s="6" t="s">
        <v>100</v>
      </c>
      <c r="D19" s="12"/>
    </row>
    <row r="20">
      <c r="A20" s="6">
        <v>7.0</v>
      </c>
      <c r="B20" s="11" t="s">
        <v>95</v>
      </c>
      <c r="C20" s="11" t="s">
        <v>96</v>
      </c>
      <c r="D20" s="12"/>
    </row>
    <row r="21">
      <c r="A21" s="6">
        <v>8.0</v>
      </c>
      <c r="B21" s="22" t="s">
        <v>97</v>
      </c>
      <c r="C21" s="22" t="s">
        <v>74</v>
      </c>
      <c r="D21" s="12"/>
    </row>
    <row r="22">
      <c r="A22" s="6">
        <v>9.0</v>
      </c>
      <c r="B22" s="22" t="s">
        <v>98</v>
      </c>
      <c r="C22" s="22" t="s">
        <v>102</v>
      </c>
      <c r="D22" s="12"/>
    </row>
    <row r="23">
      <c r="A23" s="6">
        <v>10.0</v>
      </c>
      <c r="B23" s="6" t="s">
        <v>103</v>
      </c>
      <c r="C23" s="6" t="s">
        <v>104</v>
      </c>
      <c r="D23" s="12"/>
    </row>
    <row r="24">
      <c r="A24" s="6">
        <v>11.0</v>
      </c>
      <c r="B24" s="6" t="s">
        <v>87</v>
      </c>
      <c r="C24" s="6" t="s">
        <v>80</v>
      </c>
      <c r="D24" s="12"/>
    </row>
    <row r="27">
      <c r="A27" s="1" t="s">
        <v>105</v>
      </c>
      <c r="B27" s="5"/>
      <c r="C27" s="8" t="s">
        <v>4</v>
      </c>
      <c r="D27" s="9" t="str">
        <f>if(or(D28="FAIL",D29="FAIL",D30="FAIL",D31="FAIL",D32="FAIL",D33="FAIL",D34="FAIL"),"FAIL",if(AND(D28="PASS",D29="PASS",D30="PASS",D31="PASS",D32="PASS",D33="PASS",D34="PASS"),"PASS","Incomplete"))</f>
        <v>Incomplete</v>
      </c>
    </row>
    <row r="28">
      <c r="A28" s="6">
        <v>1.0</v>
      </c>
      <c r="B28" s="11" t="s">
        <v>5</v>
      </c>
      <c r="C28" s="11" t="s">
        <v>6</v>
      </c>
      <c r="D28" s="12"/>
    </row>
    <row r="29">
      <c r="A29" s="6">
        <v>2.0</v>
      </c>
      <c r="B29" s="17" t="s">
        <v>106</v>
      </c>
      <c r="C29" s="17" t="s">
        <v>8</v>
      </c>
      <c r="D29" s="12"/>
    </row>
    <row r="30">
      <c r="A30" s="6">
        <v>3.0</v>
      </c>
      <c r="B30" s="17" t="s">
        <v>107</v>
      </c>
      <c r="C30" s="17" t="s">
        <v>108</v>
      </c>
      <c r="D30" s="12"/>
    </row>
    <row r="31">
      <c r="A31" s="6">
        <v>4.0</v>
      </c>
      <c r="B31" s="6" t="s">
        <v>109</v>
      </c>
      <c r="C31" s="6" t="s">
        <v>110</v>
      </c>
      <c r="D31" s="12"/>
    </row>
    <row r="32">
      <c r="A32" s="6">
        <v>5.0</v>
      </c>
      <c r="B32" s="22" t="s">
        <v>111</v>
      </c>
      <c r="C32" s="22" t="s">
        <v>112</v>
      </c>
      <c r="D32" s="12"/>
    </row>
    <row r="33">
      <c r="A33" s="6">
        <v>6.0</v>
      </c>
      <c r="B33" s="6" t="s">
        <v>113</v>
      </c>
      <c r="C33" s="6" t="s">
        <v>39</v>
      </c>
      <c r="D33" s="12"/>
    </row>
    <row r="34">
      <c r="A34" s="6">
        <v>7.0</v>
      </c>
      <c r="B34" s="6" t="s">
        <v>87</v>
      </c>
      <c r="C34" s="6" t="s">
        <v>80</v>
      </c>
      <c r="D34" s="12"/>
    </row>
  </sheetData>
  <mergeCells count="4">
    <mergeCell ref="A1:D1"/>
    <mergeCell ref="A3:B3"/>
    <mergeCell ref="A13:B13"/>
    <mergeCell ref="A27:B27"/>
  </mergeCells>
  <conditionalFormatting sqref="D3:D10 D13:D24 D27:D34">
    <cfRule type="cellIs" dxfId="0" priority="1" operator="equal">
      <formula>"PASS"</formula>
    </cfRule>
  </conditionalFormatting>
  <conditionalFormatting sqref="D3:D10 D13:D24 D27:D34">
    <cfRule type="cellIs" dxfId="2" priority="2" operator="equal">
      <formula>"FAIL"</formula>
    </cfRule>
  </conditionalFormatting>
  <dataValidations>
    <dataValidation type="list" allowBlank="1" sqref="D4:D10 D14:D24 D28:D34">
      <formula1>"PASS,FAIL"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63.13"/>
    <col customWidth="1" min="3" max="3" width="24.75"/>
  </cols>
  <sheetData>
    <row r="1">
      <c r="A1" s="3" t="s">
        <v>114</v>
      </c>
      <c r="B1" s="4"/>
      <c r="C1" s="4"/>
      <c r="D1" s="5"/>
    </row>
    <row r="3">
      <c r="A3" s="23" t="s">
        <v>115</v>
      </c>
      <c r="C3" s="24" t="s">
        <v>4</v>
      </c>
      <c r="D3" s="9" t="str">
        <f>if(or(D4="FAIL",D5="FAIL",D6="FAIL",D7="FAIL",D8="FAIL",D9="FAIL",D10="FAIL",D11="FAIL",D12="FAIL",D13="FAIL",D14="FAIL",D15="FAIL",D16="FAIL",D17="FAIL",D18="FAIL"),"FAIL",if(AND(D4="PASS",D5="PASS",D6="PASS",D7="PASS",D8="PASS",D9="PASS",D10="PASS",D11="PASS",D12="PASS",D13="PASS",D14="PASS",D15="PASS",D16="PASS",D17="PASS",D18="PASS"),"PASS","Incomplete"))</f>
        <v>Incomplete</v>
      </c>
    </row>
    <row r="4">
      <c r="A4" s="6">
        <v>1.0</v>
      </c>
      <c r="B4" s="11" t="s">
        <v>116</v>
      </c>
      <c r="C4" s="11" t="s">
        <v>117</v>
      </c>
      <c r="D4" s="25"/>
    </row>
    <row r="5">
      <c r="A5" s="6">
        <v>2.0</v>
      </c>
      <c r="B5" s="11" t="s">
        <v>118</v>
      </c>
      <c r="C5" s="11" t="s">
        <v>119</v>
      </c>
      <c r="D5" s="25"/>
    </row>
    <row r="6">
      <c r="A6" s="6">
        <v>3.0</v>
      </c>
      <c r="B6" s="17" t="s">
        <v>120</v>
      </c>
      <c r="C6" s="17" t="s">
        <v>121</v>
      </c>
      <c r="D6" s="25"/>
    </row>
    <row r="7">
      <c r="A7" s="6">
        <v>4.0</v>
      </c>
      <c r="B7" s="17" t="s">
        <v>122</v>
      </c>
      <c r="C7" s="17" t="s">
        <v>123</v>
      </c>
      <c r="D7" s="25"/>
    </row>
    <row r="8">
      <c r="A8" s="6">
        <v>5.0</v>
      </c>
      <c r="B8" s="11" t="s">
        <v>124</v>
      </c>
      <c r="C8" s="11" t="s">
        <v>125</v>
      </c>
      <c r="D8" s="25"/>
    </row>
    <row r="9">
      <c r="A9" s="6">
        <v>6.0</v>
      </c>
      <c r="B9" s="11" t="s">
        <v>5</v>
      </c>
      <c r="C9" s="11" t="s">
        <v>6</v>
      </c>
      <c r="D9" s="25"/>
    </row>
    <row r="10">
      <c r="A10" s="6">
        <v>7.0</v>
      </c>
      <c r="B10" s="11" t="s">
        <v>126</v>
      </c>
      <c r="C10" s="11" t="s">
        <v>8</v>
      </c>
      <c r="D10" s="25"/>
    </row>
    <row r="11">
      <c r="A11" s="6">
        <v>8.0</v>
      </c>
      <c r="B11" s="11" t="s">
        <v>127</v>
      </c>
      <c r="C11" s="11" t="s">
        <v>128</v>
      </c>
      <c r="D11" s="25"/>
    </row>
    <row r="12">
      <c r="A12" s="6">
        <v>9.0</v>
      </c>
      <c r="B12" s="11" t="s">
        <v>71</v>
      </c>
      <c r="C12" s="11" t="s">
        <v>72</v>
      </c>
      <c r="D12" s="25"/>
    </row>
    <row r="13">
      <c r="A13" s="6">
        <v>10.0</v>
      </c>
      <c r="B13" s="6" t="s">
        <v>129</v>
      </c>
      <c r="C13" s="11" t="s">
        <v>74</v>
      </c>
      <c r="D13" s="25"/>
    </row>
    <row r="14">
      <c r="A14" s="6">
        <v>11.0</v>
      </c>
      <c r="B14" s="6" t="s">
        <v>75</v>
      </c>
      <c r="C14" s="11" t="s">
        <v>76</v>
      </c>
      <c r="D14" s="25"/>
    </row>
    <row r="15">
      <c r="A15" s="6">
        <v>12.0</v>
      </c>
      <c r="B15" s="6" t="s">
        <v>130</v>
      </c>
      <c r="C15" s="11" t="s">
        <v>131</v>
      </c>
      <c r="D15" s="25"/>
    </row>
    <row r="16">
      <c r="A16" s="6">
        <v>13.0</v>
      </c>
      <c r="B16" s="6" t="s">
        <v>132</v>
      </c>
      <c r="C16" s="6" t="s">
        <v>133</v>
      </c>
      <c r="D16" s="25"/>
    </row>
    <row r="17">
      <c r="A17" s="6">
        <v>14.0</v>
      </c>
      <c r="B17" s="22" t="s">
        <v>134</v>
      </c>
      <c r="C17" s="22" t="s">
        <v>135</v>
      </c>
      <c r="D17" s="25"/>
    </row>
    <row r="18">
      <c r="A18" s="6">
        <v>15.0</v>
      </c>
      <c r="B18" s="11" t="s">
        <v>30</v>
      </c>
      <c r="C18" s="11" t="s">
        <v>31</v>
      </c>
      <c r="D18" s="25"/>
    </row>
    <row r="21">
      <c r="A21" s="23" t="s">
        <v>136</v>
      </c>
      <c r="C21" s="24" t="s">
        <v>4</v>
      </c>
      <c r="D21" s="9" t="str">
        <f>if(or(D22="FAIL",D23="FAIL",D24="FAIL",D25="FAIL",D26="FAIL",D27="FAIL",D28="FAIL",D29="FAIL",D30="FAIL",D31="FAIL",D32="FAIL",D33="FAIL",D34="FAIL",D35="FAIL",D36="FAIL",D37="FAIL"),"FAIL",if(AND(D22="PASS",D23="PASS",D24="PASS",D25="PASS",D26="PASS",D27="PASS",D28="PASS",D29="PASS",D30="PASS",D31="PASS",D32="PASS",D33="PASS",D34="PASS",D35="PASS",D36="PASS",D37="PASS"),"PASS","Incomplete"))</f>
        <v>Incomplete</v>
      </c>
    </row>
    <row r="22">
      <c r="A22" s="6">
        <v>1.0</v>
      </c>
      <c r="B22" s="11" t="s">
        <v>116</v>
      </c>
      <c r="C22" s="11" t="s">
        <v>117</v>
      </c>
      <c r="D22" s="25"/>
    </row>
    <row r="23">
      <c r="A23" s="6">
        <v>2.0</v>
      </c>
      <c r="B23" s="11" t="s">
        <v>137</v>
      </c>
      <c r="C23" s="11" t="s">
        <v>119</v>
      </c>
      <c r="D23" s="25"/>
    </row>
    <row r="24">
      <c r="A24" s="6">
        <v>3.0</v>
      </c>
      <c r="B24" s="17" t="s">
        <v>120</v>
      </c>
      <c r="C24" s="17" t="s">
        <v>121</v>
      </c>
      <c r="D24" s="25"/>
    </row>
    <row r="25">
      <c r="A25" s="6">
        <v>4.0</v>
      </c>
      <c r="B25" s="17" t="s">
        <v>138</v>
      </c>
      <c r="C25" s="17" t="s">
        <v>139</v>
      </c>
      <c r="D25" s="25"/>
    </row>
    <row r="26">
      <c r="A26" s="6">
        <v>5.0</v>
      </c>
      <c r="B26" s="11" t="s">
        <v>140</v>
      </c>
      <c r="C26" s="11" t="s">
        <v>141</v>
      </c>
      <c r="D26" s="25"/>
    </row>
    <row r="27">
      <c r="A27" s="6">
        <v>6.0</v>
      </c>
      <c r="B27" s="11" t="s">
        <v>124</v>
      </c>
      <c r="C27" s="11" t="s">
        <v>125</v>
      </c>
      <c r="D27" s="25"/>
    </row>
    <row r="28">
      <c r="A28" s="6">
        <v>7.0</v>
      </c>
      <c r="B28" s="11" t="s">
        <v>5</v>
      </c>
      <c r="C28" s="11" t="s">
        <v>6</v>
      </c>
      <c r="D28" s="25"/>
    </row>
    <row r="29">
      <c r="A29" s="6">
        <v>8.0</v>
      </c>
      <c r="B29" s="11" t="s">
        <v>142</v>
      </c>
      <c r="C29" s="11" t="s">
        <v>8</v>
      </c>
      <c r="D29" s="25"/>
    </row>
    <row r="30">
      <c r="A30" s="6">
        <v>9.0</v>
      </c>
      <c r="B30" s="11" t="s">
        <v>127</v>
      </c>
      <c r="C30" s="11" t="s">
        <v>128</v>
      </c>
      <c r="D30" s="25"/>
    </row>
    <row r="31">
      <c r="A31" s="6">
        <v>10.0</v>
      </c>
      <c r="B31" s="11" t="s">
        <v>71</v>
      </c>
      <c r="C31" s="11" t="s">
        <v>72</v>
      </c>
      <c r="D31" s="25"/>
    </row>
    <row r="32">
      <c r="A32" s="6">
        <v>11.0</v>
      </c>
      <c r="B32" s="6" t="s">
        <v>73</v>
      </c>
      <c r="C32" s="11" t="s">
        <v>74</v>
      </c>
      <c r="D32" s="25"/>
    </row>
    <row r="33">
      <c r="A33" s="6">
        <v>12.0</v>
      </c>
      <c r="B33" s="6" t="s">
        <v>75</v>
      </c>
      <c r="C33" s="11" t="s">
        <v>76</v>
      </c>
      <c r="D33" s="25"/>
    </row>
    <row r="34">
      <c r="A34" s="6">
        <v>13.0</v>
      </c>
      <c r="B34" s="6" t="s">
        <v>130</v>
      </c>
      <c r="C34" s="11" t="s">
        <v>131</v>
      </c>
      <c r="D34" s="25"/>
    </row>
    <row r="35">
      <c r="A35" s="6">
        <v>14.0</v>
      </c>
      <c r="B35" s="6" t="s">
        <v>132</v>
      </c>
      <c r="C35" s="6" t="s">
        <v>133</v>
      </c>
      <c r="D35" s="25"/>
    </row>
    <row r="36">
      <c r="A36" s="6">
        <v>15.0</v>
      </c>
      <c r="B36" s="22" t="s">
        <v>143</v>
      </c>
      <c r="C36" s="22" t="s">
        <v>135</v>
      </c>
      <c r="D36" s="25"/>
    </row>
    <row r="37">
      <c r="A37" s="6">
        <v>16.0</v>
      </c>
      <c r="B37" s="11" t="s">
        <v>30</v>
      </c>
      <c r="C37" s="11" t="s">
        <v>31</v>
      </c>
    </row>
    <row r="40">
      <c r="A40" s="23" t="s">
        <v>144</v>
      </c>
      <c r="C40" s="24" t="s">
        <v>4</v>
      </c>
      <c r="D40" s="9" t="str">
        <f>if(or(D41="FAIL",D42="FAIL",D43="FAIL",D44="FAIL",D45="FAIL",D46="FAIL",D47="FAIL"),"FAIL",if(AND(D41="PASS",D42="PASS",D43="PASS",D44="PASS",D45="PASS",D46="PASS",D47="PASS"),"PASS","Incomplete"))</f>
        <v>Incomplete</v>
      </c>
    </row>
    <row r="41">
      <c r="A41" s="6">
        <v>1.0</v>
      </c>
      <c r="B41" s="11" t="s">
        <v>5</v>
      </c>
      <c r="C41" s="11" t="s">
        <v>6</v>
      </c>
      <c r="D41" s="25"/>
    </row>
    <row r="42">
      <c r="A42" s="6">
        <v>2.0</v>
      </c>
      <c r="B42" s="11" t="s">
        <v>145</v>
      </c>
      <c r="C42" s="11" t="s">
        <v>8</v>
      </c>
      <c r="D42" s="25"/>
    </row>
    <row r="43">
      <c r="A43" s="6">
        <v>3.0</v>
      </c>
      <c r="B43" s="17" t="s">
        <v>146</v>
      </c>
      <c r="C43" s="17" t="s">
        <v>147</v>
      </c>
      <c r="D43" s="25"/>
    </row>
    <row r="44">
      <c r="A44" s="6">
        <v>4.0</v>
      </c>
      <c r="B44" s="17" t="s">
        <v>148</v>
      </c>
      <c r="C44" s="17" t="s">
        <v>149</v>
      </c>
      <c r="D44" s="25"/>
    </row>
    <row r="45">
      <c r="A45" s="6">
        <v>5.0</v>
      </c>
      <c r="B45" s="11" t="s">
        <v>150</v>
      </c>
      <c r="C45" s="11" t="s">
        <v>39</v>
      </c>
      <c r="D45" s="25"/>
    </row>
    <row r="46">
      <c r="A46" s="6">
        <v>6.0</v>
      </c>
      <c r="B46" s="17" t="s">
        <v>151</v>
      </c>
      <c r="C46" s="17" t="s">
        <v>152</v>
      </c>
      <c r="D46" s="25"/>
    </row>
    <row r="47">
      <c r="A47" s="6">
        <v>7.0</v>
      </c>
      <c r="B47" s="11" t="s">
        <v>30</v>
      </c>
      <c r="C47" s="11" t="s">
        <v>31</v>
      </c>
      <c r="D47" s="25"/>
    </row>
  </sheetData>
  <mergeCells count="4">
    <mergeCell ref="A1:D1"/>
    <mergeCell ref="A3:B3"/>
    <mergeCell ref="A21:B21"/>
    <mergeCell ref="A40:B40"/>
  </mergeCells>
  <conditionalFormatting sqref="D3:D15 D21 D40">
    <cfRule type="cellIs" dxfId="2" priority="1" operator="equal">
      <formula>"FAIL"</formula>
    </cfRule>
  </conditionalFormatting>
  <conditionalFormatting sqref="D3:D18 D21:D36 D40:D47">
    <cfRule type="cellIs" dxfId="0" priority="2" operator="equal">
      <formula>"PASS"</formula>
    </cfRule>
  </conditionalFormatting>
  <conditionalFormatting sqref="D3:D18 D21:D36 D41:D47">
    <cfRule type="cellIs" dxfId="1" priority="3" operator="equal">
      <formula>"FAIL"</formula>
    </cfRule>
  </conditionalFormatting>
  <dataValidations>
    <dataValidation type="list" allowBlank="1" sqref="D4:D18 D22:D36 D41:D47">
      <formula1>"PASS,FAIL"</formula1>
    </dataValidation>
  </dataValidations>
  <drawing r:id="rId1"/>
</worksheet>
</file>