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ECF0C96F-4F5C-4393-8A70-ACB1F17CD7C0}"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Query1!$A$1:$C$66</definedName>
    <definedName name="ExternalData_2" localSheetId="1" hidden="1">Query2!$A$1:$L$244</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44" i="1" l="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<sst xmlns="http://schemas.openxmlformats.org/spreadsheetml/2006/main" count="2888" uniqueCount="538">
  <si>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</si>
  <si>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</si>
  <si>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</si>
  <si>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</si>
  <si>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</si>
  <si>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</si>
  <si>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</si>
  <si>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</si>
  <si>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</si>
  <si>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</si>
  <si>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</si>
  <si>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</si>
  <si>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</si>
  <si>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</si>
  <si>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</si>
  <si>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</si>
  <si>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</si>
  <si>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</si>
  <si>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</si>
  <si>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</si>
  <si>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</si>
  <si>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</si>
  <si>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</si>
  <si>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</si>
  <si>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</si>
  <si>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</si>
  <si>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</si>
  <si>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</si>
  <si>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</si>
  <si>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</si>
  <si>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</si>
  <si>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</si>
  <si>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</si>
  <si>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</si>
  <si>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</si>
  <si>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</si>
  <si>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</si>
  <si>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</si>
  <si>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</si>
  <si>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</si>
  <si>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</si>
  <si>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</si>
  <si>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</si>
  <si>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</si>
  <si>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</si>
  <si>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</si>
  <si>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</si>
  <si>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</si>
  <si>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</si>
  <si>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</si>
  <si>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</si>
  <si>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</si>
  <si>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</si>
  <si>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</si>
  <si>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</si>
  <si>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</si>
  <si>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</si>
  <si>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</si>
  <si>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</si>
  <si>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</si>
  <si>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</si>
  <si>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</si>
  <si>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</si>
  <si>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</si>
  <si>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</si>
  <si>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</si>
  <si>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</si>
  <si>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</si>
  <si>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</si>
  <si>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</si>
  <si>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</si>
  <si>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</si>
  <si>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</si>
  <si>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</si>
  <si>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</si>
  <si>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</si>
  <si>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</si>
  <si>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</si>
  <si>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</si>
  <si>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</si>
  <si>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</si>
  <si>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</si>
  <si>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</si>
  <si>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</si>
  <si>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</si>
  <si>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</si>
  <si>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</si>
  <si>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</si>
  <si>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</si>
  <si>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</si>
  <si>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</si>
  <si>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</si>
  <si>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</si>
  <si>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</si>
  <si>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</si>
  <si>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</si>
  <si>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</si>
  <si>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</si>
  <si>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</si>
  <si>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</si>
  <si>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</si>
  <si>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</si>
  <si>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</si>
  <si>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</si>
  <si>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</si>
  <si>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</si>
  <si>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</si>
  <si>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</si>
  <si>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</si>
  <si>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</si>
  <si>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</si>
  <si>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</si>
  <si>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</si>
  <si>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</si>
  <si>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</si>
  <si>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</si>
  <si>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</si>
  <si>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</si>
  <si>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</si>
  <si>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</si>
  <si>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</si>
  <si>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</si>
  <si>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</si>
  <si>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</si>
  <si>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</si>
  <si>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</si>
  <si>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</si>
  <si>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</si>
  <si>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</si>
  <si>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</si>
  <si>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</si>
  <si>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</si>
  <si>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</si>
  <si>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</si>
  <si>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</si>
  <si>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</si>
  <si>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</si>
  <si>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</si>
  <si>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</si>
  <si>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</si>
  <si>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</si>
  <si>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</si>
  <si>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</si>
  <si>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</si>
  <si>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</si>
  <si>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</si>
  <si>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</si>
  <si>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</si>
  <si>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</si>
  <si>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</si>
  <si>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</si>
  <si>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</si>
  <si>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</si>
  <si>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</si>
  <si>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</si>
  <si>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</si>
  <si>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</si>
  <si>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</si>
  <si>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</si>
  <si>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</si>
  <si>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</si>
  <si>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</si>
  <si>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</si>
  <si>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</si>
  <si>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</si>
  <si>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</si>
  <si>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</si>
  <si>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</si>
  <si>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</si>
  <si>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</si>
  <si>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</si>
  <si>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</si>
  <si>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</si>
  <si>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</si>
  <si>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</si>
  <si>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</si>
  <si>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</si>
  <si>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</si>
  <si>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</si>
  <si>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</si>
  <si>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</si>
  <si>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</si>
  <si>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</si>
  <si>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</si>
  <si>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</si>
  <si>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</si>
  <si>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</si>
  <si>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</si>
  <si>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</si>
  <si>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</si>
  <si>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</si>
  <si>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</si>
  <si>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</si>
  <si>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</si>
  <si>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</si>
  <si>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</si>
  <si>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</si>
  <si>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</si>
  <si>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</si>
  <si>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</si>
  <si>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</si>
  <si>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</si>
  <si>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</si>
  <si>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</si>
  <si>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</si>
  <si>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</si>
  <si>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</si>
  <si>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</si>
  <si>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</si>
  <si>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</si>
  <si>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</si>
  <si>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</si>
  <si>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</si>
  <si>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</si>
  <si>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</si>
  <si>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</si>
  <si>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</si>
  <si>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</si>
  <si>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</si>
  <si>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</si>
  <si>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</si>
  <si>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</si>
  <si>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</si>
  <si>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</si>
  <si>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</si>
  <si>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</si>
  <si>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</si>
  <si>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</si>
  <si>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</si>
  <si>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</si>
  <si>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</si>
  <si>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</si>
  <si>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</si>
  <si>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</si>
  <si>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</si>
  <si>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</si>
  <si>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</si>
  <si>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</si>
  <si>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</si>
  <si>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</si>
  <si>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</si>
  <si>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</si>
  <si>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</si>
  <si>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</si>
  <si>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</si>
  <si>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</si>
  <si>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</si>
  <si>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</si>
  <si>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</si>
  <si>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</si>
  <si>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</si>
  <si>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</si>
  <si>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</si>
  <si>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</si>
  <si>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</si>
  <si>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</si>
  <si>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</si>
  <si>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</si>
  <si>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</si>
  <si>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</si>
  <si>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</si>
  <si>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</si>
  <si>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</si>
  <si>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</si>
  <si>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</si>
  <si>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</si>
  <si>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</si>
  <si>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</si>
  <si>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</si>
  <si>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</si>
  <si>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</si>
  <si>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</si>
  <si>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</si>
  <si>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</si>
  <si>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</si>
  <si>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</si>
  <si>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el keyword 'modules' para exportar un objeto dentro de CommonJS(ejemplo en AddNotes)</t>
  </si>
  <si>
    <t>// In a file named math.js
function add(a, b) {
  return a + b;
}
module.exports = add;
// In another file
const add = require('./math');
console.log(add(2, 3)); // Output: 5</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</si>
  <si>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</si>
  <si>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</si>
  <si>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</si>
  <si>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</si>
  <si>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</si>
  <si>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</si>
  <si>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</si>
  <si>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</si>
  <si>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</si>
  <si>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</si>
  <si>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</si>
  <si>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</si>
  <si>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</si>
  <si>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</si>
  <si>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</si>
  <si>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</si>
  <si>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</si>
  <si>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</si>
  <si>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</si>
  <si>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</si>
  <si>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</si>
  <si>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</si>
  <si>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</si>
  <si>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</si>
  <si>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</si>
  <si>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</si>
  <si>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</si>
  <si>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</si>
  <si>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</si>
  <si>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</si>
  <si>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</si>
  <si>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</si>
  <si>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</si>
  <si>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</si>
  <si>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</si>
  <si>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</si>
  <si>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</si>
  <si>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</si>
  <si>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</si>
  <si>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</si>
  <si>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</si>
  <si>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</si>
  <si>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</si>
  <si>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</si>
  <si>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</si>
  <si>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</si>
  <si>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</si>
  <si>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</si>
  <si>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</si>
  <si>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</si>
  <si>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</si>
  <si>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</si>
  <si>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</si>
  <si>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</si>
  <si>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</si>
  <si>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</si>
  <si>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</si>
  <si>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</si>
  <si>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</si>
  <si>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</si>
  <si>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</si>
  <si>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</si>
  <si>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</si>
  <si>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</si>
  <si>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</si>
  <si>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</si>
  <si>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</si>
  <si>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</si>
  <si>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</si>
  <si>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</si>
  <si>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</si>
  <si>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</si>
  <si>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</si>
  <si>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</si>
  <si>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</si>
  <si>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</si>
  <si>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</si>
  <si>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</si>
  <si>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</si>
  <si>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</si>
  <si>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</si>
  <si>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</si>
  <si>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</si>
  <si>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</si>
  <si>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</si>
  <si>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</si>
  <si>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</si>
  <si>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</si>
  <si>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</si>
  <si>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</si>
  <si>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</si>
  <si>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</si>
  <si>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</si>
  <si>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</si>
  <si>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</si>
  <si>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</si>
  <si>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</si>
  <si>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</si>
  <si>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</si>
  <si>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</si>
  <si>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</si>
  <si>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</si>
  <si>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</si>
  <si>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</si>
  <si>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</si>
  <si>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</si>
  <si>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</si>
  <si>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</si>
  <si>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</si>
  <si>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</si>
  <si>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</si>
  <si>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</si>
  <si>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</si>
  <si>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</si>
  <si>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</si>
  <si>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</si>
  <si>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</si>
  <si>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</si>
  <si>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</si>
  <si>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</si>
  <si>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</si>
  <si>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</si>
  <si>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</si>
  <si>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</si>
  <si>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</si>
  <si>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</si>
  <si>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</si>
  <si>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</si>
  <si>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</si>
  <si>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</si>
  <si>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</si>
  <si>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</si>
  <si>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</si>
  <si>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</si>
  <si>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</si>
  <si>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</si>
  <si>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</si>
  <si>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</si>
  <si>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</si>
  <si>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</si>
  <si>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</si>
  <si>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</si>
  <si>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</si>
  <si>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</si>
  <si>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</si>
  <si>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</si>
  <si>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</si>
  <si>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</si>
  <si>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</si>
  <si>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</si>
  <si>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</si>
  <si>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</si>
  <si>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</si>
  <si>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</si>
  <si>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</si>
  <si>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</si>
  <si>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Para que se ejecute la app, ejecuta "npm run dev" para ejecutar la app en modo desarrollador para mayor capacidad de debugeo, si es para produccion, usa "npm start"</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</si>
  <si>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</si>
  <si>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</si>
  <si>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</si>
  <si>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</si>
  <si>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</si>
  <si>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</si>
  <si>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</si>
  <si>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</si>
  <si>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</si>
  <si>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</si>
  <si>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</si>
  <si>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</si>
  <si>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</si>
  <si>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</si>
  <si>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</si>
  <si>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</si>
  <si>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</si>
  <si>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</si>
  <si>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</si>
  <si>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</si>
  <si>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</si>
  <si>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</si>
  <si>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</si>
  <si>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</si>
  <si>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</si>
  <si>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</si>
  <si>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</si>
  <si>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</si>
  <si>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</si>
  <si>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</si>
  <si>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</si>
  <si>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</si>
  <si>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</si>
  <si>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</si>
  <si>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</si>
  <si>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</si>
  <si>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</si>
  <si>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</si>
  <si>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</si>
  <si>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</si>
  <si>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</si>
  <si>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</si>
  <si>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</si>
  <si>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</si>
  <si>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</si>
  <si>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</si>
  <si>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</si>
  <si>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</si>
  <si>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</si>
  <si>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</si>
  <si>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</si>
  <si>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</si>
  <si>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</si>
  <si>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</si>
  <si>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</si>
  <si>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</si>
  <si>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</si>
  <si>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</si>
  <si>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</si>
  <si>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</si>
  <si>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</si>
  <si>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</si>
  <si>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</si>
  <si>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</si>
  <si>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</si>
  <si>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</si>
  <si>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</si>
  <si>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</si>
  <si>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</si>
  <si>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</si>
  <si>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</si>
  <si>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</si>
  <si>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</si>
  <si>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</si>
  <si>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</si>
  <si>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</si>
  <si>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</si>
  <si>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</si>
  <si>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</si>
  <si>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</si>
  <si>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</si>
  <si>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</si>
  <si>
    <t>Detalle de uso</t>
  </si>
  <si>
    <t>Sidebar</t>
  </si>
  <si>
    <t xml:space="preserve">Componente exclusivo de Refine, para funcionar esto debe estar en conjunto con la libreria Material UI, el cual se coloca frecuentemente dentro de un &lt;Route&gt; global, y dentro del atributo 'element' como un JSON y junto al componente &lt;Outlet&gt;(ejemplo en addnotes) </t>
  </si>
  <si>
    <t>Configuracion</t>
  </si>
  <si>
    <t>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t>
  </si>
  <si>
    <r>
      <t xml:space="preserve">        &lt;Refine&gt;
          &lt;Routes&gt;
            &lt;Route
</t>
    </r>
    <r>
      <rPr>
        <b/>
        <sz val="11"/>
        <rFont val="Aptos Narrow"/>
        <scheme val="minor"/>
      </rPr>
      <t xml:space="preserve">              element={
                 // &lt;ThemedLayoutV2 Header={Header} Title={Title}&gt; Opcional con Header y Title el cual definimos nosotros
                &lt;ThemedLayoutV2&gt;
                    &lt;Outlet /&gt;
                &lt;/ThemedLayoutV2&gt;
</t>
    </r>
    <r>
      <rPr>
        <sz val="11"/>
        <rFont val="Aptos Narrow"/>
        <family val="2"/>
        <scheme val="minor"/>
      </rPr>
      <t xml:space="preserve">              </t>
    </r>
    <r>
      <rPr>
        <b/>
        <sz val="11"/>
        <rFont val="Aptos Narrow"/>
        <scheme val="minor"/>
      </rPr>
      <t>}</t>
    </r>
    <r>
      <rPr>
        <sz val="11"/>
        <rFont val="Aptos Narrow"/>
        <family val="2"/>
        <scheme val="minor"/>
      </rPr>
      <t xml:space="preserve">
            &gt;
            ...nuestros propios componentes como el siguiente Route...
            &lt;Route path="/" element={&lt;CreateFareForm /&gt;} /&gt;
            &lt;/Route&gt;
          &lt;/Routes&gt;
        &lt;/Refine&gt;</t>
    </r>
  </si>
  <si>
    <r>
      <t xml:space="preserve">function App() {
  return (
    &lt;BrowserRouter&gt;
      &lt;ThemeProvider theme={DarkTheme}&gt;
        &lt;CssBaseline /&gt;
        &lt;Refine
</t>
    </r>
    <r>
      <rPr>
        <b/>
        <sz val="11"/>
        <rFont val="Aptos Narrow"/>
        <scheme val="minor"/>
      </rPr>
      <t xml:space="preserve">              resources={[
                {
                  name: "dashboard",
                  list: "/",
                },
                {
                  name: "orders",
                  list: "/orders",
                  show: "/orders/:id",
                },
                {
                  name: "users",
                  list: "/customers",
                  show: "/customers/:id",
                  meta: { // Tambien podemos anhadir 'meta' que anhade un icono
                    label: "Dashboard",
                    icon: &lt;Dashboard /&gt;,
                  },
                }
              ]}
</t>
    </r>
    <r>
      <rPr>
        <sz val="11"/>
        <rFont val="Aptos Narrow"/>
        <family val="2"/>
        <scheme val="minor"/>
      </rPr>
      <t xml:space="preserve">        &gt;
          &lt;Routes&gt;
            &lt;Route
</t>
    </r>
    <r>
      <rPr>
        <b/>
        <sz val="11"/>
        <rFont val="Aptos Narrow"/>
        <scheme val="minor"/>
      </rPr>
      <t xml:space="preserve">              element={
                &lt;ThemedLayoutV2&gt;
                    &lt;Outlet /&gt;
                &lt;/ThemedLayoutV2&gt;
              }
</t>
    </r>
    <r>
      <rPr>
        <sz val="11"/>
        <rFont val="Aptos Narrow"/>
        <family val="2"/>
        <scheme val="minor"/>
      </rPr>
      <t xml:space="preserve">            &gt;
            ...nuestros propios componentes como el siguiente Route...
            &lt;Route path="/" element={&lt;CreateFareForm /&gt;} /&gt;
            &lt;/Route&gt;
          &lt;/Routes&gt;
        &lt;/Refine&gt;
      &lt;/ThemeProvider&gt;
    &lt;/BrowserRouter&gt;
  );
}</t>
    </r>
  </si>
  <si>
    <t>&lt;ThemedLayoutV2&gt;</t>
  </si>
  <si>
    <t>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t>
  </si>
  <si>
    <t>Parece que es necesario que tengamos definido el atributo 'routerProvider' en &lt;Refine&gt; junto al dataProvider para que se puedan hacer los requests HTTP para conseguir los datos(junto a deifnir el atributo 'resources' obviamente)</t>
  </si>
  <si>
    <t>&lt;Refine.routerProvider&gt;</t>
  </si>
  <si>
    <t>Basicamente lo que hace es de un URL que le damos(que debe ser un API con varios endpoints), es configurarlo en el componente &lt;Refine&gt; "dataProvider={dataProvider("https://api.fake-rest.refine.dev")}", y la mayor parte de esto estara configurado, porque ciertos componentes que querramos configurar van a utilizar ese URL como BASE, y anhadiran segun sus necesidades mas cosas como rutas "/categories" y tambien variables como parametros como "?_end=25&amp;_start=0", donde al final se hace un http request tipo "https://api.fake-rest.refine.dev/posts?_end=25&amp;_start=0", PERO Refine se ocupa de hacer todo esto por nosotros</t>
  </si>
  <si>
    <t>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t>
  </si>
  <si>
    <r>
      <t xml:space="preserve">El siguiente codigo muestra el data provider junto a los resources definidos, y en este punto tenemos con seguridad configurado que Refine sepa que el API "https://api.fake-rest.refine.dev" tiene los endpoints 'Inicio', 'fares' y 'clients'(el ultimo lo tiene de verdad, los otros no existen en este API), esto primero por medio de 'name'
Despues los demas keys del JSON definen las tipicas operaciones CRUD donde si el URL actual del usuario es lo mismo que el valor del key de 'list' por ejemplo, entonces le hacemos saber a Refine que el usuario esta ahora mismo en una pagina que esta usando el API, concretamente la operacion de 'list' y asi Refine ejecutara este endpoint del API, donde deberemos tambien tener algun componente que este haciendo uso de estos items conseguidos del API
Ejemplos: 'list' permite leer los items que tenga el API(pero ver varios al mismo tiempo), el 'show' muestra un solo item del API, un 'create' define 
        &lt;Refine
              routerProvider={routerProvider}
              dataProvider={dataProvider("https://api.fake-rest.refine.dev")}
</t>
    </r>
    <r>
      <rPr>
        <b/>
        <sz val="11"/>
        <rFont val="Aptos Narrow"/>
        <scheme val="minor"/>
      </rPr>
      <t xml:space="preserve">              resources={[</t>
    </r>
    <r>
      <rPr>
        <sz val="11"/>
        <rFont val="Aptos Narrow"/>
        <family val="2"/>
        <scheme val="minor"/>
      </rPr>
      <t xml:space="preserve">
                {
                  name: "Inicio",
                  list: "/",
                },
                {
</t>
    </r>
    <r>
      <rPr>
        <b/>
        <sz val="11"/>
        <rFont val="Aptos Narrow"/>
        <scheme val="minor"/>
      </rPr>
      <t xml:space="preserve">                  name: "fares",
</t>
    </r>
    <r>
      <rPr>
        <sz val="11"/>
        <rFont val="Aptos Narrow"/>
        <family val="2"/>
        <scheme val="minor"/>
      </rPr>
      <t xml:space="preserve">                  list: "/fares",
                  show: "/fares/:id",
                },
                {
</t>
    </r>
    <r>
      <rPr>
        <b/>
        <sz val="11"/>
        <rFont val="Aptos Narrow"/>
        <scheme val="minor"/>
      </rPr>
      <t xml:space="preserve">                  name: "clients",
</t>
    </r>
    <r>
      <rPr>
        <sz val="11"/>
        <rFont val="Aptos Narrow"/>
        <family val="2"/>
        <scheme val="minor"/>
      </rPr>
      <t xml:space="preserve">                  list: "/faresList",
                  show: "/faresList/:id",
                }
              ]}
        &gt;</t>
    </r>
  </si>
  <si>
    <t>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t>
  </si>
  <si>
    <r>
      <t xml:space="preserve">// Este ejemplo se llama 'auth-material-ui', y este en concreto tiene algunas cosas menos que el ejemplo de verdad
// Aqui hay que el 'return' primero, el cual muestra un componente List y otro DataGrid, este ultimo viene de Refine, y usa 'dataGridProps' junto a 'columns', 'dataGridProps' es fundamental para poder crear un arreglo que guarda los elementos que son conseguidos de "https://api.fake-rest.refine.dev/posts"(el '/posts' al final es porque esta definido en '&lt;Refine.resources&gt;'), y por ultimo tenemos que hacer que Refine sepa que es lo que viene y como queremos que se muestre en el UI, esto lo hacemos por medio de 'columns', que es un hook de react, en el que se definen puros objetos JSON, pero estos objectos JSON DEBEN tener en el 'field' el campo correspondiente a lo que el endpoint del API retorna, o sea un post tiene un 'id', 'title' y 'content', ya los demas keys se usan para UI
Tambien es importante notar el "IPost", el cual es una interfaz en typescript, que es como la variable 'columns' teniendo los mismos fields que el JSON devuelto por el endpoint del API, a continuacion se muestra esta interfaz simple(NOTAR que esta interfaz debe tener JUSTO lo que vamos a usar, si tiene demas que no es usado en el codigo entonces no va a funcionar, y pueden haber menos cosas aqui que los campos que el endpoint en verdad retorna
export interface IPost {
  id: number;
  title: string;
  content: string;
  status: IStatus;
  category: ICategory;
}
export const PostList: React.FC = () =&gt; {
  const { dataGridProps } = </t>
    </r>
    <r>
      <rPr>
        <b/>
        <sz val="11"/>
        <rFont val="Aptos Narrow"/>
        <scheme val="minor"/>
      </rPr>
      <t>useDataGrid&lt;IPost&gt;()</t>
    </r>
    <r>
      <rPr>
        <sz val="11"/>
        <rFont val="Aptos Narrow"/>
        <family val="2"/>
        <scheme val="minor"/>
      </rPr>
      <t xml:space="preserve">; // This hook is very important since its from refine, and these hooks ALWAYS use the 'resources' attribute defined at the &lt;Refine&gt; component
  const </t>
    </r>
    <r>
      <rPr>
        <b/>
        <sz val="11"/>
        <rFont val="Aptos Narrow"/>
        <scheme val="minor"/>
      </rPr>
      <t xml:space="preserve">columns </t>
    </r>
    <r>
      <rPr>
        <sz val="11"/>
        <rFont val="Aptos Narrow"/>
        <family val="2"/>
        <scheme val="minor"/>
      </rPr>
      <t xml:space="preserve">= React.useMemo&lt;GridColDef&lt;IPost&gt;[]&gt;(
    () =&gt; [
</t>
    </r>
    <r>
      <rPr>
        <b/>
        <sz val="11"/>
        <rFont val="Aptos Narrow"/>
        <scheme val="minor"/>
      </rPr>
      <t xml:space="preserve">      {
        field: "id",
        headerName: "ID",
        type: "number",
        width: 50,
      },
      { field: "title", headerName: "Title", minWidth: 400, flex: 1 },
      { field: "content", headerName: "Status", minWidth: 120, flex: 0.3 },
</t>
    </r>
    <r>
      <rPr>
        <sz val="11"/>
        <rFont val="Aptos Narrow"/>
        <family val="2"/>
        <scheme val="minor"/>
      </rPr>
      <t xml:space="preserve">    ],
    [],
  );
  return (
    &lt;List&gt;
      &lt;div
        style={{
          display: "flex",
          flexDirection: "column",
          maxHeight: "calc(100vh - 320px)",
        }}
      &gt;
        &lt;DataGrid {...</t>
    </r>
    <r>
      <rPr>
        <b/>
        <sz val="11"/>
        <rFont val="Aptos Narrow"/>
        <scheme val="minor"/>
      </rPr>
      <t>dataGridProps</t>
    </r>
    <r>
      <rPr>
        <sz val="11"/>
        <rFont val="Aptos Narrow"/>
        <family val="2"/>
        <scheme val="minor"/>
      </rPr>
      <t>} columns={</t>
    </r>
    <r>
      <rPr>
        <b/>
        <sz val="11"/>
        <rFont val="Aptos Narrow"/>
        <scheme val="minor"/>
      </rPr>
      <t>columns</t>
    </r>
    <r>
      <rPr>
        <sz val="11"/>
        <rFont val="Aptos Narrow"/>
        <family val="2"/>
        <scheme val="minor"/>
      </rPr>
      <t>} /&gt;
      &lt;/div&gt;
    &lt;/List&gt;
  );
};</t>
    </r>
  </si>
  <si>
    <t>Boton "Crear" en forms y otros</t>
  </si>
  <si>
    <t>Algunos botones como el 'Crear' cuando queremos usar el endpoint del API '/create', que es de las razones principales por las que usamos Refine, genera AUTOMATICAMENTE el boton 'Create' por medio de especificarlo en el &lt;Refine.resources&gt;, mostrado en addnotes</t>
  </si>
  <si>
    <r>
      <t xml:space="preserve">&lt;Refine
routerProvider={routerProvider}
dataProvider={dataProvider("https://api.fake-rest.refine.dev")}
resources={[
  {
    name: "clients",
    list: "/faresList",
    show: "/faresList/:id",
</t>
    </r>
    <r>
      <rPr>
        <b/>
        <sz val="11"/>
        <rFont val="Aptos Narrow"/>
        <scheme val="minor"/>
      </rPr>
      <t xml:space="preserve">    create: "/clients/create", // Creates the 'CREATE' button
</t>
    </r>
    <r>
      <rPr>
        <sz val="11"/>
        <rFont val="Aptos Narrow"/>
        <family val="2"/>
        <scheme val="minor"/>
      </rPr>
      <t xml:space="preserve">  }
]}
&gt;</t>
    </r>
  </si>
  <si>
    <t>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t>
  </si>
  <si>
    <t>Boton 'Crear' automatico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</si>
</sst>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b/>
      <sz val="10"/>
      <name val="Aptos Narrow"/>
      <scheme val="minor"/>
    </font>
    <font>
      <sz val="8"/>
      <color rgb="FFFFFFF0"/>
      <name val="Aptos Narrow"/>
      <family val="2"/>
      <scheme val="minor"/>
    </font>
    <font>
      <b/>
      <sz val="9"/>
      <name val="Aptos Narrow"/>
      <family val="2"/>
      <scheme val="minor"/>
    </font>
  </fonts>
  <fills count="9">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FF"/>
        <bgColor indexed="64"/>
      </patternFill>
    </fill>
    <fill>
      <patternFill patternType="solid">
        <fgColor rgb="FFFF0047"/>
        <bgColor indexed="64"/>
      </patternFill>
    </fill>
    <fill>
      <patternFill patternType="solid">
        <fgColor rgb="FFFF64FF"/>
        <bgColor indexed="64"/>
      </patternFill>
    </fill>
    <fill>
      <patternFill patternType="solid">
        <fgColor rgb="FFFF43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102">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6" fillId="0" borderId="12" xfId="0" applyFont="1" applyBorder="1" applyAlignment="1">
      <alignment horizontal="center"/>
    </xf>
    <xf numFmtId="0" fontId="6" fillId="0" borderId="0" xfId="0" applyFont="1" applyAlignment="1">
      <alignment horizontal="left" indent="1"/>
    </xf>
    <xf numFmtId="0" fontId="6" fillId="0" borderId="0" xfId="0" applyFont="1" applyAlignment="1">
      <alignment horizontal="left"/>
    </xf>
    <xf numFmtId="0" fontId="26" fillId="0" borderId="0" xfId="0" applyFont="1" applyAlignment="1">
      <alignment horizontal="left" indent="2"/>
    </xf>
    <xf numFmtId="0" fontId="20" fillId="0" borderId="0" xfId="0" applyFont="1" applyAlignment="1">
      <alignment horizontal="left" wrapText="1" indent="3"/>
    </xf>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11" fillId="6" borderId="0" xfId="0" applyFont="1" applyFill="1"/>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11" fillId="7" borderId="0" xfId="0" applyFont="1" applyFill="1"/>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11" fillId="8" borderId="0" xfId="0" applyFont="1" applyFill="1"/>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6" borderId="0" xfId="0" applyFont="1" applyFill="1" applyAlignment="1">
      <alignment horizontal="center"/>
    </xf>
    <xf numFmtId="0" fontId="6" fillId="5" borderId="0" xfId="0" applyFont="1"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10" fillId="6" borderId="0" xfId="0" applyFont="1" applyFill="1" applyAlignment="1">
      <alignment horizontal="center" textRotation="90"/>
    </xf>
    <xf numFmtId="0" fontId="10" fillId="7" borderId="0" xfId="0" applyFont="1" applyFill="1" applyAlignment="1">
      <alignment horizontal="center" textRotation="90"/>
    </xf>
    <xf numFmtId="0" fontId="10" fillId="8" borderId="0" xfId="0" applyFont="1" applyFill="1" applyAlignment="1">
      <alignment horizontal="center" textRotation="90"/>
    </xf>
    <xf numFmtId="0" fontId="11" fillId="0" borderId="0" xfId="0" applyFont="1" applyFill="1"/>
    <xf numFmtId="0" fontId="6" fillId="0" borderId="0" xfId="0" applyNumberFormat="1" applyFont="1"/>
    <xf numFmtId="0" fontId="6" fillId="6" borderId="0" xfId="0" applyNumberFormat="1" applyFont="1" applyFill="1"/>
    <xf numFmtId="0" fontId="25" fillId="6" borderId="0" xfId="0" applyNumberFormat="1" applyFont="1" applyFill="1"/>
    <xf numFmtId="0" fontId="6" fillId="5" borderId="0" xfId="0" applyNumberFormat="1" applyFont="1" applyFill="1"/>
    <xf numFmtId="0" fontId="25" fillId="5" borderId="0" xfId="0" applyNumberFormat="1" applyFont="1" applyFill="1"/>
    <xf numFmtId="0" fontId="6" fillId="7" borderId="0" xfId="0" applyNumberFormat="1" applyFont="1" applyFill="1"/>
    <xf numFmtId="0" fontId="25" fillId="7" borderId="0" xfId="0" applyNumberFormat="1" applyFont="1" applyFill="1"/>
    <xf numFmtId="0" fontId="6" fillId="8" borderId="0" xfId="0" applyNumberFormat="1" applyFont="1" applyFill="1"/>
    <xf numFmtId="0" fontId="25" fillId="8" borderId="0" xfId="0" applyNumberFormat="1" applyFont="1" applyFill="1"/>
  </cellXfs>
  <cellStyles count="3">
    <cellStyle name="Neutral" xfId="2" builtinId="28"/>
    <cellStyle name="Normal" xfId="0" builtinId="0"/>
    <cellStyle name="Percent" xfId="1" builtinId="5"/>
  </cellStyles>
  <dxfs count="515">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ont>
        <color rgb="FFFFFFF0"/>
      </font>
    </dxf>
    <dxf>
      <fill>
        <patternFill patternType="solid">
          <bgColor rgb="FFFF64FF"/>
        </patternFill>
      </fill>
    </dxf>
    <dxf>
      <fill>
        <patternFill patternType="solid">
          <bgColor rgb="FFFF64FF"/>
        </patternFill>
      </fill>
    </dxf>
    <dxf>
      <fill>
        <patternFill patternType="solid">
          <bgColor rgb="FFFF64FF"/>
        </patternFill>
      </fill>
    </dxf>
    <dxf>
      <fill>
        <patternFill patternType="solid">
          <bgColor rgb="FFFF64FF"/>
        </patternFill>
      </fill>
    </dxf>
    <dxf>
      <fill>
        <patternFill patternType="solid">
          <bgColor rgb="FFFF64FF"/>
        </patternFill>
      </fill>
    </dxf>
    <dxf>
      <font>
        <color rgb="FFFFFFF0"/>
      </font>
    </dxf>
    <dxf>
      <fill>
        <patternFill patternType="solid">
          <bgColor rgb="FFFF4300"/>
        </patternFill>
      </fill>
    </dxf>
    <dxf>
      <fill>
        <patternFill patternType="solid">
          <bgColor rgb="FFFF4300"/>
        </patternFill>
      </fill>
    </dxf>
    <dxf>
      <fill>
        <patternFill patternType="solid">
          <bgColor rgb="FFFF4300"/>
        </patternFill>
      </fill>
    </dxf>
    <dxf>
      <fill>
        <patternFill patternType="solid">
          <bgColor rgb="FFFF4300"/>
        </patternFill>
      </fill>
    </dxf>
    <dxf>
      <fill>
        <patternFill patternType="solid">
          <bgColor rgb="FFFF4300"/>
        </patternFill>
      </fill>
    </dxf>
    <dxf>
      <font>
        <color rgb="FFFFFFF0"/>
      </font>
    </dxf>
    <dxf>
      <font>
        <color rgb="FFFFFFF0"/>
      </font>
    </dxf>
    <dxf>
      <fill>
        <patternFill patternType="solid">
          <bgColor rgb="FFFF4300"/>
        </patternFill>
      </fill>
    </dxf>
    <dxf>
      <fill>
        <patternFill patternType="solid">
          <bgColor rgb="FFFF4300"/>
        </patternFill>
      </fill>
    </dxf>
    <dxf>
      <fill>
        <patternFill patternType="solid">
          <bgColor rgb="FFFF4300"/>
        </patternFill>
      </fill>
    </dxf>
    <dxf>
      <fill>
        <patternFill patternType="solid">
          <bgColor rgb="FFFF4300"/>
        </patternFill>
      </fill>
    </dxf>
    <dxf>
      <fill>
        <patternFill patternType="solid">
          <bgColor rgb="FFFF4300"/>
        </patternFill>
      </fill>
    </dxf>
    <dxf>
      <font>
        <color rgb="FFFFFFF0"/>
      </font>
    </dxf>
    <dxf>
      <fill>
        <patternFill patternType="solid">
          <bgColor rgb="FFFF64FF"/>
        </patternFill>
      </fill>
    </dxf>
    <dxf>
      <fill>
        <patternFill patternType="solid">
          <bgColor rgb="FFFF64FF"/>
        </patternFill>
      </fill>
    </dxf>
    <dxf>
      <fill>
        <patternFill patternType="solid">
          <bgColor rgb="FFFF64FF"/>
        </patternFill>
      </fill>
    </dxf>
    <dxf>
      <fill>
        <patternFill patternType="solid">
          <bgColor rgb="FFFF64FF"/>
        </patternFill>
      </fill>
    </dxf>
    <dxf>
      <fill>
        <patternFill patternType="solid">
          <bgColor rgb="FFFF64FF"/>
        </patternFill>
      </fill>
    </dxf>
    <dxf>
      <font>
        <color rgb="FFFFFFF0"/>
      </font>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514"/>
      <tableStyleElement type="totalRow" dxfId="513"/>
      <tableStyleElement type="secondRowStripe" dxfId="512"/>
    </tableStyle>
    <tableStyle name="PivotStyleMedium6 2" table="0" count="15" xr9:uid="{E8A6FF1F-9547-4DBC-BDE7-28F19244BC88}">
      <tableStyleElement type="wholeTable" dxfId="511"/>
      <tableStyleElement type="headerRow" dxfId="510"/>
      <tableStyleElement type="totalRow" dxfId="509"/>
      <tableStyleElement type="firstColumnStripe" dxfId="508"/>
      <tableStyleElement type="firstHeaderCell" dxfId="507"/>
      <tableStyleElement type="firstSubtotalRow" dxfId="506"/>
      <tableStyleElement type="secondSubtotalRow" dxfId="505"/>
      <tableStyleElement type="firstColumnSubheading" dxfId="504"/>
      <tableStyleElement type="secondColumnSubheading" dxfId="503"/>
      <tableStyleElement type="thirdColumnSubheading" dxfId="502"/>
      <tableStyleElement type="firstRowSubheading" dxfId="501"/>
      <tableStyleElement type="secondRowSubheading" dxfId="500"/>
      <tableStyleElement type="thirdRowSubheading" dxfId="499"/>
      <tableStyleElement type="pageFieldLabels" dxfId="498"/>
      <tableStyleElement type="pageFieldValues" dxfId="497"/>
    </tableStyle>
    <tableStyle name="PivotStyleMediumForMoreLevels" table="0" count="15" xr9:uid="{3131170C-3481-4A41-9129-EFD8C31D2CE4}">
      <tableStyleElement type="wholeTable" dxfId="496"/>
      <tableStyleElement type="headerRow" dxfId="495"/>
      <tableStyleElement type="totalRow" dxfId="494"/>
      <tableStyleElement type="firstColumnStripe" dxfId="493"/>
      <tableStyleElement type="firstHeaderCell" dxfId="492"/>
      <tableStyleElement type="firstSubtotalRow" dxfId="491"/>
      <tableStyleElement type="secondSubtotalRow" dxfId="490"/>
      <tableStyleElement type="firstColumnSubheading" dxfId="489"/>
      <tableStyleElement type="secondColumnSubheading" dxfId="488"/>
      <tableStyleElement type="thirdColumnSubheading" dxfId="487"/>
      <tableStyleElement type="firstRowSubheading" dxfId="486"/>
      <tableStyleElement type="secondRowSubheading" dxfId="485"/>
      <tableStyleElement type="thirdRowSubheading" dxfId="484"/>
      <tableStyleElement type="pageFieldLabels" dxfId="483"/>
      <tableStyleElement type="pageFieldValues" dxfId="482"/>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29</xdr:row>
      <xdr:rowOff>53975</xdr:rowOff>
    </xdr:from>
    <xdr:to>
      <xdr:col>10</xdr:col>
      <xdr:colOff>0</xdr:colOff>
      <xdr:row>32</xdr:row>
      <xdr:rowOff>57150</xdr:rowOff>
    </xdr:to>
    <xdr:sp macro="" textlink="">
      <xdr:nvSpPr>
        <xdr:cNvPr id="2" name="TextBox 1">
          <a:extLst>
            <a:ext uri="{FF2B5EF4-FFF2-40B4-BE49-F238E27FC236}">
              <a16:creationId xmlns:a16="http://schemas.microsoft.com/office/drawing/2014/main" id="{BFBC9369-ACF6-DFA4-47FA-CABF9399A749}"/>
            </a:ext>
          </a:extLst>
        </xdr:cNvPr>
        <xdr:cNvSpPr txBox="1"/>
      </xdr:nvSpPr>
      <xdr:spPr>
        <a:xfrm rot="-5400000">
          <a:off x="7137400" y="8785225"/>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Requerimiento</a:t>
          </a:r>
        </a:p>
      </xdr:txBody>
    </xdr:sp>
    <xdr:clientData/>
  </xdr:twoCellAnchor>
  <xdr:twoCellAnchor>
    <xdr:from>
      <xdr:col>9</xdr:col>
      <xdr:colOff>0</xdr:colOff>
      <xdr:row>0</xdr:row>
      <xdr:rowOff>12700</xdr:rowOff>
    </xdr:from>
    <xdr:to>
      <xdr:col>10</xdr:col>
      <xdr:colOff>0</xdr:colOff>
      <xdr:row>2</xdr:row>
      <xdr:rowOff>244475</xdr:rowOff>
    </xdr:to>
    <xdr:sp macro="" textlink="">
      <xdr:nvSpPr>
        <xdr:cNvPr id="3" name="TextBox 2">
          <a:extLst>
            <a:ext uri="{FF2B5EF4-FFF2-40B4-BE49-F238E27FC236}">
              <a16:creationId xmlns:a16="http://schemas.microsoft.com/office/drawing/2014/main" id="{B01F8EF1-29CB-FB66-801D-7A1E34BC0E1C}"/>
            </a:ext>
          </a:extLst>
        </xdr:cNvPr>
        <xdr:cNvSpPr txBox="1"/>
      </xdr:nvSpPr>
      <xdr:spPr>
        <a:xfrm rot="-5400000">
          <a:off x="7137400" y="190500"/>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Requerimiento</a:t>
          </a:r>
        </a:p>
      </xdr:txBody>
    </xdr:sp>
    <xdr:clientData/>
  </xdr:twoCellAnchor>
  <xdr:twoCellAnchor>
    <xdr:from>
      <xdr:col>10</xdr:col>
      <xdr:colOff>0</xdr:colOff>
      <xdr:row>29</xdr:row>
      <xdr:rowOff>53975</xdr:rowOff>
    </xdr:from>
    <xdr:to>
      <xdr:col>11</xdr:col>
      <xdr:colOff>0</xdr:colOff>
      <xdr:row>32</xdr:row>
      <xdr:rowOff>57150</xdr:rowOff>
    </xdr:to>
    <xdr:sp macro="" textlink="">
      <xdr:nvSpPr>
        <xdr:cNvPr id="4" name="TextBox 3">
          <a:extLst>
            <a:ext uri="{FF2B5EF4-FFF2-40B4-BE49-F238E27FC236}">
              <a16:creationId xmlns:a16="http://schemas.microsoft.com/office/drawing/2014/main" id="{3DA8ED15-844B-EBC6-44FC-FA18363C406F}"/>
            </a:ext>
          </a:extLst>
        </xdr:cNvPr>
        <xdr:cNvSpPr txBox="1"/>
      </xdr:nvSpPr>
      <xdr:spPr>
        <a:xfrm rot="-5400000">
          <a:off x="7375525" y="8785225"/>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Composicion</a:t>
          </a:r>
        </a:p>
      </xdr:txBody>
    </xdr:sp>
    <xdr:clientData/>
  </xdr:twoCellAnchor>
  <xdr:twoCellAnchor>
    <xdr:from>
      <xdr:col>10</xdr:col>
      <xdr:colOff>0</xdr:colOff>
      <xdr:row>0</xdr:row>
      <xdr:rowOff>12700</xdr:rowOff>
    </xdr:from>
    <xdr:to>
      <xdr:col>11</xdr:col>
      <xdr:colOff>0</xdr:colOff>
      <xdr:row>2</xdr:row>
      <xdr:rowOff>244475</xdr:rowOff>
    </xdr:to>
    <xdr:sp macro="" textlink="">
      <xdr:nvSpPr>
        <xdr:cNvPr id="5" name="TextBox 4">
          <a:extLst>
            <a:ext uri="{FF2B5EF4-FFF2-40B4-BE49-F238E27FC236}">
              <a16:creationId xmlns:a16="http://schemas.microsoft.com/office/drawing/2014/main" id="{6AA0A345-295A-6591-7759-3374C5CBA8F6}"/>
            </a:ext>
          </a:extLst>
        </xdr:cNvPr>
        <xdr:cNvSpPr txBox="1"/>
      </xdr:nvSpPr>
      <xdr:spPr>
        <a:xfrm rot="-5400000">
          <a:off x="7375525" y="190500"/>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Composicion</a:t>
          </a:r>
        </a:p>
      </xdr:txBody>
    </xdr:sp>
    <xdr:clientData/>
  </xdr:twoCellAnchor>
  <xdr:twoCellAnchor>
    <xdr:from>
      <xdr:col>10</xdr:col>
      <xdr:colOff>0</xdr:colOff>
      <xdr:row>26</xdr:row>
      <xdr:rowOff>314325</xdr:rowOff>
    </xdr:from>
    <xdr:to>
      <xdr:col>11</xdr:col>
      <xdr:colOff>0</xdr:colOff>
      <xdr:row>29</xdr:row>
      <xdr:rowOff>50800</xdr:rowOff>
    </xdr:to>
    <xdr:sp macro="" textlink="">
      <xdr:nvSpPr>
        <xdr:cNvPr id="6" name="TextBox 5">
          <a:extLst>
            <a:ext uri="{FF2B5EF4-FFF2-40B4-BE49-F238E27FC236}">
              <a16:creationId xmlns:a16="http://schemas.microsoft.com/office/drawing/2014/main" id="{18CA3AE5-615B-4FEB-5627-B69E8E6CD525}"/>
            </a:ext>
          </a:extLst>
        </xdr:cNvPr>
        <xdr:cNvSpPr txBox="1"/>
      </xdr:nvSpPr>
      <xdr:spPr>
        <a:xfrm rot="-5400000">
          <a:off x="7375525" y="8188325"/>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Funcionamiento</a:t>
          </a:r>
        </a:p>
      </xdr:txBody>
    </xdr:sp>
    <xdr:clientData/>
  </xdr:twoCellAnchor>
  <xdr:twoCellAnchor>
    <xdr:from>
      <xdr:col>10</xdr:col>
      <xdr:colOff>0</xdr:colOff>
      <xdr:row>0</xdr:row>
      <xdr:rowOff>12700</xdr:rowOff>
    </xdr:from>
    <xdr:to>
      <xdr:col>11</xdr:col>
      <xdr:colOff>0</xdr:colOff>
      <xdr:row>2</xdr:row>
      <xdr:rowOff>244475</xdr:rowOff>
    </xdr:to>
    <xdr:sp macro="" textlink="">
      <xdr:nvSpPr>
        <xdr:cNvPr id="7" name="TextBox 6">
          <a:extLst>
            <a:ext uri="{FF2B5EF4-FFF2-40B4-BE49-F238E27FC236}">
              <a16:creationId xmlns:a16="http://schemas.microsoft.com/office/drawing/2014/main" id="{F5A4E783-A509-C956-6135-C014C6C81022}"/>
            </a:ext>
          </a:extLst>
        </xdr:cNvPr>
        <xdr:cNvSpPr txBox="1"/>
      </xdr:nvSpPr>
      <xdr:spPr>
        <a:xfrm rot="-5400000">
          <a:off x="7375525" y="190500"/>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Funcionamiento</a:t>
          </a:r>
        </a:p>
      </xdr:txBody>
    </xdr:sp>
    <xdr:clientData/>
  </xdr:twoCellAnchor>
  <xdr:twoCellAnchor>
    <xdr:from>
      <xdr:col>10</xdr:col>
      <xdr:colOff>0</xdr:colOff>
      <xdr:row>24</xdr:row>
      <xdr:rowOff>174625</xdr:rowOff>
    </xdr:from>
    <xdr:to>
      <xdr:col>11</xdr:col>
      <xdr:colOff>0</xdr:colOff>
      <xdr:row>26</xdr:row>
      <xdr:rowOff>358775</xdr:rowOff>
    </xdr:to>
    <xdr:sp macro="" textlink="">
      <xdr:nvSpPr>
        <xdr:cNvPr id="16" name="TextBox 15">
          <a:extLst>
            <a:ext uri="{FF2B5EF4-FFF2-40B4-BE49-F238E27FC236}">
              <a16:creationId xmlns:a16="http://schemas.microsoft.com/office/drawing/2014/main" id="{A66ADFED-5EEB-5E02-F595-80F5642D5042}"/>
            </a:ext>
          </a:extLst>
        </xdr:cNvPr>
        <xdr:cNvSpPr txBox="1"/>
      </xdr:nvSpPr>
      <xdr:spPr>
        <a:xfrm rot="-5400000">
          <a:off x="7375525" y="7639050"/>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Requerimiento</a:t>
          </a:r>
        </a:p>
      </xdr:txBody>
    </xdr:sp>
    <xdr:clientData/>
  </xdr:twoCellAnchor>
  <xdr:twoCellAnchor>
    <xdr:from>
      <xdr:col>10</xdr:col>
      <xdr:colOff>0</xdr:colOff>
      <xdr:row>0</xdr:row>
      <xdr:rowOff>12700</xdr:rowOff>
    </xdr:from>
    <xdr:to>
      <xdr:col>11</xdr:col>
      <xdr:colOff>0</xdr:colOff>
      <xdr:row>2</xdr:row>
      <xdr:rowOff>244475</xdr:rowOff>
    </xdr:to>
    <xdr:sp macro="" textlink="">
      <xdr:nvSpPr>
        <xdr:cNvPr id="17" name="TextBox 16">
          <a:extLst>
            <a:ext uri="{FF2B5EF4-FFF2-40B4-BE49-F238E27FC236}">
              <a16:creationId xmlns:a16="http://schemas.microsoft.com/office/drawing/2014/main" id="{DBC0D7BF-ED3A-039A-56C4-A3F0CCB700CC}"/>
            </a:ext>
          </a:extLst>
        </xdr:cNvPr>
        <xdr:cNvSpPr txBox="1"/>
      </xdr:nvSpPr>
      <xdr:spPr>
        <a:xfrm rot="-5400000">
          <a:off x="7375525" y="190500"/>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Requerimiento</a:t>
          </a:r>
        </a:p>
      </xdr:txBody>
    </xdr:sp>
    <xdr:clientData/>
  </xdr:twoCellAnchor>
  <xdr:twoCellAnchor>
    <xdr:from>
      <xdr:col>12</xdr:col>
      <xdr:colOff>0</xdr:colOff>
      <xdr:row>29</xdr:row>
      <xdr:rowOff>53975</xdr:rowOff>
    </xdr:from>
    <xdr:to>
      <xdr:col>13</xdr:col>
      <xdr:colOff>0</xdr:colOff>
      <xdr:row>32</xdr:row>
      <xdr:rowOff>57150</xdr:rowOff>
    </xdr:to>
    <xdr:sp macro="" textlink="">
      <xdr:nvSpPr>
        <xdr:cNvPr id="18" name="TextBox 17">
          <a:extLst>
            <a:ext uri="{FF2B5EF4-FFF2-40B4-BE49-F238E27FC236}">
              <a16:creationId xmlns:a16="http://schemas.microsoft.com/office/drawing/2014/main" id="{9BF83A26-A3B4-D801-4BCD-9CFD60BADE50}"/>
            </a:ext>
          </a:extLst>
        </xdr:cNvPr>
        <xdr:cNvSpPr txBox="1"/>
      </xdr:nvSpPr>
      <xdr:spPr>
        <a:xfrm rot="-5400000">
          <a:off x="7851775" y="87852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12</xdr:col>
      <xdr:colOff>0</xdr:colOff>
      <xdr:row>0</xdr:row>
      <xdr:rowOff>12700</xdr:rowOff>
    </xdr:from>
    <xdr:to>
      <xdr:col>13</xdr:col>
      <xdr:colOff>0</xdr:colOff>
      <xdr:row>2</xdr:row>
      <xdr:rowOff>244475</xdr:rowOff>
    </xdr:to>
    <xdr:sp macro="" textlink="">
      <xdr:nvSpPr>
        <xdr:cNvPr id="19" name="TextBox 18">
          <a:extLst>
            <a:ext uri="{FF2B5EF4-FFF2-40B4-BE49-F238E27FC236}">
              <a16:creationId xmlns:a16="http://schemas.microsoft.com/office/drawing/2014/main" id="{F39ADF72-C4CE-D3F1-CD1D-9DB46F1A9AF0}"/>
            </a:ext>
          </a:extLst>
        </xdr:cNvPr>
        <xdr:cNvSpPr txBox="1"/>
      </xdr:nvSpPr>
      <xdr:spPr>
        <a:xfrm rot="-5400000">
          <a:off x="7851775"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15</xdr:col>
      <xdr:colOff>0</xdr:colOff>
      <xdr:row>29</xdr:row>
      <xdr:rowOff>53975</xdr:rowOff>
    </xdr:from>
    <xdr:to>
      <xdr:col>16</xdr:col>
      <xdr:colOff>0</xdr:colOff>
      <xdr:row>32</xdr:row>
      <xdr:rowOff>57150</xdr:rowOff>
    </xdr:to>
    <xdr:sp macro="" textlink="">
      <xdr:nvSpPr>
        <xdr:cNvPr id="20" name="TextBox 19">
          <a:extLst>
            <a:ext uri="{FF2B5EF4-FFF2-40B4-BE49-F238E27FC236}">
              <a16:creationId xmlns:a16="http://schemas.microsoft.com/office/drawing/2014/main" id="{C6473887-354E-C248-5388-AD73BD857159}"/>
            </a:ext>
          </a:extLst>
        </xdr:cNvPr>
        <xdr:cNvSpPr txBox="1"/>
      </xdr:nvSpPr>
      <xdr:spPr>
        <a:xfrm rot="-5400000">
          <a:off x="8566150" y="87852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Capacidad</a:t>
          </a:r>
        </a:p>
      </xdr:txBody>
    </xdr:sp>
    <xdr:clientData/>
  </xdr:twoCellAnchor>
  <xdr:twoCellAnchor>
    <xdr:from>
      <xdr:col>15</xdr:col>
      <xdr:colOff>0</xdr:colOff>
      <xdr:row>0</xdr:row>
      <xdr:rowOff>12700</xdr:rowOff>
    </xdr:from>
    <xdr:to>
      <xdr:col>16</xdr:col>
      <xdr:colOff>0</xdr:colOff>
      <xdr:row>2</xdr:row>
      <xdr:rowOff>244475</xdr:rowOff>
    </xdr:to>
    <xdr:sp macro="" textlink="">
      <xdr:nvSpPr>
        <xdr:cNvPr id="21" name="TextBox 20">
          <a:extLst>
            <a:ext uri="{FF2B5EF4-FFF2-40B4-BE49-F238E27FC236}">
              <a16:creationId xmlns:a16="http://schemas.microsoft.com/office/drawing/2014/main" id="{DF5C7807-01BC-230C-E4A2-69A4B987F5D5}"/>
            </a:ext>
          </a:extLst>
        </xdr:cNvPr>
        <xdr:cNvSpPr txBox="1"/>
      </xdr:nvSpPr>
      <xdr:spPr>
        <a:xfrm rot="-5400000">
          <a:off x="8566150" y="19050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Capacidad</a:t>
          </a:r>
        </a:p>
      </xdr:txBody>
    </xdr:sp>
    <xdr:clientData/>
  </xdr:twoCellAnchor>
  <xdr:twoCellAnchor>
    <xdr:from>
      <xdr:col>15</xdr:col>
      <xdr:colOff>0</xdr:colOff>
      <xdr:row>26</xdr:row>
      <xdr:rowOff>314325</xdr:rowOff>
    </xdr:from>
    <xdr:to>
      <xdr:col>16</xdr:col>
      <xdr:colOff>0</xdr:colOff>
      <xdr:row>29</xdr:row>
      <xdr:rowOff>50800</xdr:rowOff>
    </xdr:to>
    <xdr:sp macro="" textlink="">
      <xdr:nvSpPr>
        <xdr:cNvPr id="22" name="TextBox 21">
          <a:extLst>
            <a:ext uri="{FF2B5EF4-FFF2-40B4-BE49-F238E27FC236}">
              <a16:creationId xmlns:a16="http://schemas.microsoft.com/office/drawing/2014/main" id="{B81E7042-A3E1-37C9-8495-427842457CBC}"/>
            </a:ext>
          </a:extLst>
        </xdr:cNvPr>
        <xdr:cNvSpPr txBox="1"/>
      </xdr:nvSpPr>
      <xdr:spPr>
        <a:xfrm rot="-5400000">
          <a:off x="8566150" y="81883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15</xdr:col>
      <xdr:colOff>0</xdr:colOff>
      <xdr:row>0</xdr:row>
      <xdr:rowOff>12700</xdr:rowOff>
    </xdr:from>
    <xdr:to>
      <xdr:col>16</xdr:col>
      <xdr:colOff>0</xdr:colOff>
      <xdr:row>2</xdr:row>
      <xdr:rowOff>244475</xdr:rowOff>
    </xdr:to>
    <xdr:sp macro="" textlink="">
      <xdr:nvSpPr>
        <xdr:cNvPr id="23" name="TextBox 22">
          <a:extLst>
            <a:ext uri="{FF2B5EF4-FFF2-40B4-BE49-F238E27FC236}">
              <a16:creationId xmlns:a16="http://schemas.microsoft.com/office/drawing/2014/main" id="{82F592FD-078D-57A6-C47B-648E9DE3CE90}"/>
            </a:ext>
          </a:extLst>
        </xdr:cNvPr>
        <xdr:cNvSpPr txBox="1"/>
      </xdr:nvSpPr>
      <xdr:spPr>
        <a:xfrm rot="-5400000">
          <a:off x="8566150"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57</xdr:col>
      <xdr:colOff>0</xdr:colOff>
      <xdr:row>29</xdr:row>
      <xdr:rowOff>53975</xdr:rowOff>
    </xdr:from>
    <xdr:to>
      <xdr:col>58</xdr:col>
      <xdr:colOff>0</xdr:colOff>
      <xdr:row>32</xdr:row>
      <xdr:rowOff>57150</xdr:rowOff>
    </xdr:to>
    <xdr:sp macro="" textlink="">
      <xdr:nvSpPr>
        <xdr:cNvPr id="24" name="TextBox 23">
          <a:extLst>
            <a:ext uri="{FF2B5EF4-FFF2-40B4-BE49-F238E27FC236}">
              <a16:creationId xmlns:a16="http://schemas.microsoft.com/office/drawing/2014/main" id="{8414BE34-57CA-08EB-DCAE-33FCE6EABCF8}"/>
            </a:ext>
          </a:extLst>
        </xdr:cNvPr>
        <xdr:cNvSpPr txBox="1"/>
      </xdr:nvSpPr>
      <xdr:spPr>
        <a:xfrm rot="-5400000">
          <a:off x="18567400" y="8785225"/>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Requerimiento</a:t>
          </a:r>
        </a:p>
      </xdr:txBody>
    </xdr:sp>
    <xdr:clientData/>
  </xdr:twoCellAnchor>
  <xdr:twoCellAnchor>
    <xdr:from>
      <xdr:col>57</xdr:col>
      <xdr:colOff>0</xdr:colOff>
      <xdr:row>0</xdr:row>
      <xdr:rowOff>12700</xdr:rowOff>
    </xdr:from>
    <xdr:to>
      <xdr:col>58</xdr:col>
      <xdr:colOff>0</xdr:colOff>
      <xdr:row>2</xdr:row>
      <xdr:rowOff>244475</xdr:rowOff>
    </xdr:to>
    <xdr:sp macro="" textlink="">
      <xdr:nvSpPr>
        <xdr:cNvPr id="25" name="TextBox 24">
          <a:extLst>
            <a:ext uri="{FF2B5EF4-FFF2-40B4-BE49-F238E27FC236}">
              <a16:creationId xmlns:a16="http://schemas.microsoft.com/office/drawing/2014/main" id="{3B0A8E9C-4277-CFDA-2102-26E7E29E71E3}"/>
            </a:ext>
          </a:extLst>
        </xdr:cNvPr>
        <xdr:cNvSpPr txBox="1"/>
      </xdr:nvSpPr>
      <xdr:spPr>
        <a:xfrm rot="-5400000">
          <a:off x="18567400" y="190500"/>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Requerimiento</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1385456</xdr:colOff>
      <xdr:row>235</xdr:row>
      <xdr:rowOff>1</xdr:rowOff>
    </xdr:from>
    <xdr:to>
      <xdr:col>6</xdr:col>
      <xdr:colOff>820712</xdr:colOff>
      <xdr:row>236</xdr:row>
      <xdr:rowOff>28865</xdr:rowOff>
    </xdr:to>
    <xdr:pic>
      <xdr:nvPicPr>
        <xdr:cNvPr id="2" name="Picture 1">
          <a:extLst>
            <a:ext uri="{FF2B5EF4-FFF2-40B4-BE49-F238E27FC236}">
              <a16:creationId xmlns:a16="http://schemas.microsoft.com/office/drawing/2014/main" id="{0E9DB7D0-E79C-AC9C-352C-161FB5D334F9}"/>
            </a:ext>
          </a:extLst>
        </xdr:cNvPr>
        <xdr:cNvPicPr>
          <a:picLocks noChangeAspect="1"/>
        </xdr:cNvPicPr>
      </xdr:nvPicPr>
      <xdr:blipFill>
        <a:blip xmlns:r="http://schemas.openxmlformats.org/officeDocument/2006/relationships" r:embed="rId1"/>
        <a:stretch>
          <a:fillRect/>
        </a:stretch>
      </xdr:blipFill>
      <xdr:spPr>
        <a:xfrm>
          <a:off x="10487123" y="85551819"/>
          <a:ext cx="839953" cy="3944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91.988308564818" createdVersion="8" refreshedVersion="8" minRefreshableVersion="3" recordCount="243" xr:uid="{5F2FEC16-1D04-42C3-8849-E2F6B3B81107}">
  <cacheSource type="worksheet">
    <worksheetSource name="Query2"/>
  </cacheSource>
  <cacheFields count="12">
    <cacheField name="ViewpointName" numFmtId="0">
      <sharedItems count="9">
        <s v="Refine"/>
        <s v="Desarrollador funcional"/>
        <s v="Figma"/>
        <s v="JS de alto nivel"/>
        <s v="Javascript"/>
        <s v="Desarrollador practico"/>
        <s v="Node"/>
        <s v="Herramientas"/>
        <s v="Vue"/>
      </sharedItems>
    </cacheField>
    <cacheField name="PrimaryResourceGranularity" numFmtId="0">
      <sharedItems containsString="0" containsBlank="1" containsNumber="1" minValue="0.1" maxValue="108" count="53">
        <n v="63.1"/>
        <m/>
        <n v="63.5"/>
        <n v="60"/>
        <n v="70"/>
        <n v="65"/>
        <n v="66"/>
        <n v="20"/>
        <n v="52"/>
        <n v="80"/>
        <n v="76"/>
        <n v="40"/>
        <n v="105"/>
        <n v="75"/>
        <n v="30"/>
        <n v="95"/>
        <n v="10"/>
        <n v="34"/>
        <n v="91"/>
        <n v="98"/>
        <n v="71"/>
        <n v="67"/>
        <n v="35"/>
        <n v="50"/>
        <n v="108"/>
        <n v="78"/>
        <n v="23.000000000000004"/>
        <n v="82"/>
        <n v="51"/>
        <n v="43"/>
        <n v="55"/>
        <n v="72" u="1"/>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87">
        <s v="[variable] field"/>
        <s v="&lt;Authenticated&gt;"/>
        <s v="&lt;Controller&gt;"/>
        <s v="&lt;CssBaseline&gt;"/>
        <s v="&lt;Refine.resources&gt;"/>
        <s v="&lt;Refine&gt;"/>
        <s v="&lt;Route&gt;"/>
        <s v="&lt;Stepper&gt;"/>
        <s v="&lt;ThemedLayoutV2&gt;"/>
        <s v="AJAJ"/>
        <s v="AJAX"/>
        <s v="Alt"/>
        <s v="attachShadow"/>
        <s v="authProvider"/>
        <s v="Auto layout"/>
        <s v="Boton &quot;Crear&quot; en forms y otros"/>
        <s v="Busqueda comandos"/>
        <s v="check"/>
        <s v="Client side rendering"/>
        <s v="Client side routing"/>
        <s v="Componente"/>
        <s v="Componente figma"/>
        <s v="Componente react"/>
        <s v="Controlador"/>
        <s v="Correr app"/>
        <s v="Custom element"/>
        <s v="Data provider"/>
        <s v="Default export"/>
        <s v="Desarrollador funcional"/>
        <s v="Desarrollador practico"/>
        <s v="Desarrollo de forms"/>
        <s v="dist"/>
        <s v="DOM"/>
        <s v="Entity framework model"/>
        <s v="Errores"/>
        <s v="export"/>
        <s v="Frame"/>
        <s v="Grupo figma"/>
        <s v="Guardar componentes en variables"/>
        <s v="Hacer build de 0"/>
        <s v="Hook"/>
        <s v="HTTP request"/>
        <s v="install"/>
        <s v="install @&lt;anything&gt;/"/>
        <s v="install -g"/>
        <s v="Instancia"/>
        <s v="Javascript"/>
        <s v="JSX"/>
        <s v="Modulo"/>
        <s v="MVC"/>
        <s v="Named export"/>
        <s v="Navegador"/>
        <s v="npm"/>
        <s v="Objeto"/>
        <s v="Operaciones usuario"/>
        <s v="ORM"/>
        <s v="package-lock.json"/>
        <s v="Pagina"/>
        <s v="Paquetes npm instalados"/>
        <s v="Reactive"/>
        <s v="Refine"/>
        <s v="Rendering"/>
        <s v="Routing"/>
        <s v="Server side rendering"/>
        <s v="Server side routing"/>
        <s v="Serverless"/>
        <s v="Shadow dom"/>
        <s v="Shift"/>
        <s v="SPA"/>
        <s v="Template"/>
        <s v="Testear componentes individuales"/>
        <s v="Transpilacion"/>
        <s v="useForm"/>
        <s v="useIsAuthenticated"/>
        <s v="useLogin"/>
        <s v="useTable"/>
        <s v="Variable"/>
        <s v="V-DOM"/>
        <s v="v-for"/>
        <s v="Vue component"/>
        <s v="Web assembly"/>
        <s v="Web Vue components"/>
        <s v="Levantar app" u="1"/>
        <s v="Provider" u="1"/>
        <s v="&lt;Authenticated /&gt;" u="1"/>
        <s v="&lt;Refine /&gt;" u="1"/>
        <s v="Componente refine" u="1"/>
      </sharedItems>
    </cacheField>
    <cacheField name="ResourceDefinition" numFmtId="0">
      <sharedItems count="248"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Usa el '…field', para poder definir el valor que el usuario va a llenar del campo del formulario, el cual es un objeto que tiene funciones de si mismo como el 'onChange' por ejemplo de &quot;={(_, value) =&gt; field.onChange(value)} // Handle change manually&quot;, lo cual hace que actualice el valor del campo actual segun el cambio que se de en el mismo campo"/>
        <s v="Permite que se pueda modificar el CSS del HTML dentro del componente de 'ThemeProvider'"/>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
        <s v="Componente exclusivo de Refine, para funcionar esto debe estar en conjunto con la libreria Material UI, el cual se coloca frecuentemente dentro de un &lt;Route&gt; global, y dentro del atributo 'element' como un JSON y junto al componente &lt;Outlet&gt;(ejemplo en addnotes) "/>
        <s v="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gunos botones como el 'Crear' cuando queremos usar el endpoint del API '/create', que es de las razones principales por las que usamos Refine, genera AUTOMATICAMENTE el boton 'Create' por medio de especificarlo en el &lt;Refine.resources&gt;, mostrado en addnotes"/>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que se ejecute la app, ejecuta &quot;npm run dev&quot; para ejecutar la app en modo desarrollador para mayor capacidad de debugeo, si es para produccion, usa &quot;npm start&quot;"/>
        <s v="Para crear un custom html element se requiere solo crear una clase QUE EXTIENDA 'HTMLElement 'con el API correspondiente, puede estar en un archivo js o en un tag html tipo 'script'"/>
        <s v="Basicamente lo que hace es de un URL que le damos(que debe ser un API con varios endpoints), es configurarlo en el componente &lt;Refine&gt; &quot;dataProvider={dataProvider(&quot;https://api.fake-rest.refine.dev&quot;)}&quot;, y la mayor parte de esto estara configurado, porque ciertos componentes que querramos configurar van a utilizar ese URL como BASE, y anhadiran segun sus necesidades mas cosas como rutas &quot;/categories&quot; y tambien variables como parametros como &quot;?_end=25&amp;_start=0&quot;, donde al final se hace un http request tipo &quot;https://api.fake-rest.refine.dev/posts?_end=25&amp;_start=0&quot;, PERO Refine se ocupa de hacer todo esto por nosotros"/>
        <s v="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
        <s v="Permite el uso de datos en bases de datos"/>
        <s v="Se encargan de conectarse a un data source ellos mismos y facilitarlo al programa que lo esta usando"/>
        <s v="Parece que es necesario que tengamos definido el atributo 'routerProvider' en &lt;Refine&gt; junto al dataProvider para que se puedan hacer los requests HTTP para conseguir los datos(junto a deifnir el atributo 'resources' obviamente)"/>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Para que un field muestre errores cuando se da click a submit y el field no esta lleno o completado correctamente, hay que asegurarse que el atributo 'errors' este asi &quot;errors={!!errors.Agencia}&quot; dentro del componente que se muestra al usuario(NO en el component &lt;Controller&gt;) y que el nombre despues del punto sea el mismo nombre que el nombre asignado al componente &lt;Controller&gt;, ejemplo en addnotes"/>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s'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
        <s v="&quot;npm install @refinedev/react-router-v6&quot; se instala para que el componente &lt;Refine&gt; tenga el key de 'routerProvider' configurado asi 'routerProvider={routerProvider}', donde el segundo rotuer provider dentro de corchetes es el importado de esa libreri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npm install @refinedev/simple-rest"/>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quot;npm install @refinedev/mui&quot; se instala para" u="1"/>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10">
        <s v="[prop] onChange"/>
        <s v="[prop] value"/>
        <s v="[prop] onBlur"/>
        <s v="Fallback"/>
        <m/>
        <s v="Componente react"/>
        <s v="check"/>
        <s v="[object] field"/>
        <s v="&lt;ThemeProvider&gt;"/>
        <s v="Endpoint"/>
        <s v="Boton 'Crear' automatico"/>
        <s v="Data provider"/>
        <s v="URL"/>
        <s v="&lt;Route.element&gt;"/>
        <s v="&lt;Route.path&gt;"/>
        <s v="&lt;BrowserRouter&gt;"/>
        <s v="Form"/>
        <s v="Componente"/>
        <s v="Sidebar"/>
        <s v="Detalle de uso"/>
        <s v="&lt;Refine.resources&gt;"/>
        <s v="Objeto"/>
        <s v="Shift + A"/>
        <s v="Multitud"/>
        <s v="Javascript"/>
        <s v="Navegador"/>
        <s v="AJAJ"/>
        <s v="Operaciones usuario"/>
        <s v="DOM"/>
        <s v="Event listener"/>
        <s v="HTML"/>
        <s v="Rendering"/>
        <s v="Pagina"/>
        <s v="JSX"/>
        <s v="Default export"/>
        <s v="Vista"/>
        <s v="npm"/>
        <s v="Clase JS"/>
        <s v="API"/>
        <s v="Hook"/>
        <s v="Base de datos"/>
        <s v="Data source"/>
        <s v="&lt;Refine.routerProvider&gt;"/>
        <s v="Codigo"/>
        <s v="CRUD"/>
        <s v="HTTP"/>
        <s v="Form field"/>
        <s v="&lt;Route&gt;"/>
        <s v="Mostrar error de field"/>
        <s v="&lt;Controller&gt;"/>
        <s v="&lt;Stepper&gt;"/>
        <s v="&lt;FormControl&gt;"/>
        <s v="Artifacts"/>
        <s v="ORM"/>
        <s v="Path de imports"/>
        <s v="Vue component"/>
        <s v="default"/>
        <s v="Ocultar contenido"/>
        <s v="Resolucion"/>
        <s v="Ctrl + G"/>
        <s v="node_modules"/>
        <s v="package-lock.json"/>
        <s v="dist"/>
        <s v="Funcion de javascript"/>
        <s v="Framework"/>
        <s v="State variable"/>
        <s v="Datos"/>
        <s v="body"/>
        <s v="Multi part form"/>
        <s v="Url encoded"/>
        <s v="package.json"/>
        <s v="Componente figma"/>
        <s v="pushState"/>
        <s v="Named export"/>
        <s v="Capas"/>
        <s v="Web assembly"/>
        <s v="Transpilacion"/>
        <s v="Proyecto"/>
        <s v="Dependencias"/>
        <s v="Global"/>
        <s v="Design element"/>
        <s v="Material UI"/>
        <s v="Refine componentes with MUI"/>
        <s v="Router"/>
        <s v="@emotion"/>
        <s v="dataProvider"/>
        <s v="Render"/>
        <s v="Lenguaje"/>
        <s v="Variable"/>
        <s v="Client side rendering"/>
        <s v="SEO"/>
        <s v="Cloud"/>
        <s v="Scaling"/>
        <s v="shadow"/>
        <s v="Mode open/closed"/>
        <s v="Client side routing"/>
        <s v="Template tag"/>
        <s v="Creacion, edicion, clonacion"/>
        <s v="create"/>
        <s v="edit"/>
        <s v="clone"/>
        <s v="v-bind:key"/>
        <s v="export"/>
        <s v="CSS"/>
        <s v="Archivo"/>
        <s v="Vue.Vue component"/>
        <s v="Tag html"/>
        <s v="Custom element"/>
        <s v="Provider" u="1"/>
        <s v="Especificacion de imports" u="1"/>
      </sharedItems>
    </cacheField>
    <cacheField name="Relevance" numFmtId="0">
      <sharedItems containsSemiMixedTypes="0" containsString="0" containsNumber="1" minValue="5" maxValue="111.00000000000001"/>
    </cacheField>
    <cacheField name="KindOfDefinition" numFmtId="0">
      <sharedItems count="31">
        <s v="Feature"/>
        <s v="Capacidad"/>
        <s v="Definicion"/>
        <s v="Hecho"/>
        <s v="Uso"/>
        <s v="Funcionamiento"/>
        <s v="Requerimiento"/>
        <s v="Configuracion"/>
        <s v="Tamanho"/>
        <s v="Recomendacion"/>
        <s v="Beneficio"/>
        <s v="Problema"/>
        <s v="Detalle"/>
        <s v="Propiedad"/>
        <s v="Deber"/>
        <s v="Comando"/>
        <s v="Creacion"/>
        <s v="Composicion"/>
        <s v="Exportacion"/>
        <s v="Registro"/>
        <s v="Tecnica"/>
        <s v="Proceso"/>
        <s v="Alternativa"/>
        <s v="Restriccion"/>
        <s v="Tipo"/>
        <s v="Efecto"/>
        <s v="Importacion"/>
        <s v="Renderizado"/>
        <s v="Diferencia"/>
        <s v="Debuggeo"/>
        <s v="Ejecucion"/>
      </sharedItems>
    </cacheField>
    <cacheField name="SecondaryResourceGranularity" numFmtId="0">
      <sharedItems containsString="0" containsBlank="1" containsNumber="1" minValue="0.05" maxValue="95" count="35">
        <m/>
        <n v="75"/>
        <n v="76"/>
        <n v="70"/>
        <n v="35"/>
        <n v="95"/>
        <n v="60"/>
        <n v="10"/>
        <n v="5"/>
        <n v="20"/>
        <n v="71"/>
        <n v="65"/>
        <n v="63.5"/>
        <n v="66"/>
        <n v="50"/>
        <n v="43"/>
        <n v="30"/>
        <n v="80"/>
        <n v="34"/>
        <n v="72" u="1"/>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100"/>
        <n v="30"/>
        <n v="90"/>
        <n v="1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2"/>
    <x v="2"/>
    <x v="8"/>
    <x v="7"/>
    <n v="92"/>
    <x v="5"/>
    <x v="0"/>
    <x v="0"/>
    <n v="3.5"/>
    <x v="0"/>
    <m/>
  </r>
  <r>
    <x v="0"/>
    <x v="3"/>
    <x v="3"/>
    <x v="9"/>
    <x v="8"/>
    <n v="70"/>
    <x v="2"/>
    <x v="0"/>
    <x v="0"/>
    <n v="0"/>
    <x v="0"/>
    <m/>
  </r>
  <r>
    <x v="0"/>
    <x v="4"/>
    <x v="4"/>
    <x v="10"/>
    <x v="9"/>
    <n v="100"/>
    <x v="2"/>
    <x v="0"/>
    <x v="2"/>
    <n v="0"/>
    <x v="0"/>
    <m/>
  </r>
  <r>
    <x v="0"/>
    <x v="4"/>
    <x v="4"/>
    <x v="11"/>
    <x v="10"/>
    <n v="90"/>
    <x v="0"/>
    <x v="0"/>
    <x v="2"/>
    <n v="0"/>
    <x v="0"/>
    <m/>
  </r>
  <r>
    <x v="0"/>
    <x v="1"/>
    <x v="5"/>
    <x v="12"/>
    <x v="11"/>
    <n v="98"/>
    <x v="2"/>
    <x v="1"/>
    <x v="1"/>
    <m/>
    <x v="1"/>
    <n v="5"/>
  </r>
  <r>
    <x v="0"/>
    <x v="5"/>
    <x v="6"/>
    <x v="13"/>
    <x v="12"/>
    <n v="104"/>
    <x v="2"/>
    <x v="0"/>
    <x v="0"/>
    <n v="5"/>
    <x v="0"/>
    <m/>
  </r>
  <r>
    <x v="0"/>
    <x v="5"/>
    <x v="6"/>
    <x v="14"/>
    <x v="13"/>
    <n v="101"/>
    <x v="5"/>
    <x v="0"/>
    <x v="0"/>
    <n v="5"/>
    <x v="0"/>
    <m/>
  </r>
  <r>
    <x v="0"/>
    <x v="5"/>
    <x v="6"/>
    <x v="15"/>
    <x v="14"/>
    <n v="96"/>
    <x v="0"/>
    <x v="0"/>
    <x v="0"/>
    <n v="5"/>
    <x v="0"/>
    <m/>
  </r>
  <r>
    <x v="0"/>
    <x v="5"/>
    <x v="6"/>
    <x v="16"/>
    <x v="15"/>
    <n v="95"/>
    <x v="6"/>
    <x v="0"/>
    <x v="0"/>
    <n v="5"/>
    <x v="0"/>
    <m/>
  </r>
  <r>
    <x v="0"/>
    <x v="5"/>
    <x v="6"/>
    <x v="17"/>
    <x v="14"/>
    <n v="90"/>
    <x v="0"/>
    <x v="0"/>
    <x v="0"/>
    <n v="5"/>
    <x v="0"/>
    <m/>
  </r>
  <r>
    <x v="0"/>
    <x v="6"/>
    <x v="7"/>
    <x v="18"/>
    <x v="16"/>
    <n v="100"/>
    <x v="2"/>
    <x v="0"/>
    <x v="0"/>
    <n v="6"/>
    <x v="0"/>
    <m/>
  </r>
  <r>
    <x v="0"/>
    <x v="6"/>
    <x v="7"/>
    <x v="19"/>
    <x v="17"/>
    <n v="96"/>
    <x v="5"/>
    <x v="2"/>
    <x v="0"/>
    <n v="6"/>
    <x v="1"/>
    <n v="6"/>
  </r>
  <r>
    <x v="0"/>
    <x v="1"/>
    <x v="8"/>
    <x v="20"/>
    <x v="18"/>
    <n v="100"/>
    <x v="2"/>
    <x v="0"/>
    <x v="1"/>
    <m/>
    <x v="0"/>
    <m/>
  </r>
  <r>
    <x v="0"/>
    <x v="1"/>
    <x v="8"/>
    <x v="21"/>
    <x v="19"/>
    <n v="98"/>
    <x v="7"/>
    <x v="0"/>
    <x v="1"/>
    <m/>
    <x v="0"/>
    <m/>
  </r>
  <r>
    <x v="0"/>
    <x v="1"/>
    <x v="8"/>
    <x v="22"/>
    <x v="20"/>
    <n v="93"/>
    <x v="4"/>
    <x v="3"/>
    <x v="1"/>
    <m/>
    <x v="1"/>
    <n v="0"/>
  </r>
  <r>
    <x v="1"/>
    <x v="3"/>
    <x v="9"/>
    <x v="23"/>
    <x v="4"/>
    <n v="100"/>
    <x v="2"/>
    <x v="0"/>
    <x v="0"/>
    <n v="0"/>
    <x v="0"/>
    <m/>
  </r>
  <r>
    <x v="1"/>
    <x v="3"/>
    <x v="9"/>
    <x v="24"/>
    <x v="4"/>
    <n v="80"/>
    <x v="2"/>
    <x v="0"/>
    <x v="0"/>
    <n v="0"/>
    <x v="0"/>
    <m/>
  </r>
  <r>
    <x v="1"/>
    <x v="3"/>
    <x v="10"/>
    <x v="25"/>
    <x v="4"/>
    <n v="40"/>
    <x v="2"/>
    <x v="0"/>
    <x v="0"/>
    <n v="0"/>
    <x v="0"/>
    <m/>
  </r>
  <r>
    <x v="2"/>
    <x v="1"/>
    <x v="11"/>
    <x v="26"/>
    <x v="21"/>
    <n v="87"/>
    <x v="8"/>
    <x v="0"/>
    <x v="1"/>
    <m/>
    <x v="0"/>
    <m/>
  </r>
  <r>
    <x v="2"/>
    <x v="1"/>
    <x v="11"/>
    <x v="27"/>
    <x v="21"/>
    <n v="70"/>
    <x v="8"/>
    <x v="0"/>
    <x v="1"/>
    <m/>
    <x v="0"/>
    <m/>
  </r>
  <r>
    <x v="1"/>
    <x v="7"/>
    <x v="12"/>
    <x v="28"/>
    <x v="4"/>
    <n v="100"/>
    <x v="2"/>
    <x v="0"/>
    <x v="3"/>
    <n v="0"/>
    <x v="0"/>
    <m/>
  </r>
  <r>
    <x v="1"/>
    <x v="7"/>
    <x v="12"/>
    <x v="29"/>
    <x v="4"/>
    <n v="100"/>
    <x v="2"/>
    <x v="0"/>
    <x v="3"/>
    <n v="0"/>
    <x v="0"/>
    <m/>
  </r>
  <r>
    <x v="1"/>
    <x v="7"/>
    <x v="12"/>
    <x v="30"/>
    <x v="4"/>
    <n v="100"/>
    <x v="3"/>
    <x v="0"/>
    <x v="3"/>
    <n v="0"/>
    <x v="0"/>
    <m/>
  </r>
  <r>
    <x v="0"/>
    <x v="8"/>
    <x v="13"/>
    <x v="31"/>
    <x v="4"/>
    <n v="103"/>
    <x v="2"/>
    <x v="0"/>
    <x v="4"/>
    <n v="2"/>
    <x v="0"/>
    <m/>
  </r>
  <r>
    <x v="0"/>
    <x v="8"/>
    <x v="13"/>
    <x v="32"/>
    <x v="11"/>
    <n v="94"/>
    <x v="3"/>
    <x v="1"/>
    <x v="4"/>
    <n v="2"/>
    <x v="1"/>
    <n v="5"/>
  </r>
  <r>
    <x v="2"/>
    <x v="3"/>
    <x v="14"/>
    <x v="33"/>
    <x v="4"/>
    <n v="107"/>
    <x v="1"/>
    <x v="0"/>
    <x v="0"/>
    <n v="0"/>
    <x v="0"/>
    <m/>
  </r>
  <r>
    <x v="2"/>
    <x v="3"/>
    <x v="14"/>
    <x v="34"/>
    <x v="22"/>
    <n v="100"/>
    <x v="4"/>
    <x v="0"/>
    <x v="0"/>
    <n v="0"/>
    <x v="0"/>
    <m/>
  </r>
  <r>
    <x v="2"/>
    <x v="3"/>
    <x v="14"/>
    <x v="35"/>
    <x v="21"/>
    <n v="88"/>
    <x v="2"/>
    <x v="0"/>
    <x v="0"/>
    <n v="0"/>
    <x v="0"/>
    <m/>
  </r>
  <r>
    <x v="2"/>
    <x v="3"/>
    <x v="14"/>
    <x v="36"/>
    <x v="23"/>
    <n v="80"/>
    <x v="9"/>
    <x v="0"/>
    <x v="0"/>
    <n v="0"/>
    <x v="0"/>
    <m/>
  </r>
  <r>
    <x v="2"/>
    <x v="3"/>
    <x v="14"/>
    <x v="37"/>
    <x v="4"/>
    <n v="75"/>
    <x v="10"/>
    <x v="0"/>
    <x v="0"/>
    <n v="0"/>
    <x v="0"/>
    <m/>
  </r>
  <r>
    <x v="0"/>
    <x v="1"/>
    <x v="15"/>
    <x v="38"/>
    <x v="20"/>
    <n v="90"/>
    <x v="0"/>
    <x v="3"/>
    <x v="1"/>
    <m/>
    <x v="1"/>
    <n v="0"/>
  </r>
  <r>
    <x v="0"/>
    <x v="1"/>
    <x v="15"/>
    <x v="38"/>
    <x v="20"/>
    <n v="90"/>
    <x v="0"/>
    <x v="3"/>
    <x v="1"/>
    <m/>
    <x v="1"/>
    <n v="0"/>
  </r>
  <r>
    <x v="2"/>
    <x v="1"/>
    <x v="16"/>
    <x v="39"/>
    <x v="4"/>
    <n v="80"/>
    <x v="2"/>
    <x v="0"/>
    <x v="1"/>
    <m/>
    <x v="0"/>
    <m/>
  </r>
  <r>
    <x v="0"/>
    <x v="1"/>
    <x v="17"/>
    <x v="40"/>
    <x v="21"/>
    <n v="91"/>
    <x v="3"/>
    <x v="0"/>
    <x v="1"/>
    <m/>
    <x v="0"/>
    <m/>
  </r>
  <r>
    <x v="0"/>
    <x v="1"/>
    <x v="17"/>
    <x v="41"/>
    <x v="4"/>
    <n v="80"/>
    <x v="2"/>
    <x v="0"/>
    <x v="1"/>
    <m/>
    <x v="0"/>
    <m/>
  </r>
  <r>
    <x v="1"/>
    <x v="9"/>
    <x v="18"/>
    <x v="42"/>
    <x v="24"/>
    <n v="111.00000000000001"/>
    <x v="2"/>
    <x v="4"/>
    <x v="5"/>
    <n v="0"/>
    <x v="2"/>
    <n v="5"/>
  </r>
  <r>
    <x v="1"/>
    <x v="9"/>
    <x v="18"/>
    <x v="43"/>
    <x v="4"/>
    <n v="98"/>
    <x v="11"/>
    <x v="0"/>
    <x v="5"/>
    <n v="0"/>
    <x v="0"/>
    <m/>
  </r>
  <r>
    <x v="1"/>
    <x v="9"/>
    <x v="18"/>
    <x v="44"/>
    <x v="25"/>
    <n v="97"/>
    <x v="10"/>
    <x v="5"/>
    <x v="5"/>
    <n v="0"/>
    <x v="3"/>
    <n v="5"/>
  </r>
  <r>
    <x v="1"/>
    <x v="9"/>
    <x v="18"/>
    <x v="45"/>
    <x v="26"/>
    <n v="93"/>
    <x v="3"/>
    <x v="6"/>
    <x v="5"/>
    <n v="0"/>
    <x v="4"/>
    <n v="0"/>
  </r>
  <r>
    <x v="1"/>
    <x v="9"/>
    <x v="18"/>
    <x v="46"/>
    <x v="27"/>
    <n v="91"/>
    <x v="3"/>
    <x v="3"/>
    <x v="5"/>
    <n v="0"/>
    <x v="1"/>
    <n v="0"/>
  </r>
  <r>
    <x v="1"/>
    <x v="9"/>
    <x v="18"/>
    <x v="47"/>
    <x v="28"/>
    <n v="87"/>
    <x v="3"/>
    <x v="7"/>
    <x v="5"/>
    <n v="0"/>
    <x v="5"/>
    <n v="0"/>
  </r>
  <r>
    <x v="1"/>
    <x v="9"/>
    <x v="18"/>
    <x v="48"/>
    <x v="24"/>
    <n v="87"/>
    <x v="4"/>
    <x v="4"/>
    <x v="5"/>
    <n v="0"/>
    <x v="2"/>
    <n v="5"/>
  </r>
  <r>
    <x v="1"/>
    <x v="9"/>
    <x v="18"/>
    <x v="49"/>
    <x v="29"/>
    <n v="86"/>
    <x v="1"/>
    <x v="0"/>
    <x v="5"/>
    <n v="0"/>
    <x v="0"/>
    <m/>
  </r>
  <r>
    <x v="1"/>
    <x v="9"/>
    <x v="18"/>
    <x v="50"/>
    <x v="30"/>
    <n v="80"/>
    <x v="4"/>
    <x v="8"/>
    <x v="5"/>
    <n v="0"/>
    <x v="6"/>
    <n v="5"/>
  </r>
  <r>
    <x v="1"/>
    <x v="9"/>
    <x v="18"/>
    <x v="51"/>
    <x v="4"/>
    <n v="67"/>
    <x v="10"/>
    <x v="0"/>
    <x v="5"/>
    <n v="0"/>
    <x v="0"/>
    <m/>
  </r>
  <r>
    <x v="1"/>
    <x v="9"/>
    <x v="19"/>
    <x v="52"/>
    <x v="31"/>
    <n v="103"/>
    <x v="12"/>
    <x v="3"/>
    <x v="5"/>
    <n v="0"/>
    <x v="1"/>
    <n v="0"/>
  </r>
  <r>
    <x v="1"/>
    <x v="9"/>
    <x v="19"/>
    <x v="53"/>
    <x v="32"/>
    <n v="92"/>
    <x v="2"/>
    <x v="9"/>
    <x v="5"/>
    <n v="0"/>
    <x v="7"/>
    <n v="0"/>
  </r>
  <r>
    <x v="1"/>
    <x v="9"/>
    <x v="19"/>
    <x v="54"/>
    <x v="12"/>
    <n v="84"/>
    <x v="1"/>
    <x v="0"/>
    <x v="5"/>
    <n v="0"/>
    <x v="0"/>
    <m/>
  </r>
  <r>
    <x v="0"/>
    <x v="10"/>
    <x v="20"/>
    <x v="55"/>
    <x v="11"/>
    <n v="108"/>
    <x v="5"/>
    <x v="1"/>
    <x v="2"/>
    <n v="6"/>
    <x v="1"/>
    <n v="5"/>
  </r>
  <r>
    <x v="0"/>
    <x v="10"/>
    <x v="20"/>
    <x v="55"/>
    <x v="11"/>
    <n v="108"/>
    <x v="5"/>
    <x v="1"/>
    <x v="2"/>
    <n v="6"/>
    <x v="1"/>
    <n v="5"/>
  </r>
  <r>
    <x v="2"/>
    <x v="1"/>
    <x v="21"/>
    <x v="56"/>
    <x v="21"/>
    <n v="88"/>
    <x v="6"/>
    <x v="0"/>
    <x v="1"/>
    <m/>
    <x v="0"/>
    <m/>
  </r>
  <r>
    <x v="2"/>
    <x v="1"/>
    <x v="21"/>
    <x v="57"/>
    <x v="4"/>
    <n v="86"/>
    <x v="13"/>
    <x v="0"/>
    <x v="1"/>
    <m/>
    <x v="0"/>
    <m/>
  </r>
  <r>
    <x v="2"/>
    <x v="1"/>
    <x v="21"/>
    <x v="58"/>
    <x v="4"/>
    <n v="79"/>
    <x v="2"/>
    <x v="0"/>
    <x v="1"/>
    <m/>
    <x v="0"/>
    <m/>
  </r>
  <r>
    <x v="3"/>
    <x v="1"/>
    <x v="22"/>
    <x v="59"/>
    <x v="33"/>
    <n v="90"/>
    <x v="6"/>
    <x v="0"/>
    <x v="1"/>
    <m/>
    <x v="0"/>
    <m/>
  </r>
  <r>
    <x v="3"/>
    <x v="1"/>
    <x v="22"/>
    <x v="60"/>
    <x v="34"/>
    <n v="80"/>
    <x v="2"/>
    <x v="0"/>
    <x v="1"/>
    <m/>
    <x v="0"/>
    <m/>
  </r>
  <r>
    <x v="1"/>
    <x v="11"/>
    <x v="23"/>
    <x v="61"/>
    <x v="27"/>
    <n v="98"/>
    <x v="3"/>
    <x v="3"/>
    <x v="6"/>
    <n v="0"/>
    <x v="1"/>
    <n v="0"/>
  </r>
  <r>
    <x v="1"/>
    <x v="11"/>
    <x v="23"/>
    <x v="62"/>
    <x v="35"/>
    <n v="98"/>
    <x v="3"/>
    <x v="0"/>
    <x v="6"/>
    <n v="0"/>
    <x v="0"/>
    <m/>
  </r>
  <r>
    <x v="1"/>
    <x v="11"/>
    <x v="23"/>
    <x v="63"/>
    <x v="27"/>
    <n v="83"/>
    <x v="14"/>
    <x v="3"/>
    <x v="6"/>
    <n v="0"/>
    <x v="1"/>
    <n v="0"/>
  </r>
  <r>
    <x v="0"/>
    <x v="12"/>
    <x v="24"/>
    <x v="64"/>
    <x v="36"/>
    <n v="111"/>
    <x v="15"/>
    <x v="3"/>
    <x v="7"/>
    <n v="5"/>
    <x v="1"/>
    <n v="0"/>
  </r>
  <r>
    <x v="1"/>
    <x v="7"/>
    <x v="25"/>
    <x v="65"/>
    <x v="37"/>
    <n v="107"/>
    <x v="16"/>
    <x v="0"/>
    <x v="3"/>
    <n v="0"/>
    <x v="0"/>
    <m/>
  </r>
  <r>
    <x v="0"/>
    <x v="13"/>
    <x v="26"/>
    <x v="66"/>
    <x v="38"/>
    <n v="110"/>
    <x v="2"/>
    <x v="0"/>
    <x v="2"/>
    <n v="5"/>
    <x v="0"/>
    <m/>
  </r>
  <r>
    <x v="0"/>
    <x v="13"/>
    <x v="26"/>
    <x v="67"/>
    <x v="39"/>
    <n v="109"/>
    <x v="6"/>
    <x v="10"/>
    <x v="2"/>
    <n v="5"/>
    <x v="1"/>
    <n v="1"/>
  </r>
  <r>
    <x v="0"/>
    <x v="13"/>
    <x v="26"/>
    <x v="68"/>
    <x v="39"/>
    <n v="108"/>
    <x v="5"/>
    <x v="10"/>
    <x v="2"/>
    <n v="5"/>
    <x v="1"/>
    <n v="1"/>
  </r>
  <r>
    <x v="0"/>
    <x v="13"/>
    <x v="26"/>
    <x v="69"/>
    <x v="17"/>
    <n v="105"/>
    <x v="2"/>
    <x v="2"/>
    <x v="2"/>
    <n v="5"/>
    <x v="1"/>
    <n v="6"/>
  </r>
  <r>
    <x v="0"/>
    <x v="13"/>
    <x v="26"/>
    <x v="70"/>
    <x v="20"/>
    <n v="105"/>
    <x v="6"/>
    <x v="3"/>
    <x v="2"/>
    <n v="5"/>
    <x v="1"/>
    <n v="0"/>
  </r>
  <r>
    <x v="1"/>
    <x v="13"/>
    <x v="26"/>
    <x v="71"/>
    <x v="40"/>
    <n v="101"/>
    <x v="4"/>
    <x v="0"/>
    <x v="2"/>
    <n v="5"/>
    <x v="0"/>
    <m/>
  </r>
  <r>
    <x v="1"/>
    <x v="13"/>
    <x v="26"/>
    <x v="72"/>
    <x v="41"/>
    <n v="100"/>
    <x v="4"/>
    <x v="0"/>
    <x v="2"/>
    <n v="5"/>
    <x v="0"/>
    <m/>
  </r>
  <r>
    <x v="0"/>
    <x v="13"/>
    <x v="26"/>
    <x v="73"/>
    <x v="42"/>
    <n v="92"/>
    <x v="6"/>
    <x v="0"/>
    <x v="2"/>
    <n v="5"/>
    <x v="0"/>
    <m/>
  </r>
  <r>
    <x v="0"/>
    <x v="13"/>
    <x v="26"/>
    <x v="74"/>
    <x v="39"/>
    <n v="91"/>
    <x v="17"/>
    <x v="10"/>
    <x v="2"/>
    <n v="5"/>
    <x v="1"/>
    <n v="1"/>
  </r>
  <r>
    <x v="1"/>
    <x v="13"/>
    <x v="26"/>
    <x v="75"/>
    <x v="43"/>
    <n v="90"/>
    <x v="4"/>
    <x v="0"/>
    <x v="2"/>
    <n v="5"/>
    <x v="0"/>
    <m/>
  </r>
  <r>
    <x v="1"/>
    <x v="13"/>
    <x v="26"/>
    <x v="76"/>
    <x v="38"/>
    <n v="90"/>
    <x v="4"/>
    <x v="0"/>
    <x v="2"/>
    <n v="5"/>
    <x v="0"/>
    <m/>
  </r>
  <r>
    <x v="0"/>
    <x v="13"/>
    <x v="26"/>
    <x v="77"/>
    <x v="38"/>
    <n v="83"/>
    <x v="1"/>
    <x v="0"/>
    <x v="2"/>
    <n v="5"/>
    <x v="0"/>
    <m/>
  </r>
  <r>
    <x v="1"/>
    <x v="13"/>
    <x v="26"/>
    <x v="78"/>
    <x v="44"/>
    <n v="77"/>
    <x v="1"/>
    <x v="0"/>
    <x v="2"/>
    <n v="5"/>
    <x v="0"/>
    <m/>
  </r>
  <r>
    <x v="1"/>
    <x v="13"/>
    <x v="26"/>
    <x v="79"/>
    <x v="45"/>
    <n v="67"/>
    <x v="1"/>
    <x v="0"/>
    <x v="2"/>
    <n v="5"/>
    <x v="0"/>
    <m/>
  </r>
  <r>
    <x v="4"/>
    <x v="1"/>
    <x v="27"/>
    <x v="80"/>
    <x v="4"/>
    <n v="79"/>
    <x v="2"/>
    <x v="0"/>
    <x v="1"/>
    <m/>
    <x v="0"/>
    <m/>
  </r>
  <r>
    <x v="4"/>
    <x v="1"/>
    <x v="27"/>
    <x v="81"/>
    <x v="4"/>
    <n v="79"/>
    <x v="18"/>
    <x v="0"/>
    <x v="1"/>
    <m/>
    <x v="0"/>
    <m/>
  </r>
  <r>
    <x v="1"/>
    <x v="14"/>
    <x v="28"/>
    <x v="82"/>
    <x v="4"/>
    <n v="100"/>
    <x v="2"/>
    <x v="0"/>
    <x v="8"/>
    <n v="0"/>
    <x v="0"/>
    <m/>
  </r>
  <r>
    <x v="5"/>
    <x v="9"/>
    <x v="29"/>
    <x v="83"/>
    <x v="4"/>
    <n v="100"/>
    <x v="2"/>
    <x v="0"/>
    <x v="5"/>
    <n v="0"/>
    <x v="0"/>
    <m/>
  </r>
  <r>
    <x v="0"/>
    <x v="15"/>
    <x v="30"/>
    <x v="84"/>
    <x v="46"/>
    <n v="103"/>
    <x v="12"/>
    <x v="0"/>
    <x v="9"/>
    <n v="5"/>
    <x v="0"/>
    <m/>
  </r>
  <r>
    <x v="0"/>
    <x v="15"/>
    <x v="30"/>
    <x v="85"/>
    <x v="47"/>
    <n v="91"/>
    <x v="4"/>
    <x v="11"/>
    <x v="9"/>
    <n v="5"/>
    <x v="4"/>
    <n v="5"/>
  </r>
  <r>
    <x v="0"/>
    <x v="15"/>
    <x v="30"/>
    <x v="86"/>
    <x v="48"/>
    <n v="85"/>
    <x v="12"/>
    <x v="0"/>
    <x v="9"/>
    <n v="5"/>
    <x v="0"/>
    <m/>
  </r>
  <r>
    <x v="0"/>
    <x v="15"/>
    <x v="30"/>
    <x v="87"/>
    <x v="49"/>
    <n v="80"/>
    <x v="4"/>
    <x v="12"/>
    <x v="9"/>
    <n v="5"/>
    <x v="4"/>
    <n v="3.5"/>
  </r>
  <r>
    <x v="0"/>
    <x v="15"/>
    <x v="30"/>
    <x v="88"/>
    <x v="50"/>
    <n v="76"/>
    <x v="4"/>
    <x v="13"/>
    <x v="9"/>
    <n v="5"/>
    <x v="4"/>
    <n v="6"/>
  </r>
  <r>
    <x v="0"/>
    <x v="15"/>
    <x v="30"/>
    <x v="89"/>
    <x v="51"/>
    <n v="20"/>
    <x v="4"/>
    <x v="0"/>
    <x v="9"/>
    <n v="5"/>
    <x v="0"/>
    <m/>
  </r>
  <r>
    <x v="6"/>
    <x v="14"/>
    <x v="31"/>
    <x v="90"/>
    <x v="52"/>
    <n v="100"/>
    <x v="2"/>
    <x v="0"/>
    <x v="8"/>
    <n v="0"/>
    <x v="0"/>
    <m/>
  </r>
  <r>
    <x v="1"/>
    <x v="16"/>
    <x v="32"/>
    <x v="91"/>
    <x v="4"/>
    <n v="110.00000000000001"/>
    <x v="2"/>
    <x v="0"/>
    <x v="10"/>
    <n v="0"/>
    <x v="0"/>
    <m/>
  </r>
  <r>
    <x v="1"/>
    <x v="16"/>
    <x v="32"/>
    <x v="92"/>
    <x v="4"/>
    <n v="90"/>
    <x v="3"/>
    <x v="0"/>
    <x v="10"/>
    <n v="0"/>
    <x v="0"/>
    <m/>
  </r>
  <r>
    <x v="1"/>
    <x v="16"/>
    <x v="32"/>
    <x v="93"/>
    <x v="30"/>
    <n v="89"/>
    <x v="3"/>
    <x v="8"/>
    <x v="10"/>
    <n v="0"/>
    <x v="6"/>
    <n v="5"/>
  </r>
  <r>
    <x v="1"/>
    <x v="16"/>
    <x v="32"/>
    <x v="94"/>
    <x v="29"/>
    <n v="68"/>
    <x v="11"/>
    <x v="0"/>
    <x v="10"/>
    <n v="0"/>
    <x v="0"/>
    <m/>
  </r>
  <r>
    <x v="7"/>
    <x v="3"/>
    <x v="33"/>
    <x v="95"/>
    <x v="53"/>
    <n v="80"/>
    <x v="1"/>
    <x v="14"/>
    <x v="0"/>
    <n v="0"/>
    <x v="8"/>
    <n v="0"/>
  </r>
  <r>
    <x v="0"/>
    <x v="12"/>
    <x v="34"/>
    <x v="96"/>
    <x v="54"/>
    <n v="109"/>
    <x v="19"/>
    <x v="0"/>
    <x v="7"/>
    <n v="5"/>
    <x v="0"/>
    <m/>
  </r>
  <r>
    <x v="0"/>
    <x v="12"/>
    <x v="34"/>
    <x v="97"/>
    <x v="4"/>
    <n v="100"/>
    <x v="2"/>
    <x v="0"/>
    <x v="7"/>
    <n v="5"/>
    <x v="0"/>
    <m/>
  </r>
  <r>
    <x v="8"/>
    <x v="17"/>
    <x v="35"/>
    <x v="98"/>
    <x v="55"/>
    <n v="107"/>
    <x v="3"/>
    <x v="15"/>
    <x v="8"/>
    <n v="4"/>
    <x v="9"/>
    <n v="3"/>
  </r>
  <r>
    <x v="4"/>
    <x v="17"/>
    <x v="35"/>
    <x v="99"/>
    <x v="56"/>
    <n v="68"/>
    <x v="2"/>
    <x v="0"/>
    <x v="8"/>
    <n v="4"/>
    <x v="0"/>
    <m/>
  </r>
  <r>
    <x v="4"/>
    <x v="17"/>
    <x v="35"/>
    <x v="100"/>
    <x v="21"/>
    <n v="67"/>
    <x v="2"/>
    <x v="0"/>
    <x v="8"/>
    <n v="4"/>
    <x v="0"/>
    <m/>
  </r>
  <r>
    <x v="2"/>
    <x v="3"/>
    <x v="36"/>
    <x v="101"/>
    <x v="57"/>
    <n v="88"/>
    <x v="4"/>
    <x v="0"/>
    <x v="0"/>
    <n v="0"/>
    <x v="0"/>
    <m/>
  </r>
  <r>
    <x v="2"/>
    <x v="3"/>
    <x v="36"/>
    <x v="102"/>
    <x v="4"/>
    <n v="81"/>
    <x v="2"/>
    <x v="0"/>
    <x v="0"/>
    <n v="0"/>
    <x v="0"/>
    <m/>
  </r>
  <r>
    <x v="2"/>
    <x v="3"/>
    <x v="36"/>
    <x v="103"/>
    <x v="58"/>
    <n v="65"/>
    <x v="1"/>
    <x v="0"/>
    <x v="0"/>
    <n v="0"/>
    <x v="0"/>
    <m/>
  </r>
  <r>
    <x v="2"/>
    <x v="3"/>
    <x v="37"/>
    <x v="104"/>
    <x v="59"/>
    <n v="87"/>
    <x v="4"/>
    <x v="0"/>
    <x v="0"/>
    <n v="0"/>
    <x v="0"/>
    <m/>
  </r>
  <r>
    <x v="2"/>
    <x v="3"/>
    <x v="37"/>
    <x v="105"/>
    <x v="4"/>
    <n v="85"/>
    <x v="2"/>
    <x v="0"/>
    <x v="0"/>
    <n v="0"/>
    <x v="0"/>
    <m/>
  </r>
  <r>
    <x v="0"/>
    <x v="18"/>
    <x v="38"/>
    <x v="106"/>
    <x v="4"/>
    <n v="87"/>
    <x v="20"/>
    <x v="0"/>
    <x v="9"/>
    <n v="1"/>
    <x v="0"/>
    <m/>
  </r>
  <r>
    <x v="6"/>
    <x v="19"/>
    <x v="39"/>
    <x v="107"/>
    <x v="36"/>
    <n v="101"/>
    <x v="21"/>
    <x v="3"/>
    <x v="9"/>
    <n v="8"/>
    <x v="1"/>
    <n v="0"/>
  </r>
  <r>
    <x v="6"/>
    <x v="19"/>
    <x v="39"/>
    <x v="108"/>
    <x v="4"/>
    <n v="100"/>
    <x v="2"/>
    <x v="0"/>
    <x v="9"/>
    <n v="8"/>
    <x v="0"/>
    <m/>
  </r>
  <r>
    <x v="6"/>
    <x v="19"/>
    <x v="39"/>
    <x v="109"/>
    <x v="36"/>
    <n v="100"/>
    <x v="21"/>
    <x v="3"/>
    <x v="9"/>
    <n v="8"/>
    <x v="1"/>
    <n v="0"/>
  </r>
  <r>
    <x v="6"/>
    <x v="19"/>
    <x v="39"/>
    <x v="110"/>
    <x v="60"/>
    <n v="97"/>
    <x v="21"/>
    <x v="0"/>
    <x v="9"/>
    <n v="8"/>
    <x v="0"/>
    <m/>
  </r>
  <r>
    <x v="6"/>
    <x v="19"/>
    <x v="39"/>
    <x v="111"/>
    <x v="61"/>
    <n v="97"/>
    <x v="21"/>
    <x v="16"/>
    <x v="9"/>
    <n v="8"/>
    <x v="2"/>
    <n v="0"/>
  </r>
  <r>
    <x v="6"/>
    <x v="19"/>
    <x v="39"/>
    <x v="112"/>
    <x v="36"/>
    <n v="83"/>
    <x v="22"/>
    <x v="3"/>
    <x v="9"/>
    <n v="8"/>
    <x v="1"/>
    <n v="0"/>
  </r>
  <r>
    <x v="6"/>
    <x v="19"/>
    <x v="39"/>
    <x v="113"/>
    <x v="62"/>
    <n v="65"/>
    <x v="21"/>
    <x v="16"/>
    <x v="9"/>
    <n v="8"/>
    <x v="2"/>
    <n v="0"/>
  </r>
  <r>
    <x v="3"/>
    <x v="20"/>
    <x v="40"/>
    <x v="114"/>
    <x v="5"/>
    <n v="95"/>
    <x v="2"/>
    <x v="0"/>
    <x v="2"/>
    <n v="1"/>
    <x v="0"/>
    <m/>
  </r>
  <r>
    <x v="3"/>
    <x v="20"/>
    <x v="40"/>
    <x v="115"/>
    <x v="63"/>
    <n v="93"/>
    <x v="1"/>
    <x v="0"/>
    <x v="2"/>
    <n v="1"/>
    <x v="0"/>
    <m/>
  </r>
  <r>
    <x v="3"/>
    <x v="20"/>
    <x v="40"/>
    <x v="116"/>
    <x v="64"/>
    <n v="90"/>
    <x v="12"/>
    <x v="0"/>
    <x v="2"/>
    <n v="1"/>
    <x v="0"/>
    <m/>
  </r>
  <r>
    <x v="3"/>
    <x v="20"/>
    <x v="40"/>
    <x v="117"/>
    <x v="5"/>
    <n v="89"/>
    <x v="23"/>
    <x v="0"/>
    <x v="2"/>
    <n v="1"/>
    <x v="0"/>
    <m/>
  </r>
  <r>
    <x v="3"/>
    <x v="20"/>
    <x v="40"/>
    <x v="118"/>
    <x v="65"/>
    <n v="88"/>
    <x v="3"/>
    <x v="0"/>
    <x v="2"/>
    <n v="1"/>
    <x v="0"/>
    <m/>
  </r>
  <r>
    <x v="0"/>
    <x v="20"/>
    <x v="40"/>
    <x v="119"/>
    <x v="4"/>
    <n v="87"/>
    <x v="1"/>
    <x v="0"/>
    <x v="2"/>
    <n v="1"/>
    <x v="0"/>
    <m/>
  </r>
  <r>
    <x v="3"/>
    <x v="20"/>
    <x v="40"/>
    <x v="120"/>
    <x v="66"/>
    <n v="86"/>
    <x v="1"/>
    <x v="0"/>
    <x v="2"/>
    <n v="1"/>
    <x v="0"/>
    <m/>
  </r>
  <r>
    <x v="3"/>
    <x v="20"/>
    <x v="40"/>
    <x v="121"/>
    <x v="64"/>
    <n v="84"/>
    <x v="3"/>
    <x v="0"/>
    <x v="2"/>
    <n v="1"/>
    <x v="0"/>
    <m/>
  </r>
  <r>
    <x v="0"/>
    <x v="20"/>
    <x v="40"/>
    <x v="122"/>
    <x v="4"/>
    <n v="84"/>
    <x v="3"/>
    <x v="0"/>
    <x v="2"/>
    <n v="1"/>
    <x v="0"/>
    <m/>
  </r>
  <r>
    <x v="0"/>
    <x v="20"/>
    <x v="40"/>
    <x v="123"/>
    <x v="63"/>
    <n v="80"/>
    <x v="3"/>
    <x v="0"/>
    <x v="2"/>
    <n v="1"/>
    <x v="0"/>
    <m/>
  </r>
  <r>
    <x v="1"/>
    <x v="1"/>
    <x v="41"/>
    <x v="124"/>
    <x v="67"/>
    <n v="83"/>
    <x v="24"/>
    <x v="0"/>
    <x v="1"/>
    <m/>
    <x v="0"/>
    <m/>
  </r>
  <r>
    <x v="1"/>
    <x v="1"/>
    <x v="41"/>
    <x v="125"/>
    <x v="68"/>
    <n v="77"/>
    <x v="24"/>
    <x v="0"/>
    <x v="1"/>
    <m/>
    <x v="0"/>
    <m/>
  </r>
  <r>
    <x v="1"/>
    <x v="1"/>
    <x v="41"/>
    <x v="126"/>
    <x v="69"/>
    <n v="77"/>
    <x v="24"/>
    <x v="0"/>
    <x v="1"/>
    <m/>
    <x v="0"/>
    <m/>
  </r>
  <r>
    <x v="6"/>
    <x v="21"/>
    <x v="42"/>
    <x v="127"/>
    <x v="70"/>
    <n v="101"/>
    <x v="3"/>
    <x v="0"/>
    <x v="0"/>
    <n v="7"/>
    <x v="0"/>
    <m/>
  </r>
  <r>
    <x v="6"/>
    <x v="21"/>
    <x v="42"/>
    <x v="128"/>
    <x v="61"/>
    <n v="99"/>
    <x v="3"/>
    <x v="16"/>
    <x v="0"/>
    <n v="7"/>
    <x v="2"/>
    <n v="0"/>
  </r>
  <r>
    <x v="6"/>
    <x v="21"/>
    <x v="42"/>
    <x v="129"/>
    <x v="4"/>
    <n v="90"/>
    <x v="2"/>
    <x v="0"/>
    <x v="0"/>
    <n v="7"/>
    <x v="0"/>
    <m/>
  </r>
  <r>
    <x v="6"/>
    <x v="21"/>
    <x v="42"/>
    <x v="130"/>
    <x v="60"/>
    <n v="79"/>
    <x v="3"/>
    <x v="0"/>
    <x v="0"/>
    <n v="7"/>
    <x v="0"/>
    <m/>
  </r>
  <r>
    <x v="6"/>
    <x v="21"/>
    <x v="42"/>
    <x v="131"/>
    <x v="70"/>
    <n v="65"/>
    <x v="3"/>
    <x v="0"/>
    <x v="0"/>
    <n v="7"/>
    <x v="0"/>
    <m/>
  </r>
  <r>
    <x v="6"/>
    <x v="21"/>
    <x v="43"/>
    <x v="132"/>
    <x v="4"/>
    <n v="30"/>
    <x v="15"/>
    <x v="0"/>
    <x v="0"/>
    <n v="7"/>
    <x v="0"/>
    <m/>
  </r>
  <r>
    <x v="6"/>
    <x v="21"/>
    <x v="44"/>
    <x v="133"/>
    <x v="4"/>
    <n v="44"/>
    <x v="15"/>
    <x v="0"/>
    <x v="0"/>
    <n v="7"/>
    <x v="0"/>
    <m/>
  </r>
  <r>
    <x v="2"/>
    <x v="1"/>
    <x v="45"/>
    <x v="134"/>
    <x v="71"/>
    <n v="83"/>
    <x v="25"/>
    <x v="0"/>
    <x v="1"/>
    <m/>
    <x v="0"/>
    <m/>
  </r>
  <r>
    <x v="2"/>
    <x v="1"/>
    <x v="45"/>
    <x v="135"/>
    <x v="4"/>
    <n v="80"/>
    <x v="2"/>
    <x v="0"/>
    <x v="1"/>
    <m/>
    <x v="0"/>
    <m/>
  </r>
  <r>
    <x v="2"/>
    <x v="1"/>
    <x v="45"/>
    <x v="136"/>
    <x v="21"/>
    <n v="75"/>
    <x v="3"/>
    <x v="0"/>
    <x v="1"/>
    <m/>
    <x v="0"/>
    <m/>
  </r>
  <r>
    <x v="1"/>
    <x v="22"/>
    <x v="46"/>
    <x v="137"/>
    <x v="28"/>
    <n v="98"/>
    <x v="3"/>
    <x v="7"/>
    <x v="8"/>
    <n v="5"/>
    <x v="5"/>
    <n v="0"/>
  </r>
  <r>
    <x v="1"/>
    <x v="22"/>
    <x v="46"/>
    <x v="138"/>
    <x v="28"/>
    <n v="87"/>
    <x v="1"/>
    <x v="7"/>
    <x v="8"/>
    <n v="5"/>
    <x v="5"/>
    <n v="0"/>
  </r>
  <r>
    <x v="1"/>
    <x v="22"/>
    <x v="46"/>
    <x v="139"/>
    <x v="32"/>
    <n v="83"/>
    <x v="1"/>
    <x v="9"/>
    <x v="8"/>
    <n v="5"/>
    <x v="7"/>
    <n v="0"/>
  </r>
  <r>
    <x v="1"/>
    <x v="22"/>
    <x v="46"/>
    <x v="140"/>
    <x v="72"/>
    <n v="81.11"/>
    <x v="1"/>
    <x v="0"/>
    <x v="8"/>
    <n v="5"/>
    <x v="0"/>
    <m/>
  </r>
  <r>
    <x v="1"/>
    <x v="22"/>
    <x v="46"/>
    <x v="141"/>
    <x v="29"/>
    <n v="80"/>
    <x v="1"/>
    <x v="0"/>
    <x v="8"/>
    <n v="5"/>
    <x v="0"/>
    <m/>
  </r>
  <r>
    <x v="1"/>
    <x v="22"/>
    <x v="46"/>
    <x v="142"/>
    <x v="27"/>
    <n v="79"/>
    <x v="1"/>
    <x v="3"/>
    <x v="8"/>
    <n v="5"/>
    <x v="1"/>
    <n v="0"/>
  </r>
  <r>
    <x v="4"/>
    <x v="1"/>
    <x v="47"/>
    <x v="143"/>
    <x v="24"/>
    <n v="104"/>
    <x v="12"/>
    <x v="4"/>
    <x v="1"/>
    <m/>
    <x v="2"/>
    <n v="5"/>
  </r>
  <r>
    <x v="4"/>
    <x v="1"/>
    <x v="48"/>
    <x v="144"/>
    <x v="63"/>
    <n v="97"/>
    <x v="4"/>
    <x v="0"/>
    <x v="1"/>
    <m/>
    <x v="0"/>
    <m/>
  </r>
  <r>
    <x v="4"/>
    <x v="1"/>
    <x v="48"/>
    <x v="145"/>
    <x v="4"/>
    <n v="88"/>
    <x v="2"/>
    <x v="0"/>
    <x v="1"/>
    <m/>
    <x v="0"/>
    <m/>
  </r>
  <r>
    <x v="4"/>
    <x v="1"/>
    <x v="48"/>
    <x v="146"/>
    <x v="4"/>
    <n v="80"/>
    <x v="18"/>
    <x v="0"/>
    <x v="1"/>
    <m/>
    <x v="0"/>
    <m/>
  </r>
  <r>
    <x v="4"/>
    <x v="1"/>
    <x v="48"/>
    <x v="147"/>
    <x v="4"/>
    <n v="80"/>
    <x v="26"/>
    <x v="0"/>
    <x v="1"/>
    <m/>
    <x v="0"/>
    <m/>
  </r>
  <r>
    <x v="4"/>
    <x v="1"/>
    <x v="48"/>
    <x v="148"/>
    <x v="73"/>
    <n v="79"/>
    <x v="1"/>
    <x v="0"/>
    <x v="1"/>
    <m/>
    <x v="0"/>
    <m/>
  </r>
  <r>
    <x v="4"/>
    <x v="1"/>
    <x v="48"/>
    <x v="149"/>
    <x v="34"/>
    <n v="79"/>
    <x v="1"/>
    <x v="0"/>
    <x v="1"/>
    <m/>
    <x v="0"/>
    <m/>
  </r>
  <r>
    <x v="4"/>
    <x v="1"/>
    <x v="48"/>
    <x v="150"/>
    <x v="4"/>
    <n v="60"/>
    <x v="18"/>
    <x v="0"/>
    <x v="1"/>
    <m/>
    <x v="0"/>
    <m/>
  </r>
  <r>
    <x v="4"/>
    <x v="1"/>
    <x v="48"/>
    <x v="151"/>
    <x v="4"/>
    <n v="60"/>
    <x v="26"/>
    <x v="0"/>
    <x v="1"/>
    <m/>
    <x v="0"/>
    <m/>
  </r>
  <r>
    <x v="1"/>
    <x v="11"/>
    <x v="49"/>
    <x v="152"/>
    <x v="74"/>
    <n v="90"/>
    <x v="1"/>
    <x v="0"/>
    <x v="6"/>
    <n v="0"/>
    <x v="0"/>
    <m/>
  </r>
  <r>
    <x v="1"/>
    <x v="11"/>
    <x v="49"/>
    <x v="153"/>
    <x v="74"/>
    <n v="84"/>
    <x v="12"/>
    <x v="0"/>
    <x v="6"/>
    <n v="0"/>
    <x v="0"/>
    <m/>
  </r>
  <r>
    <x v="4"/>
    <x v="1"/>
    <x v="50"/>
    <x v="154"/>
    <x v="4"/>
    <n v="86"/>
    <x v="18"/>
    <x v="0"/>
    <x v="1"/>
    <m/>
    <x v="0"/>
    <m/>
  </r>
  <r>
    <x v="4"/>
    <x v="1"/>
    <x v="50"/>
    <x v="155"/>
    <x v="4"/>
    <n v="86"/>
    <x v="18"/>
    <x v="0"/>
    <x v="1"/>
    <m/>
    <x v="0"/>
    <m/>
  </r>
  <r>
    <x v="1"/>
    <x v="15"/>
    <x v="51"/>
    <x v="156"/>
    <x v="24"/>
    <n v="107"/>
    <x v="1"/>
    <x v="4"/>
    <x v="9"/>
    <n v="5"/>
    <x v="2"/>
    <n v="5"/>
  </r>
  <r>
    <x v="1"/>
    <x v="15"/>
    <x v="51"/>
    <x v="157"/>
    <x v="31"/>
    <n v="90"/>
    <x v="27"/>
    <x v="3"/>
    <x v="9"/>
    <n v="5"/>
    <x v="1"/>
    <n v="0"/>
  </r>
  <r>
    <x v="1"/>
    <x v="15"/>
    <x v="51"/>
    <x v="158"/>
    <x v="75"/>
    <n v="87"/>
    <x v="1"/>
    <x v="14"/>
    <x v="9"/>
    <n v="5"/>
    <x v="8"/>
    <n v="0"/>
  </r>
  <r>
    <x v="1"/>
    <x v="15"/>
    <x v="51"/>
    <x v="159"/>
    <x v="28"/>
    <n v="78"/>
    <x v="27"/>
    <x v="7"/>
    <x v="9"/>
    <n v="5"/>
    <x v="5"/>
    <n v="0"/>
  </r>
  <r>
    <x v="1"/>
    <x v="15"/>
    <x v="51"/>
    <x v="160"/>
    <x v="76"/>
    <n v="73"/>
    <x v="1"/>
    <x v="14"/>
    <x v="9"/>
    <n v="5"/>
    <x v="8"/>
    <n v="0"/>
  </r>
  <r>
    <x v="1"/>
    <x v="15"/>
    <x v="51"/>
    <x v="161"/>
    <x v="4"/>
    <n v="5"/>
    <x v="2"/>
    <x v="0"/>
    <x v="9"/>
    <n v="5"/>
    <x v="0"/>
    <m/>
  </r>
  <r>
    <x v="6"/>
    <x v="4"/>
    <x v="52"/>
    <x v="162"/>
    <x v="70"/>
    <n v="108"/>
    <x v="3"/>
    <x v="0"/>
    <x v="2"/>
    <n v="0"/>
    <x v="0"/>
    <m/>
  </r>
  <r>
    <x v="6"/>
    <x v="4"/>
    <x v="52"/>
    <x v="163"/>
    <x v="61"/>
    <n v="101"/>
    <x v="3"/>
    <x v="16"/>
    <x v="2"/>
    <n v="0"/>
    <x v="2"/>
    <n v="0"/>
  </r>
  <r>
    <x v="6"/>
    <x v="4"/>
    <x v="52"/>
    <x v="164"/>
    <x v="4"/>
    <n v="100"/>
    <x v="2"/>
    <x v="0"/>
    <x v="2"/>
    <n v="0"/>
    <x v="0"/>
    <m/>
  </r>
  <r>
    <x v="6"/>
    <x v="4"/>
    <x v="52"/>
    <x v="165"/>
    <x v="77"/>
    <n v="90"/>
    <x v="1"/>
    <x v="0"/>
    <x v="2"/>
    <n v="0"/>
    <x v="0"/>
    <m/>
  </r>
  <r>
    <x v="6"/>
    <x v="4"/>
    <x v="52"/>
    <x v="166"/>
    <x v="78"/>
    <n v="80"/>
    <x v="3"/>
    <x v="0"/>
    <x v="2"/>
    <n v="0"/>
    <x v="0"/>
    <m/>
  </r>
  <r>
    <x v="6"/>
    <x v="4"/>
    <x v="52"/>
    <x v="167"/>
    <x v="79"/>
    <n v="70"/>
    <x v="1"/>
    <x v="0"/>
    <x v="2"/>
    <n v="0"/>
    <x v="0"/>
    <m/>
  </r>
  <r>
    <x v="2"/>
    <x v="1"/>
    <x v="53"/>
    <x v="168"/>
    <x v="4"/>
    <n v="80"/>
    <x v="2"/>
    <x v="0"/>
    <x v="1"/>
    <m/>
    <x v="0"/>
    <m/>
  </r>
  <r>
    <x v="2"/>
    <x v="1"/>
    <x v="53"/>
    <x v="169"/>
    <x v="80"/>
    <n v="70"/>
    <x v="3"/>
    <x v="0"/>
    <x v="1"/>
    <m/>
    <x v="0"/>
    <m/>
  </r>
  <r>
    <x v="2"/>
    <x v="1"/>
    <x v="53"/>
    <x v="170"/>
    <x v="71"/>
    <n v="70"/>
    <x v="1"/>
    <x v="0"/>
    <x v="1"/>
    <m/>
    <x v="0"/>
    <m/>
  </r>
  <r>
    <x v="1"/>
    <x v="4"/>
    <x v="54"/>
    <x v="171"/>
    <x v="32"/>
    <n v="67"/>
    <x v="11"/>
    <x v="9"/>
    <x v="2"/>
    <n v="0"/>
    <x v="7"/>
    <n v="0"/>
  </r>
  <r>
    <x v="7"/>
    <x v="23"/>
    <x v="55"/>
    <x v="172"/>
    <x v="4"/>
    <n v="100"/>
    <x v="3"/>
    <x v="0"/>
    <x v="4"/>
    <n v="0"/>
    <x v="0"/>
    <m/>
  </r>
  <r>
    <x v="6"/>
    <x v="14"/>
    <x v="56"/>
    <x v="173"/>
    <x v="36"/>
    <n v="101"/>
    <x v="3"/>
    <x v="3"/>
    <x v="8"/>
    <n v="0"/>
    <x v="1"/>
    <n v="0"/>
  </r>
  <r>
    <x v="6"/>
    <x v="14"/>
    <x v="56"/>
    <x v="174"/>
    <x v="4"/>
    <n v="77"/>
    <x v="2"/>
    <x v="0"/>
    <x v="8"/>
    <n v="0"/>
    <x v="0"/>
    <m/>
  </r>
  <r>
    <x v="1"/>
    <x v="7"/>
    <x v="57"/>
    <x v="175"/>
    <x v="4"/>
    <n v="103"/>
    <x v="2"/>
    <x v="0"/>
    <x v="3"/>
    <n v="0"/>
    <x v="0"/>
    <m/>
  </r>
  <r>
    <x v="1"/>
    <x v="7"/>
    <x v="57"/>
    <x v="176"/>
    <x v="30"/>
    <n v="97"/>
    <x v="17"/>
    <x v="8"/>
    <x v="3"/>
    <n v="0"/>
    <x v="6"/>
    <n v="5"/>
  </r>
  <r>
    <x v="1"/>
    <x v="7"/>
    <x v="57"/>
    <x v="177"/>
    <x v="24"/>
    <n v="97"/>
    <x v="17"/>
    <x v="4"/>
    <x v="3"/>
    <n v="0"/>
    <x v="2"/>
    <n v="5"/>
  </r>
  <r>
    <x v="1"/>
    <x v="7"/>
    <x v="57"/>
    <x v="178"/>
    <x v="27"/>
    <n v="75"/>
    <x v="3"/>
    <x v="3"/>
    <x v="3"/>
    <n v="0"/>
    <x v="1"/>
    <n v="0"/>
  </r>
  <r>
    <x v="0"/>
    <x v="24"/>
    <x v="58"/>
    <x v="179"/>
    <x v="81"/>
    <n v="100"/>
    <x v="19"/>
    <x v="0"/>
    <x v="7"/>
    <n v="8"/>
    <x v="0"/>
    <m/>
  </r>
  <r>
    <x v="0"/>
    <x v="24"/>
    <x v="58"/>
    <x v="180"/>
    <x v="47"/>
    <n v="100"/>
    <x v="19"/>
    <x v="11"/>
    <x v="7"/>
    <n v="8"/>
    <x v="4"/>
    <n v="5"/>
  </r>
  <r>
    <x v="0"/>
    <x v="24"/>
    <x v="58"/>
    <x v="181"/>
    <x v="82"/>
    <n v="100"/>
    <x v="19"/>
    <x v="0"/>
    <x v="7"/>
    <n v="8"/>
    <x v="0"/>
    <m/>
  </r>
  <r>
    <x v="0"/>
    <x v="24"/>
    <x v="58"/>
    <x v="182"/>
    <x v="83"/>
    <n v="100"/>
    <x v="19"/>
    <x v="0"/>
    <x v="7"/>
    <n v="8"/>
    <x v="0"/>
    <m/>
  </r>
  <r>
    <x v="0"/>
    <x v="24"/>
    <x v="58"/>
    <x v="183"/>
    <x v="84"/>
    <n v="90"/>
    <x v="19"/>
    <x v="0"/>
    <x v="7"/>
    <n v="8"/>
    <x v="0"/>
    <m/>
  </r>
  <r>
    <x v="0"/>
    <x v="24"/>
    <x v="58"/>
    <x v="184"/>
    <x v="85"/>
    <n v="65"/>
    <x v="19"/>
    <x v="0"/>
    <x v="7"/>
    <n v="8"/>
    <x v="0"/>
    <m/>
  </r>
  <r>
    <x v="1"/>
    <x v="25"/>
    <x v="59"/>
    <x v="185"/>
    <x v="28"/>
    <n v="101"/>
    <x v="2"/>
    <x v="7"/>
    <x v="2"/>
    <n v="8"/>
    <x v="5"/>
    <n v="0"/>
  </r>
  <r>
    <x v="1"/>
    <x v="25"/>
    <x v="59"/>
    <x v="186"/>
    <x v="28"/>
    <n v="88"/>
    <x v="10"/>
    <x v="7"/>
    <x v="2"/>
    <n v="8"/>
    <x v="5"/>
    <n v="0"/>
  </r>
  <r>
    <x v="0"/>
    <x v="1"/>
    <x v="60"/>
    <x v="187"/>
    <x v="81"/>
    <n v="109.00000000000001"/>
    <x v="12"/>
    <x v="0"/>
    <x v="1"/>
    <m/>
    <x v="0"/>
    <m/>
  </r>
  <r>
    <x v="0"/>
    <x v="1"/>
    <x v="60"/>
    <x v="188"/>
    <x v="4"/>
    <n v="100"/>
    <x v="2"/>
    <x v="0"/>
    <x v="1"/>
    <m/>
    <x v="0"/>
    <m/>
  </r>
  <r>
    <x v="0"/>
    <x v="1"/>
    <x v="60"/>
    <x v="189"/>
    <x v="4"/>
    <n v="90"/>
    <x v="4"/>
    <x v="0"/>
    <x v="1"/>
    <m/>
    <x v="0"/>
    <m/>
  </r>
  <r>
    <x v="1"/>
    <x v="4"/>
    <x v="61"/>
    <x v="190"/>
    <x v="4"/>
    <n v="101"/>
    <x v="2"/>
    <x v="0"/>
    <x v="2"/>
    <n v="0"/>
    <x v="0"/>
    <m/>
  </r>
  <r>
    <x v="1"/>
    <x v="4"/>
    <x v="62"/>
    <x v="191"/>
    <x v="4"/>
    <n v="91"/>
    <x v="2"/>
    <x v="0"/>
    <x v="2"/>
    <n v="0"/>
    <x v="0"/>
    <m/>
  </r>
  <r>
    <x v="1"/>
    <x v="9"/>
    <x v="63"/>
    <x v="192"/>
    <x v="27"/>
    <n v="105"/>
    <x v="12"/>
    <x v="3"/>
    <x v="5"/>
    <n v="0"/>
    <x v="1"/>
    <n v="0"/>
  </r>
  <r>
    <x v="1"/>
    <x v="9"/>
    <x v="63"/>
    <x v="193"/>
    <x v="86"/>
    <n v="100"/>
    <x v="27"/>
    <x v="0"/>
    <x v="5"/>
    <n v="0"/>
    <x v="0"/>
    <m/>
  </r>
  <r>
    <x v="1"/>
    <x v="9"/>
    <x v="63"/>
    <x v="194"/>
    <x v="87"/>
    <n v="97"/>
    <x v="1"/>
    <x v="0"/>
    <x v="5"/>
    <n v="0"/>
    <x v="0"/>
    <m/>
  </r>
  <r>
    <x v="1"/>
    <x v="9"/>
    <x v="63"/>
    <x v="195"/>
    <x v="88"/>
    <n v="97"/>
    <x v="27"/>
    <x v="0"/>
    <x v="5"/>
    <n v="0"/>
    <x v="0"/>
    <m/>
  </r>
  <r>
    <x v="1"/>
    <x v="9"/>
    <x v="63"/>
    <x v="196"/>
    <x v="89"/>
    <n v="80"/>
    <x v="10"/>
    <x v="17"/>
    <x v="5"/>
    <n v="0"/>
    <x v="10"/>
    <n v="0"/>
  </r>
  <r>
    <x v="1"/>
    <x v="9"/>
    <x v="63"/>
    <x v="197"/>
    <x v="88"/>
    <n v="80"/>
    <x v="27"/>
    <x v="0"/>
    <x v="5"/>
    <n v="0"/>
    <x v="0"/>
    <m/>
  </r>
  <r>
    <x v="1"/>
    <x v="9"/>
    <x v="64"/>
    <x v="198"/>
    <x v="90"/>
    <n v="98"/>
    <x v="10"/>
    <x v="0"/>
    <x v="5"/>
    <n v="0"/>
    <x v="0"/>
    <m/>
  </r>
  <r>
    <x v="1"/>
    <x v="9"/>
    <x v="65"/>
    <x v="199"/>
    <x v="4"/>
    <n v="105"/>
    <x v="2"/>
    <x v="0"/>
    <x v="5"/>
    <n v="0"/>
    <x v="0"/>
    <m/>
  </r>
  <r>
    <x v="1"/>
    <x v="9"/>
    <x v="65"/>
    <x v="200"/>
    <x v="43"/>
    <n v="105"/>
    <x v="3"/>
    <x v="0"/>
    <x v="5"/>
    <n v="0"/>
    <x v="0"/>
    <m/>
  </r>
  <r>
    <x v="1"/>
    <x v="9"/>
    <x v="65"/>
    <x v="201"/>
    <x v="91"/>
    <n v="98"/>
    <x v="3"/>
    <x v="0"/>
    <x v="5"/>
    <n v="0"/>
    <x v="0"/>
    <m/>
  </r>
  <r>
    <x v="1"/>
    <x v="9"/>
    <x v="65"/>
    <x v="202"/>
    <x v="92"/>
    <n v="89"/>
    <x v="1"/>
    <x v="0"/>
    <x v="5"/>
    <n v="0"/>
    <x v="0"/>
    <m/>
  </r>
  <r>
    <x v="1"/>
    <x v="26"/>
    <x v="66"/>
    <x v="203"/>
    <x v="93"/>
    <n v="109.00000000000001"/>
    <x v="16"/>
    <x v="0"/>
    <x v="3"/>
    <n v="3.0000000000000036"/>
    <x v="0"/>
    <m/>
  </r>
  <r>
    <x v="1"/>
    <x v="26"/>
    <x v="66"/>
    <x v="204"/>
    <x v="94"/>
    <n v="87"/>
    <x v="2"/>
    <x v="0"/>
    <x v="3"/>
    <n v="3.0000000000000036"/>
    <x v="0"/>
    <m/>
  </r>
  <r>
    <x v="2"/>
    <x v="1"/>
    <x v="67"/>
    <x v="205"/>
    <x v="21"/>
    <n v="70"/>
    <x v="8"/>
    <x v="0"/>
    <x v="1"/>
    <m/>
    <x v="0"/>
    <m/>
  </r>
  <r>
    <x v="1"/>
    <x v="27"/>
    <x v="68"/>
    <x v="206"/>
    <x v="90"/>
    <n v="104"/>
    <x v="11"/>
    <x v="0"/>
    <x v="5"/>
    <n v="2"/>
    <x v="0"/>
    <m/>
  </r>
  <r>
    <x v="1"/>
    <x v="27"/>
    <x v="68"/>
    <x v="207"/>
    <x v="95"/>
    <n v="95"/>
    <x v="4"/>
    <x v="17"/>
    <x v="5"/>
    <n v="2"/>
    <x v="10"/>
    <n v="0"/>
  </r>
  <r>
    <x v="1"/>
    <x v="27"/>
    <x v="68"/>
    <x v="208"/>
    <x v="4"/>
    <n v="90"/>
    <x v="2"/>
    <x v="0"/>
    <x v="5"/>
    <n v="2"/>
    <x v="0"/>
    <m/>
  </r>
  <r>
    <x v="1"/>
    <x v="27"/>
    <x v="68"/>
    <x v="209"/>
    <x v="4"/>
    <n v="80"/>
    <x v="2"/>
    <x v="0"/>
    <x v="5"/>
    <n v="2"/>
    <x v="0"/>
    <m/>
  </r>
  <r>
    <x v="1"/>
    <x v="27"/>
    <x v="68"/>
    <x v="210"/>
    <x v="89"/>
    <n v="50"/>
    <x v="28"/>
    <x v="17"/>
    <x v="5"/>
    <n v="2"/>
    <x v="10"/>
    <n v="0"/>
  </r>
  <r>
    <x v="1"/>
    <x v="7"/>
    <x v="69"/>
    <x v="211"/>
    <x v="4"/>
    <n v="106"/>
    <x v="2"/>
    <x v="0"/>
    <x v="3"/>
    <n v="0"/>
    <x v="0"/>
    <m/>
  </r>
  <r>
    <x v="1"/>
    <x v="7"/>
    <x v="69"/>
    <x v="212"/>
    <x v="96"/>
    <n v="99"/>
    <x v="16"/>
    <x v="0"/>
    <x v="3"/>
    <n v="0"/>
    <x v="0"/>
    <m/>
  </r>
  <r>
    <x v="1"/>
    <x v="7"/>
    <x v="69"/>
    <x v="213"/>
    <x v="93"/>
    <n v="90"/>
    <x v="16"/>
    <x v="0"/>
    <x v="3"/>
    <n v="0"/>
    <x v="0"/>
    <m/>
  </r>
  <r>
    <x v="0"/>
    <x v="12"/>
    <x v="70"/>
    <x v="214"/>
    <x v="4"/>
    <n v="107"/>
    <x v="29"/>
    <x v="0"/>
    <x v="7"/>
    <n v="5"/>
    <x v="0"/>
    <m/>
  </r>
  <r>
    <x v="1"/>
    <x v="23"/>
    <x v="71"/>
    <x v="215"/>
    <x v="87"/>
    <n v="70"/>
    <x v="2"/>
    <x v="0"/>
    <x v="4"/>
    <n v="0"/>
    <x v="0"/>
    <m/>
  </r>
  <r>
    <x v="0"/>
    <x v="28"/>
    <x v="72"/>
    <x v="216"/>
    <x v="97"/>
    <n v="92"/>
    <x v="1"/>
    <x v="0"/>
    <x v="4"/>
    <n v="1"/>
    <x v="0"/>
    <m/>
  </r>
  <r>
    <x v="0"/>
    <x v="28"/>
    <x v="72"/>
    <x v="217"/>
    <x v="4"/>
    <n v="87"/>
    <x v="30"/>
    <x v="0"/>
    <x v="4"/>
    <n v="1"/>
    <x v="0"/>
    <m/>
  </r>
  <r>
    <x v="0"/>
    <x v="28"/>
    <x v="72"/>
    <x v="218"/>
    <x v="98"/>
    <n v="80"/>
    <x v="1"/>
    <x v="0"/>
    <x v="4"/>
    <n v="1"/>
    <x v="0"/>
    <m/>
  </r>
  <r>
    <x v="0"/>
    <x v="28"/>
    <x v="72"/>
    <x v="219"/>
    <x v="99"/>
    <n v="80"/>
    <x v="1"/>
    <x v="0"/>
    <x v="4"/>
    <n v="1"/>
    <x v="0"/>
    <m/>
  </r>
  <r>
    <x v="0"/>
    <x v="28"/>
    <x v="72"/>
    <x v="220"/>
    <x v="100"/>
    <n v="80"/>
    <x v="1"/>
    <x v="0"/>
    <x v="4"/>
    <n v="1"/>
    <x v="0"/>
    <m/>
  </r>
  <r>
    <x v="0"/>
    <x v="28"/>
    <x v="73"/>
    <x v="221"/>
    <x v="4"/>
    <n v="90"/>
    <x v="2"/>
    <x v="0"/>
    <x v="4"/>
    <n v="1"/>
    <x v="0"/>
    <m/>
  </r>
  <r>
    <x v="0"/>
    <x v="28"/>
    <x v="73"/>
    <x v="6"/>
    <x v="6"/>
    <n v="70"/>
    <x v="4"/>
    <x v="0"/>
    <x v="4"/>
    <n v="1"/>
    <x v="0"/>
    <m/>
  </r>
  <r>
    <x v="0"/>
    <x v="28"/>
    <x v="74"/>
    <x v="222"/>
    <x v="4"/>
    <n v="98"/>
    <x v="2"/>
    <x v="0"/>
    <x v="4"/>
    <n v="1"/>
    <x v="0"/>
    <m/>
  </r>
  <r>
    <x v="0"/>
    <x v="28"/>
    <x v="75"/>
    <x v="223"/>
    <x v="4"/>
    <n v="67"/>
    <x v="2"/>
    <x v="0"/>
    <x v="4"/>
    <n v="1"/>
    <x v="0"/>
    <m/>
  </r>
  <r>
    <x v="1"/>
    <x v="1"/>
    <x v="76"/>
    <x v="224"/>
    <x v="30"/>
    <n v="87"/>
    <x v="1"/>
    <x v="8"/>
    <x v="1"/>
    <m/>
    <x v="6"/>
    <n v="5"/>
  </r>
  <r>
    <x v="1"/>
    <x v="26"/>
    <x v="77"/>
    <x v="225"/>
    <x v="4"/>
    <n v="79"/>
    <x v="2"/>
    <x v="0"/>
    <x v="3"/>
    <n v="3.0000000000000036"/>
    <x v="0"/>
    <m/>
  </r>
  <r>
    <x v="8"/>
    <x v="1"/>
    <x v="78"/>
    <x v="226"/>
    <x v="4"/>
    <n v="70"/>
    <x v="1"/>
    <x v="0"/>
    <x v="1"/>
    <m/>
    <x v="0"/>
    <m/>
  </r>
  <r>
    <x v="8"/>
    <x v="1"/>
    <x v="78"/>
    <x v="227"/>
    <x v="21"/>
    <n v="45"/>
    <x v="2"/>
    <x v="0"/>
    <x v="1"/>
    <m/>
    <x v="0"/>
    <m/>
  </r>
  <r>
    <x v="8"/>
    <x v="1"/>
    <x v="78"/>
    <x v="228"/>
    <x v="101"/>
    <n v="45"/>
    <x v="6"/>
    <x v="0"/>
    <x v="1"/>
    <m/>
    <x v="0"/>
    <m/>
  </r>
  <r>
    <x v="8"/>
    <x v="29"/>
    <x v="79"/>
    <x v="229"/>
    <x v="4"/>
    <n v="101"/>
    <x v="2"/>
    <x v="0"/>
    <x v="6"/>
    <n v="3"/>
    <x v="0"/>
    <m/>
  </r>
  <r>
    <x v="8"/>
    <x v="29"/>
    <x v="79"/>
    <x v="230"/>
    <x v="30"/>
    <n v="100"/>
    <x v="4"/>
    <x v="8"/>
    <x v="6"/>
    <n v="3"/>
    <x v="6"/>
    <n v="5"/>
  </r>
  <r>
    <x v="8"/>
    <x v="29"/>
    <x v="79"/>
    <x v="231"/>
    <x v="102"/>
    <n v="96"/>
    <x v="3"/>
    <x v="18"/>
    <x v="6"/>
    <n v="3"/>
    <x v="2"/>
    <n v="4"/>
  </r>
  <r>
    <x v="8"/>
    <x v="29"/>
    <x v="79"/>
    <x v="232"/>
    <x v="103"/>
    <n v="87"/>
    <x v="4"/>
    <x v="0"/>
    <x v="6"/>
    <n v="3"/>
    <x v="0"/>
    <m/>
  </r>
  <r>
    <x v="8"/>
    <x v="29"/>
    <x v="79"/>
    <x v="233"/>
    <x v="104"/>
    <n v="80"/>
    <x v="16"/>
    <x v="0"/>
    <x v="6"/>
    <n v="3"/>
    <x v="0"/>
    <m/>
  </r>
  <r>
    <x v="8"/>
    <x v="29"/>
    <x v="79"/>
    <x v="234"/>
    <x v="105"/>
    <n v="80"/>
    <x v="16"/>
    <x v="0"/>
    <x v="6"/>
    <n v="3"/>
    <x v="0"/>
    <m/>
  </r>
  <r>
    <x v="1"/>
    <x v="23"/>
    <x v="80"/>
    <x v="235"/>
    <x v="87"/>
    <n v="91"/>
    <x v="2"/>
    <x v="0"/>
    <x v="4"/>
    <n v="0"/>
    <x v="0"/>
    <m/>
  </r>
  <r>
    <x v="8"/>
    <x v="30"/>
    <x v="81"/>
    <x v="236"/>
    <x v="106"/>
    <n v="109.00000000000001"/>
    <x v="0"/>
    <x v="0"/>
    <x v="4"/>
    <n v="5"/>
    <x v="0"/>
    <m/>
  </r>
  <r>
    <x v="8"/>
    <x v="30"/>
    <x v="81"/>
    <x v="237"/>
    <x v="38"/>
    <n v="105"/>
    <x v="2"/>
    <x v="0"/>
    <x v="4"/>
    <n v="5"/>
    <x v="0"/>
    <m/>
  </r>
  <r>
    <x v="8"/>
    <x v="30"/>
    <x v="81"/>
    <x v="238"/>
    <x v="107"/>
    <n v="100"/>
    <x v="16"/>
    <x v="9"/>
    <x v="4"/>
    <n v="5"/>
    <x v="7"/>
    <n v="0"/>
  </r>
  <r>
    <x v="8"/>
    <x v="30"/>
    <x v="81"/>
    <x v="239"/>
    <x v="4"/>
    <n v="100"/>
    <x v="2"/>
    <x v="0"/>
    <x v="4"/>
    <n v="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I105"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6"/>
        <item x="7"/>
        <item x="26"/>
        <item x="14"/>
        <item x="17"/>
        <item x="22"/>
        <item x="11"/>
        <item x="29"/>
        <item x="23"/>
        <item x="28"/>
        <item x="8"/>
        <item x="30"/>
        <item x="3"/>
        <item m="1" x="32"/>
        <item m="1" x="33"/>
        <item x="0"/>
        <item x="2"/>
        <item x="5"/>
        <item x="6"/>
        <item x="21"/>
        <item x="4"/>
        <item x="20"/>
        <item m="1" x="31"/>
        <item x="13"/>
        <item x="10"/>
        <item x="25"/>
        <item x="9"/>
        <item m="1" x="35"/>
        <item x="27"/>
        <item m="1" x="34"/>
        <item x="18"/>
        <item x="15"/>
        <item x="19"/>
        <item x="12"/>
        <item x="24"/>
        <item x="1"/>
        <item t="default"/>
      </items>
    </pivotField>
    <pivotField axis="axisRow" showAll="0">
      <items count="88">
        <item sd="0" m="1" x="84"/>
        <item sd="0" x="9"/>
        <item sd="0" x="10"/>
        <item sd="0" x="11"/>
        <item sd="0" x="12"/>
        <item sd="0" x="13"/>
        <item sd="0" x="14"/>
        <item sd="0" x="16"/>
        <item sd="0" x="17"/>
        <item sd="0" x="18"/>
        <item sd="0" x="19"/>
        <item sd="0" x="21"/>
        <item sd="0" x="22"/>
        <item sd="0" m="1" x="86"/>
        <item sd="0" x="23"/>
        <item sd="0" x="25"/>
        <item sd="0" x="26"/>
        <item sd="0" x="27"/>
        <item sd="0" x="28"/>
        <item sd="0" x="29"/>
        <item sd="0" x="32"/>
        <item sd="0" x="33"/>
        <item sd="0" x="35"/>
        <item sd="0" x="36"/>
        <item sd="0" x="37"/>
        <item sd="0" x="40"/>
        <item sd="0" x="41"/>
        <item sd="0" x="42"/>
        <item sd="0" x="43"/>
        <item sd="0" x="44"/>
        <item sd="0" x="45"/>
        <item sd="0" x="46"/>
        <item sd="0" x="47"/>
        <item sd="0" x="48"/>
        <item sd="0" x="49"/>
        <item sd="0" x="50"/>
        <item sd="0" x="51"/>
        <item sd="0" x="52"/>
        <item sd="0" x="53"/>
        <item sd="0" x="54"/>
        <item sd="0" x="55"/>
        <item sd="0" x="56"/>
        <item sd="0" x="57"/>
        <item sd="0" x="59"/>
        <item sd="0" x="60"/>
        <item sd="0" x="61"/>
        <item sd="0" x="62"/>
        <item sd="0" x="63"/>
        <item sd="0" x="64"/>
        <item sd="0" x="65"/>
        <item sd="0" x="66"/>
        <item sd="0" x="67"/>
        <item sd="0" x="68"/>
        <item sd="0" x="69"/>
        <item sd="0" x="71"/>
        <item sd="0" x="72"/>
        <item sd="0" x="73"/>
        <item sd="0" x="74"/>
        <item sd="0" x="75"/>
        <item sd="0" x="76"/>
        <item sd="0" x="77"/>
        <item sd="0" x="78"/>
        <item sd="0" x="79"/>
        <item sd="0" x="80"/>
        <item sd="0" x="81"/>
        <item sd="0" x="31"/>
        <item sd="0" x="39"/>
        <item sd="0" m="1" x="85"/>
        <item sd="0" x="20"/>
        <item sd="0" m="1" x="82"/>
        <item sd="0" m="1" x="83"/>
        <item sd="0" x="1"/>
        <item sd="0" x="4"/>
        <item sd="0" x="5"/>
        <item sd="0" x="6"/>
        <item sd="0" x="30"/>
        <item sd="0" x="70"/>
        <item sd="0" x="7"/>
        <item sd="0" x="38"/>
        <item sd="0" x="58"/>
        <item sd="0" x="0"/>
        <item sd="0" x="2"/>
        <item sd="0" x="34"/>
        <item x="3"/>
        <item x="8"/>
        <item x="15"/>
        <item x="24"/>
        <item t="default" sd="0"/>
      </items>
    </pivotField>
    <pivotField axis="axisRow" subtotalTop="0" showAll="0" defaultSubtotal="0">
      <items count="24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1"/>
        <item x="92"/>
        <item x="93"/>
        <item x="94"/>
        <item x="95"/>
        <item x="98"/>
        <item x="99"/>
        <item x="100"/>
        <item x="101"/>
        <item x="102"/>
        <item x="103"/>
        <item x="104"/>
        <item x="105"/>
        <item x="114"/>
        <item x="115"/>
        <item x="116"/>
        <item x="117"/>
        <item x="118"/>
        <item x="119"/>
        <item x="120"/>
        <item x="122"/>
        <item x="121"/>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4"/>
        <item x="165"/>
        <item x="166"/>
        <item x="167"/>
        <item x="168"/>
        <item x="169"/>
        <item x="170"/>
        <item x="171"/>
        <item x="172"/>
        <item x="174"/>
        <item x="175"/>
        <item x="176"/>
        <item x="177"/>
        <item x="178"/>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5"/>
        <item x="216"/>
        <item x="217"/>
        <item x="218"/>
        <item x="219"/>
        <item x="220"/>
        <item x="221"/>
        <item x="222"/>
        <item x="223"/>
        <item x="224"/>
        <item x="225"/>
        <item x="226"/>
        <item x="227"/>
        <item x="228"/>
        <item x="229"/>
        <item x="230"/>
        <item x="231"/>
        <item x="232"/>
        <item x="233"/>
        <item x="234"/>
        <item x="235"/>
        <item x="236"/>
        <item x="237"/>
        <item x="238"/>
        <item x="239"/>
        <item x="90"/>
        <item m="1" x="244"/>
        <item x="108"/>
        <item m="1" x="245"/>
        <item x="110"/>
        <item m="1" x="246"/>
        <item m="1" x="247"/>
        <item m="1" x="241"/>
        <item x="113"/>
        <item x="163"/>
        <item x="173"/>
        <item x="55"/>
        <item x="107"/>
        <item x="109"/>
        <item x="111"/>
        <item x="64"/>
        <item x="68"/>
        <item x="69"/>
        <item x="10"/>
        <item m="1" x="242"/>
        <item x="14"/>
        <item m="1" x="243"/>
        <item x="13"/>
        <item x="15"/>
        <item x="17"/>
        <item x="87"/>
        <item x="214"/>
        <item x="18"/>
        <item x="19"/>
        <item x="84"/>
        <item x="88"/>
        <item x="89"/>
        <item x="106"/>
        <item x="16"/>
        <item x="85"/>
        <item x="112"/>
        <item x="179"/>
        <item x="180"/>
        <item x="0"/>
        <item x="1"/>
        <item x="2"/>
        <item x="7"/>
        <item x="96"/>
        <item x="97"/>
        <item x="183"/>
        <item m="1" x="240"/>
        <item x="8"/>
        <item x="9"/>
        <item x="11"/>
        <item x="20"/>
        <item x="21"/>
        <item x="22"/>
        <item x="38"/>
        <item x="66"/>
        <item x="67"/>
        <item x="70"/>
        <item x="73"/>
        <item x="86"/>
        <item x="181"/>
        <item x="182"/>
        <item x="184"/>
      </items>
    </pivotField>
    <pivotField axis="axisCol" subtotalTop="0" showAll="0" defaultSubtotal="0">
      <items count="110">
        <item x="4"/>
        <item x="79"/>
        <item x="30"/>
        <item x="38"/>
        <item x="41"/>
        <item x="45"/>
        <item x="102"/>
        <item x="100"/>
        <item x="3"/>
        <item x="5"/>
        <item x="6"/>
        <item x="21"/>
        <item x="11"/>
        <item x="22"/>
        <item x="23"/>
        <item x="24"/>
        <item x="25"/>
        <item x="26"/>
        <item x="27"/>
        <item x="28"/>
        <item x="29"/>
        <item x="31"/>
        <item x="32"/>
        <item x="12"/>
        <item x="33"/>
        <item x="34"/>
        <item x="35"/>
        <item x="37"/>
        <item x="40"/>
        <item x="39"/>
        <item x="43"/>
        <item x="44"/>
        <item x="53"/>
        <item x="55"/>
        <item x="56"/>
        <item x="57"/>
        <item x="58"/>
        <item x="59"/>
        <item x="63"/>
        <item x="64"/>
        <item x="65"/>
        <item x="66"/>
        <item x="67"/>
        <item x="68"/>
        <item x="69"/>
        <item x="70"/>
        <item x="61"/>
        <item x="60"/>
        <item x="71"/>
        <item x="72"/>
        <item x="73"/>
        <item x="74"/>
        <item x="75"/>
        <item x="76"/>
        <item x="77"/>
        <item x="78"/>
        <item x="80"/>
        <item x="81"/>
        <item x="86"/>
        <item x="87"/>
        <item x="88"/>
        <item x="89"/>
        <item x="90"/>
        <item x="91"/>
        <item x="92"/>
        <item x="93"/>
        <item x="94"/>
        <item x="95"/>
        <item x="96"/>
        <item x="97"/>
        <item x="98"/>
        <item x="99"/>
        <item x="101"/>
        <item x="103"/>
        <item x="104"/>
        <item x="105"/>
        <item x="106"/>
        <item x="107"/>
        <item x="52"/>
        <item x="36"/>
        <item x="62"/>
        <item m="1" x="108"/>
        <item x="17"/>
        <item x="9"/>
        <item x="13"/>
        <item x="14"/>
        <item x="49"/>
        <item x="16"/>
        <item x="46"/>
        <item x="50"/>
        <item x="51"/>
        <item x="15"/>
        <item x="47"/>
        <item x="0"/>
        <item x="1"/>
        <item x="2"/>
        <item x="7"/>
        <item m="1" x="109"/>
        <item x="84"/>
        <item x="54"/>
        <item x="82"/>
        <item x="8"/>
        <item x="10"/>
        <item x="18"/>
        <item x="19"/>
        <item x="20"/>
        <item x="42"/>
        <item x="48"/>
        <item x="83"/>
        <item x="85"/>
      </items>
    </pivotField>
    <pivotField dataField="1" subtotalTop="0" showAll="0" defaultSubtotal="0"/>
    <pivotField axis="axisRow" showAll="0">
      <items count="32">
        <item x="0"/>
        <item x="1"/>
        <item x="2"/>
        <item x="3"/>
        <item x="4"/>
        <item x="8"/>
        <item x="9"/>
        <item x="10"/>
        <item x="11"/>
        <item x="12"/>
        <item x="6"/>
        <item x="13"/>
        <item x="14"/>
        <item x="16"/>
        <item x="17"/>
        <item x="18"/>
        <item x="23"/>
        <item x="24"/>
        <item x="15"/>
        <item x="25"/>
        <item x="26"/>
        <item x="27"/>
        <item x="28"/>
        <item x="30"/>
        <item x="21"/>
        <item x="22"/>
        <item x="5"/>
        <item x="29"/>
        <item x="20"/>
        <item x="19"/>
        <item x="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101">
    <i>
      <x/>
    </i>
    <i r="1">
      <x v="5"/>
    </i>
    <i r="2">
      <x v="26"/>
    </i>
    <i r="3">
      <x v="55"/>
    </i>
    <i r="3">
      <x v="56"/>
    </i>
    <i r="3">
      <x v="57"/>
    </i>
    <i r="3">
      <x v="58"/>
    </i>
    <i r="2">
      <x v="27"/>
    </i>
    <i r="3">
      <x v="5"/>
    </i>
    <i r="1">
      <x v="6"/>
    </i>
    <i r="2">
      <x v="29"/>
    </i>
    <i r="3">
      <x v="83"/>
    </i>
    <i r="4">
      <x v="2"/>
    </i>
    <i r="5">
      <x v="234"/>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0"/>
    </i>
    <i r="3">
      <x v="76"/>
    </i>
    <i r="3">
      <x v="82"/>
    </i>
    <i r="3">
      <x v="86"/>
    </i>
    <i r="4">
      <x v="18"/>
    </i>
    <i r="5">
      <x v="202"/>
    </i>
    <i r="2">
      <x v="51"/>
    </i>
    <i r="3">
      <x v="79"/>
    </i>
    <i r="1">
      <x v="11"/>
    </i>
    <i r="2">
      <x v="52"/>
    </i>
    <i r="3">
      <x v="8"/>
    </i>
    <i r="3">
      <x v="44"/>
    </i>
    <i r="3">
      <x v="71"/>
    </i>
    <i r="3">
      <x v="73"/>
    </i>
    <i r="3">
      <x v="84"/>
    </i>
    <i r="4">
      <x v="2"/>
    </i>
    <i r="5">
      <x v="236"/>
    </i>
    <i r="4">
      <x v="4"/>
    </i>
    <i r="5">
      <x v="238"/>
    </i>
    <i r="4">
      <x v="30"/>
    </i>
    <i r="5">
      <x v="237"/>
    </i>
    <i r="3">
      <x v="85"/>
    </i>
    <i r="4">
      <x/>
    </i>
    <i r="5">
      <x v="239"/>
    </i>
    <i>
      <x v="3"/>
    </i>
    <i r="1">
      <x v="7"/>
    </i>
    <i r="2">
      <x v="38"/>
    </i>
    <i r="3">
      <x v="25"/>
    </i>
    <i r="1">
      <x v="11"/>
    </i>
    <i r="2">
      <x v="52"/>
    </i>
    <i r="3">
      <x v="12"/>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60">
    <i>
      <x v="3"/>
      <x v="15"/>
      <x v="46"/>
    </i>
    <i r="2">
      <x v="80"/>
    </i>
    <i r="1">
      <x v="17"/>
      <x v="15"/>
    </i>
    <i>
      <x v="5"/>
      <x v="19"/>
      <x v="32"/>
    </i>
    <i>
      <x v="6"/>
      <x v="21"/>
      <x v="86"/>
    </i>
    <i r="1">
      <x v="22"/>
      <x v="92"/>
    </i>
    <i r="1">
      <x v="23"/>
      <x v="89"/>
    </i>
    <i>
      <x v="7"/>
      <x v="24"/>
      <x v="79"/>
    </i>
    <i r="2">
      <x v="105"/>
    </i>
    <i r="1">
      <x v="25"/>
      <x v="29"/>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colItems>
  <dataFields count="1">
    <dataField name="Sum of Relevance" fld="5" baseField="0" baseItem="0"/>
  </dataFields>
  <formats count="47">
    <format dxfId="476">
      <pivotArea dataOnly="0" labelOnly="1" fieldPosition="0">
        <references count="1">
          <reference field="7" count="0"/>
        </references>
      </pivotArea>
    </format>
    <format dxfId="475">
      <pivotArea dataOnly="0" labelOnly="1" fieldPosition="0">
        <references count="1">
          <reference field="7" count="0"/>
        </references>
      </pivotArea>
    </format>
    <format dxfId="474">
      <pivotArea dataOnly="0" labelOnly="1" fieldPosition="0">
        <references count="1">
          <reference field="4" count="0"/>
        </references>
      </pivotArea>
    </format>
    <format dxfId="473">
      <pivotArea dataOnly="0" labelOnly="1" fieldPosition="0">
        <references count="1">
          <reference field="4" count="0"/>
        </references>
      </pivotArea>
    </format>
    <format dxfId="472">
      <pivotArea type="all" dataOnly="0" outline="0" fieldPosition="0"/>
    </format>
    <format dxfId="471">
      <pivotArea outline="0" collapsedLevelsAreSubtotals="1" fieldPosition="0"/>
    </format>
    <format dxfId="470">
      <pivotArea type="origin" dataOnly="0" labelOnly="1" outline="0" fieldPosition="0"/>
    </format>
    <format dxfId="469">
      <pivotArea field="7" type="button" dataOnly="0" labelOnly="1" outline="0" axis="axisCol" fieldPosition="1"/>
    </format>
    <format dxfId="468">
      <pivotArea field="4" type="button" dataOnly="0" labelOnly="1" outline="0" axis="axisCol" fieldPosition="2"/>
    </format>
    <format dxfId="467">
      <pivotArea type="topRight" dataOnly="0" labelOnly="1" outline="0" fieldPosition="0"/>
    </format>
    <format dxfId="466">
      <pivotArea field="0" type="button" dataOnly="0" labelOnly="1" outline="0" axis="axisRow" fieldPosition="0"/>
    </format>
    <format dxfId="465">
      <pivotArea dataOnly="0" labelOnly="1" fieldPosition="0">
        <references count="1">
          <reference field="7" count="0"/>
        </references>
      </pivotArea>
    </format>
    <format dxfId="464">
      <pivotArea dataOnly="0" labelOnly="1" fieldPosition="0">
        <references count="2">
          <reference field="4" count="1">
            <x v="0"/>
          </reference>
          <reference field="7" count="1" selected="0">
            <x v="34"/>
          </reference>
        </references>
      </pivotArea>
    </format>
    <format dxfId="463">
      <pivotArea dataOnly="0" labelOnly="1" fieldPosition="0">
        <references count="1">
          <reference field="2" count="0"/>
        </references>
      </pivotArea>
    </format>
    <format dxfId="462">
      <pivotArea dataOnly="0" labelOnly="1" fieldPosition="0">
        <references count="1">
          <reference field="2" count="0"/>
        </references>
      </pivotArea>
    </format>
    <format dxfId="461">
      <pivotArea dataOnly="0" labelOnly="1" fieldPosition="0">
        <references count="1">
          <reference field="2" count="0"/>
        </references>
      </pivotArea>
    </format>
    <format dxfId="460">
      <pivotArea dataOnly="0" labelOnly="1" fieldPosition="0">
        <references count="1">
          <reference field="2" count="0"/>
        </references>
      </pivotArea>
    </format>
    <format dxfId="459">
      <pivotArea dataOnly="0" labelOnly="1" fieldPosition="0">
        <references count="1">
          <reference field="6" count="0"/>
        </references>
      </pivotArea>
    </format>
    <format dxfId="458">
      <pivotArea dataOnly="0" labelOnly="1" fieldPosition="0">
        <references count="1">
          <reference field="6" count="0"/>
        </references>
      </pivotArea>
    </format>
    <format dxfId="457">
      <pivotArea dataOnly="0" labelOnly="1" fieldPosition="0">
        <references count="1">
          <reference field="6" count="0"/>
        </references>
      </pivotArea>
    </format>
    <format dxfId="456">
      <pivotArea dataOnly="0" labelOnly="1" fieldPosition="0">
        <references count="1">
          <reference field="6" count="0"/>
        </references>
      </pivotArea>
    </format>
    <format dxfId="455">
      <pivotArea dataOnly="0" labelOnly="1" fieldPosition="0">
        <references count="1">
          <reference field="1" count="0"/>
        </references>
      </pivotArea>
    </format>
    <format dxfId="454">
      <pivotArea dataOnly="0" labelOnly="1" fieldPosition="0">
        <references count="1">
          <reference field="3" count="0"/>
        </references>
      </pivotArea>
    </format>
    <format dxfId="453">
      <pivotArea dataOnly="0" labelOnly="1" fieldPosition="0">
        <references count="1">
          <reference field="3" count="0"/>
        </references>
      </pivotArea>
    </format>
    <format dxfId="452">
      <pivotArea dataOnly="0" labelOnly="1" fieldPosition="0">
        <references count="1">
          <reference field="3" count="0"/>
        </references>
      </pivotArea>
    </format>
    <format dxfId="451">
      <pivotArea dataOnly="0" labelOnly="1" fieldPosition="0">
        <references count="1">
          <reference field="3" count="0"/>
        </references>
      </pivotArea>
    </format>
    <format dxfId="450">
      <pivotArea dataOnly="0" labelOnly="1" fieldPosition="0">
        <references count="1">
          <reference field="3" count="0"/>
        </references>
      </pivotArea>
    </format>
    <format dxfId="449">
      <pivotArea dataOnly="0" labelOnly="1" fieldPosition="0">
        <references count="1">
          <reference field="3" count="0"/>
        </references>
      </pivotArea>
    </format>
    <format dxfId="448">
      <pivotArea dataOnly="0" labelOnly="1" fieldPosition="0">
        <references count="1">
          <reference field="3" count="0"/>
        </references>
      </pivotArea>
    </format>
    <format dxfId="447">
      <pivotArea dataOnly="0" labelOnly="1" fieldPosition="0">
        <references count="1">
          <reference field="0" count="0"/>
        </references>
      </pivotArea>
    </format>
    <format dxfId="446">
      <pivotArea dataOnly="0" labelOnly="1" fieldPosition="0">
        <references count="1">
          <reference field="0" count="0"/>
        </references>
      </pivotArea>
    </format>
    <format dxfId="445">
      <pivotArea type="all" dataOnly="0" outline="0" fieldPosition="0"/>
    </format>
    <format dxfId="444">
      <pivotArea outline="0" collapsedLevelsAreSubtotals="1" fieldPosition="0"/>
    </format>
    <format dxfId="443">
      <pivotArea type="origin" dataOnly="0" labelOnly="1" outline="0" fieldPosition="0"/>
    </format>
    <format dxfId="442">
      <pivotArea field="7" type="button" dataOnly="0" labelOnly="1" outline="0" axis="axisCol" fieldPosition="1"/>
    </format>
    <format dxfId="441">
      <pivotArea field="4" type="button" dataOnly="0" labelOnly="1" outline="0" axis="axisCol" fieldPosition="2"/>
    </format>
    <format dxfId="440">
      <pivotArea type="topRight" dataOnly="0" labelOnly="1" outline="0" fieldPosition="0"/>
    </format>
    <format dxfId="439">
      <pivotArea field="0" type="button" dataOnly="0" labelOnly="1" outline="0" axis="axisRow" fieldPosition="0"/>
    </format>
    <format dxfId="438">
      <pivotArea dataOnly="0" labelOnly="1" fieldPosition="0">
        <references count="1">
          <reference field="0" count="0"/>
        </references>
      </pivotArea>
    </format>
    <format dxfId="437">
      <pivotArea dataOnly="0" labelOnly="1" fieldPosition="0">
        <references count="1">
          <reference field="7" count="1">
            <x v="34"/>
          </reference>
        </references>
      </pivotArea>
    </format>
    <format dxfId="436">
      <pivotArea dataOnly="0" labelOnly="1" fieldPosition="0">
        <references count="2">
          <reference field="4" count="1">
            <x v="0"/>
          </reference>
          <reference field="7" count="1" selected="0">
            <x v="34"/>
          </reference>
        </references>
      </pivotArea>
    </format>
    <format dxfId="435">
      <pivotArea dataOnly="0" labelOnly="1" fieldPosition="0">
        <references count="1">
          <reference field="8" count="0"/>
        </references>
      </pivotArea>
    </format>
    <format dxfId="434">
      <pivotArea dataOnly="0" labelOnly="1" fieldPosition="0">
        <references count="1">
          <reference field="8" count="0"/>
        </references>
      </pivotArea>
    </format>
    <format dxfId="433">
      <pivotArea dataOnly="0" labelOnly="1" fieldPosition="0">
        <references count="1">
          <reference field="1" count="0"/>
        </references>
      </pivotArea>
    </format>
    <format dxfId="432">
      <pivotArea dataOnly="0" labelOnly="1" fieldPosition="0">
        <references count="1">
          <reference field="1" count="0"/>
        </references>
      </pivotArea>
    </format>
    <format dxfId="431">
      <pivotArea dataOnly="0" labelOnly="1" fieldPosition="0">
        <references count="1">
          <reference field="1" count="0"/>
        </references>
      </pivotArea>
    </format>
    <format dxfId="430">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M39" firstHeaderRow="1" firstDataRow="2" firstDataCol="1"/>
  <pivotFields count="12">
    <pivotField axis="axisRow" subtotalTop="0" showAll="0" defaultSubtotal="0">
      <items count="9">
        <item x="0"/>
        <item h="1" x="1"/>
        <item h="1" x="2"/>
        <item x="3"/>
        <item x="4"/>
        <item h="1" x="5"/>
        <item x="7"/>
        <item h="1" x="8"/>
        <item x="6"/>
      </items>
    </pivotField>
    <pivotField showAll="0" sortType="ascending">
      <items count="54">
        <item m="1" x="41"/>
        <item m="1" x="37"/>
        <item m="1" x="49"/>
        <item m="1" x="40"/>
        <item m="1" x="42"/>
        <item m="1" x="44"/>
        <item m="1" x="39"/>
        <item m="1" x="51"/>
        <item m="1" x="47"/>
        <item m="1" x="52"/>
        <item m="1" x="36"/>
        <item m="1" x="43"/>
        <item m="1" x="46"/>
        <item m="1" x="48"/>
        <item m="1" x="38"/>
        <item m="1" x="50"/>
        <item m="1" x="45"/>
        <item x="16"/>
        <item x="7"/>
        <item x="26"/>
        <item x="14"/>
        <item x="17"/>
        <item x="22"/>
        <item x="11"/>
        <item x="29"/>
        <item x="23"/>
        <item x="28"/>
        <item x="8"/>
        <item x="30"/>
        <item x="3"/>
        <item m="1" x="32"/>
        <item m="1" x="33"/>
        <item x="0"/>
        <item x="2"/>
        <item x="5"/>
        <item x="6"/>
        <item x="21"/>
        <item x="4"/>
        <item x="20"/>
        <item m="1" x="31"/>
        <item x="13"/>
        <item x="10"/>
        <item x="25"/>
        <item x="9"/>
        <item m="1" x="35"/>
        <item x="27"/>
        <item m="1" x="34"/>
        <item x="18"/>
        <item x="15"/>
        <item x="19"/>
        <item x="12"/>
        <item x="24"/>
        <item x="1"/>
        <item t="default"/>
      </items>
    </pivotField>
    <pivotField showAll="0"/>
    <pivotField subtotalTop="0" showAll="0" defaultSubtotal="0"/>
    <pivotField subtotalTop="0" showAll="0" defaultSubtotal="0">
      <items count="110">
        <item x="4"/>
        <item x="79"/>
        <item x="30"/>
        <item x="38"/>
        <item x="41"/>
        <item x="45"/>
        <item x="102"/>
        <item x="100"/>
        <item x="3"/>
        <item x="5"/>
        <item x="6"/>
        <item x="21"/>
        <item x="11"/>
        <item x="22"/>
        <item x="23"/>
        <item x="24"/>
        <item x="25"/>
        <item x="26"/>
        <item x="27"/>
        <item x="28"/>
        <item x="29"/>
        <item x="31"/>
        <item x="32"/>
        <item x="12"/>
        <item x="33"/>
        <item x="34"/>
        <item x="35"/>
        <item x="37"/>
        <item x="40"/>
        <item x="39"/>
        <item x="43"/>
        <item x="44"/>
        <item x="53"/>
        <item x="55"/>
        <item x="56"/>
        <item x="57"/>
        <item x="58"/>
        <item x="59"/>
        <item x="63"/>
        <item x="64"/>
        <item x="65"/>
        <item x="66"/>
        <item x="67"/>
        <item x="68"/>
        <item x="69"/>
        <item x="70"/>
        <item x="61"/>
        <item x="60"/>
        <item x="71"/>
        <item x="72"/>
        <item x="73"/>
        <item x="74"/>
        <item x="75"/>
        <item x="76"/>
        <item x="77"/>
        <item x="78"/>
        <item x="80"/>
        <item x="81"/>
        <item x="86"/>
        <item x="87"/>
        <item x="88"/>
        <item x="89"/>
        <item x="90"/>
        <item x="91"/>
        <item x="92"/>
        <item x="93"/>
        <item x="94"/>
        <item x="95"/>
        <item x="96"/>
        <item x="97"/>
        <item x="98"/>
        <item x="99"/>
        <item x="101"/>
        <item x="103"/>
        <item x="104"/>
        <item x="105"/>
        <item x="106"/>
        <item x="107"/>
        <item x="52"/>
        <item x="36"/>
        <item x="62"/>
        <item m="1" x="108"/>
        <item x="17"/>
        <item x="9"/>
        <item x="13"/>
        <item x="14"/>
        <item x="49"/>
        <item x="16"/>
        <item x="46"/>
        <item x="50"/>
        <item x="51"/>
        <item x="15"/>
        <item x="47"/>
        <item x="0"/>
        <item x="1"/>
        <item x="2"/>
        <item x="7"/>
        <item m="1" x="109"/>
        <item x="84"/>
        <item x="54"/>
        <item x="82"/>
        <item x="8"/>
        <item x="10"/>
        <item x="18"/>
        <item x="19"/>
        <item x="20"/>
        <item x="42"/>
        <item x="48"/>
        <item x="83"/>
        <item x="85"/>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subtotalTop="0" showAll="0" defaultSubtotal="0"/>
    <pivotField subtotalTop="0" showAll="0" defaultSubtotal="0"/>
  </pivotFields>
  <rowFields count="2">
    <field x="0"/>
    <field x="8"/>
  </rowFields>
  <rowItems count="22">
    <i>
      <x/>
    </i>
    <i r="1">
      <x v="5"/>
    </i>
    <i r="1">
      <x v="6"/>
    </i>
    <i r="1">
      <x v="7"/>
    </i>
    <i r="1">
      <x v="9"/>
    </i>
    <i r="1">
      <x v="10"/>
    </i>
    <i r="1">
      <x v="11"/>
    </i>
    <i>
      <x v="3"/>
    </i>
    <i r="1">
      <x v="7"/>
    </i>
    <i r="1">
      <x v="11"/>
    </i>
    <i>
      <x v="4"/>
    </i>
    <i r="1">
      <x v="3"/>
    </i>
    <i r="1">
      <x v="11"/>
    </i>
    <i>
      <x v="6"/>
    </i>
    <i r="1">
      <x v="5"/>
    </i>
    <i r="1">
      <x v="6"/>
    </i>
    <i>
      <x v="8"/>
    </i>
    <i r="1">
      <x v="3"/>
    </i>
    <i r="1">
      <x v="6"/>
    </i>
    <i r="1">
      <x v="7"/>
    </i>
    <i r="1">
      <x v="9"/>
    </i>
    <i t="grand">
      <x/>
    </i>
  </rowItems>
  <colFields count="1">
    <field x="7"/>
  </colFields>
  <colItems count="12">
    <i>
      <x v="15"/>
    </i>
    <i>
      <x v="17"/>
    </i>
    <i>
      <x v="19"/>
    </i>
    <i>
      <x v="21"/>
    </i>
    <i>
      <x v="22"/>
    </i>
    <i>
      <x v="23"/>
    </i>
    <i>
      <x v="24"/>
    </i>
    <i>
      <x v="25"/>
    </i>
    <i>
      <x v="27"/>
    </i>
    <i>
      <x v="28"/>
    </i>
    <i>
      <x v="34"/>
    </i>
    <i t="grand">
      <x/>
    </i>
  </colItems>
  <dataFields count="1">
    <dataField name="Sum of Relevance" fld="5" baseField="0" baseItem="0"/>
  </dataFields>
  <formats count="99">
    <format dxfId="429">
      <pivotArea dataOnly="0" labelOnly="1" fieldPosition="0">
        <references count="1">
          <reference field="7" count="0"/>
        </references>
      </pivotArea>
    </format>
    <format dxfId="428">
      <pivotArea dataOnly="0" labelOnly="1" fieldPosition="0">
        <references count="1">
          <reference field="7" count="0"/>
        </references>
      </pivotArea>
    </format>
    <format dxfId="427">
      <pivotArea type="all" dataOnly="0" outline="0" fieldPosition="0"/>
    </format>
    <format dxfId="426">
      <pivotArea outline="0" collapsedLevelsAreSubtotals="1" fieldPosition="0"/>
    </format>
    <format dxfId="425">
      <pivotArea type="origin" dataOnly="0" labelOnly="1" outline="0" fieldPosition="0"/>
    </format>
    <format dxfId="424">
      <pivotArea field="7" type="button" dataOnly="0" labelOnly="1" outline="0" axis="axisCol" fieldPosition="0"/>
    </format>
    <format dxfId="423">
      <pivotArea field="4" type="button" dataOnly="0" labelOnly="1" outline="0"/>
    </format>
    <format dxfId="422">
      <pivotArea type="topRight" dataOnly="0" labelOnly="1" outline="0" fieldPosition="0"/>
    </format>
    <format dxfId="421">
      <pivotArea field="0" type="button" dataOnly="0" labelOnly="1" outline="0" axis="axisRow" fieldPosition="0"/>
    </format>
    <format dxfId="420">
      <pivotArea dataOnly="0" labelOnly="1" fieldPosition="0">
        <references count="1">
          <reference field="7" count="0"/>
        </references>
      </pivotArea>
    </format>
    <format dxfId="419">
      <pivotArea dataOnly="0" labelOnly="1" fieldPosition="0">
        <references count="1">
          <reference field="0" count="0"/>
        </references>
      </pivotArea>
    </format>
    <format dxfId="418">
      <pivotArea dataOnly="0" labelOnly="1" fieldPosition="0">
        <references count="1">
          <reference field="0" count="0"/>
        </references>
      </pivotArea>
    </format>
    <format dxfId="417">
      <pivotArea type="all" dataOnly="0" outline="0" fieldPosition="0"/>
    </format>
    <format dxfId="416">
      <pivotArea outline="0" collapsedLevelsAreSubtotals="1" fieldPosition="0"/>
    </format>
    <format dxfId="415">
      <pivotArea type="origin" dataOnly="0" labelOnly="1" outline="0" fieldPosition="0"/>
    </format>
    <format dxfId="414">
      <pivotArea field="7" type="button" dataOnly="0" labelOnly="1" outline="0" axis="axisCol" fieldPosition="0"/>
    </format>
    <format dxfId="413">
      <pivotArea field="4" type="button" dataOnly="0" labelOnly="1" outline="0"/>
    </format>
    <format dxfId="412">
      <pivotArea type="topRight" dataOnly="0" labelOnly="1" outline="0" fieldPosition="0"/>
    </format>
    <format dxfId="411">
      <pivotArea field="0" type="button" dataOnly="0" labelOnly="1" outline="0" axis="axisRow" fieldPosition="0"/>
    </format>
    <format dxfId="410">
      <pivotArea dataOnly="0" labelOnly="1" fieldPosition="0">
        <references count="1">
          <reference field="0" count="0"/>
        </references>
      </pivotArea>
    </format>
    <format dxfId="409">
      <pivotArea dataOnly="0" labelOnly="1" fieldPosition="0">
        <references count="1">
          <reference field="7" count="1">
            <x v="34"/>
          </reference>
        </references>
      </pivotArea>
    </format>
    <format dxfId="408">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407">
      <pivotArea field="7" type="button" dataOnly="0" labelOnly="1" outline="0" axis="axisCol" fieldPosition="0"/>
    </format>
    <format dxfId="406">
      <pivotArea type="all" dataOnly="0" outline="0" fieldPosition="0"/>
    </format>
    <format dxfId="405">
      <pivotArea outline="0" collapsedLevelsAreSubtotals="1" fieldPosition="0"/>
    </format>
    <format dxfId="404">
      <pivotArea type="origin" dataOnly="0" labelOnly="1" outline="0" fieldPosition="0"/>
    </format>
    <format dxfId="403">
      <pivotArea field="7" type="button" dataOnly="0" labelOnly="1" outline="0" axis="axisCol" fieldPosition="0"/>
    </format>
    <format dxfId="402">
      <pivotArea field="4" type="button" dataOnly="0" labelOnly="1" outline="0"/>
    </format>
    <format dxfId="401">
      <pivotArea type="topRight" dataOnly="0" labelOnly="1" outline="0" fieldPosition="0"/>
    </format>
    <format dxfId="400">
      <pivotArea field="0" type="button" dataOnly="0" labelOnly="1" outline="0" axis="axisRow" fieldPosition="0"/>
    </format>
    <format dxfId="399">
      <pivotArea dataOnly="0" labelOnly="1" fieldPosition="0">
        <references count="1">
          <reference field="0" count="0"/>
        </references>
      </pivotArea>
    </format>
    <format dxfId="398">
      <pivotArea dataOnly="0" labelOnly="1" fieldPosition="0">
        <references count="1">
          <reference field="7" count="1">
            <x v="34"/>
          </reference>
        </references>
      </pivotArea>
    </format>
    <format dxfId="397">
      <pivotArea type="all" dataOnly="0" outline="0" fieldPosition="0"/>
    </format>
    <format dxfId="396">
      <pivotArea outline="0" collapsedLevelsAreSubtotals="1" fieldPosition="0"/>
    </format>
    <format dxfId="395">
      <pivotArea type="origin" dataOnly="0" labelOnly="1" outline="0" fieldPosition="0"/>
    </format>
    <format dxfId="394">
      <pivotArea field="7" type="button" dataOnly="0" labelOnly="1" outline="0" axis="axisCol" fieldPosition="0"/>
    </format>
    <format dxfId="393">
      <pivotArea field="4" type="button" dataOnly="0" labelOnly="1" outline="0"/>
    </format>
    <format dxfId="392">
      <pivotArea type="topRight" dataOnly="0" labelOnly="1" outline="0" fieldPosition="0"/>
    </format>
    <format dxfId="391">
      <pivotArea field="0" type="button" dataOnly="0" labelOnly="1" outline="0" axis="axisRow" fieldPosition="0"/>
    </format>
    <format dxfId="390">
      <pivotArea dataOnly="0" labelOnly="1" fieldPosition="0">
        <references count="1">
          <reference field="0" count="0"/>
        </references>
      </pivotArea>
    </format>
    <format dxfId="389">
      <pivotArea dataOnly="0" labelOnly="1" fieldPosition="0">
        <references count="1">
          <reference field="7" count="1">
            <x v="34"/>
          </reference>
        </references>
      </pivotArea>
    </format>
    <format dxfId="388">
      <pivotArea type="topRight" dataOnly="0" labelOnly="1" outline="0" offset="BR1" fieldPosition="0"/>
    </format>
    <format dxfId="387">
      <pivotArea type="topRight" dataOnly="0" labelOnly="1" outline="0" offset="CO1" fieldPosition="0"/>
    </format>
    <format dxfId="386">
      <pivotArea dataOnly="0" labelOnly="1" offset="N256" fieldPosition="0">
        <references count="1">
          <reference field="7" count="1">
            <x v="34"/>
          </reference>
        </references>
      </pivotArea>
    </format>
    <format dxfId="385">
      <pivotArea type="origin" dataOnly="0" labelOnly="1" outline="0" fieldPosition="0"/>
    </format>
    <format dxfId="384">
      <pivotArea field="0" type="button" dataOnly="0" labelOnly="1" outline="0" axis="axisRow" fieldPosition="0"/>
    </format>
    <format dxfId="383">
      <pivotArea dataOnly="0" labelOnly="1" fieldPosition="0">
        <references count="1">
          <reference field="0" count="0"/>
        </references>
      </pivotArea>
    </format>
    <format dxfId="382">
      <pivotArea type="all" dataOnly="0" outline="0" fieldPosition="0"/>
    </format>
    <format dxfId="381">
      <pivotArea outline="0" collapsedLevelsAreSubtotals="1" fieldPosition="0"/>
    </format>
    <format dxfId="380">
      <pivotArea type="origin" dataOnly="0" labelOnly="1" outline="0" fieldPosition="0"/>
    </format>
    <format dxfId="379">
      <pivotArea field="7" type="button" dataOnly="0" labelOnly="1" outline="0" axis="axisCol" fieldPosition="0"/>
    </format>
    <format dxfId="378">
      <pivotArea field="4" type="button" dataOnly="0" labelOnly="1" outline="0"/>
    </format>
    <format dxfId="377">
      <pivotArea type="topRight" dataOnly="0" labelOnly="1" outline="0" fieldPosition="0"/>
    </format>
    <format dxfId="376">
      <pivotArea field="0" type="button" dataOnly="0" labelOnly="1" outline="0" axis="axisRow" fieldPosition="0"/>
    </format>
    <format dxfId="375">
      <pivotArea dataOnly="0" labelOnly="1" fieldPosition="0">
        <references count="1">
          <reference field="0" count="0"/>
        </references>
      </pivotArea>
    </format>
    <format dxfId="374">
      <pivotArea dataOnly="0" labelOnly="1" fieldPosition="0">
        <references count="1">
          <reference field="7" count="1">
            <x v="34"/>
          </reference>
        </references>
      </pivotArea>
    </format>
    <format dxfId="373">
      <pivotArea type="topRight" dataOnly="0" labelOnly="1" outline="0" offset="A1" fieldPosition="0"/>
    </format>
    <format dxfId="372">
      <pivotArea type="all" dataOnly="0" outline="0" fieldPosition="0"/>
    </format>
    <format dxfId="371">
      <pivotArea outline="0" collapsedLevelsAreSubtotals="1" fieldPosition="0"/>
    </format>
    <format dxfId="370">
      <pivotArea type="origin" dataOnly="0" labelOnly="1" outline="0" fieldPosition="0"/>
    </format>
    <format dxfId="369">
      <pivotArea field="7" type="button" dataOnly="0" labelOnly="1" outline="0" axis="axisCol" fieldPosition="0"/>
    </format>
    <format dxfId="368">
      <pivotArea field="4" type="button" dataOnly="0" labelOnly="1" outline="0"/>
    </format>
    <format dxfId="367">
      <pivotArea type="topRight" dataOnly="0" labelOnly="1" outline="0" fieldPosition="0"/>
    </format>
    <format dxfId="366">
      <pivotArea field="0" type="button" dataOnly="0" labelOnly="1" outline="0" axis="axisRow" fieldPosition="0"/>
    </format>
    <format dxfId="365">
      <pivotArea dataOnly="0" labelOnly="1" fieldPosition="0">
        <references count="1">
          <reference field="0" count="0"/>
        </references>
      </pivotArea>
    </format>
    <format dxfId="364">
      <pivotArea dataOnly="0" labelOnly="1" fieldPosition="0">
        <references count="1">
          <reference field="7" count="1">
            <x v="34"/>
          </reference>
        </references>
      </pivotArea>
    </format>
    <format dxfId="363">
      <pivotArea type="all" dataOnly="0" outline="0" fieldPosition="0"/>
    </format>
    <format dxfId="362">
      <pivotArea outline="0" collapsedLevelsAreSubtotals="1" fieldPosition="0"/>
    </format>
    <format dxfId="361">
      <pivotArea type="origin" dataOnly="0" labelOnly="1" outline="0" fieldPosition="0"/>
    </format>
    <format dxfId="360">
      <pivotArea field="7" type="button" dataOnly="0" labelOnly="1" outline="0" axis="axisCol" fieldPosition="0"/>
    </format>
    <format dxfId="359">
      <pivotArea field="4" type="button" dataOnly="0" labelOnly="1" outline="0"/>
    </format>
    <format dxfId="358">
      <pivotArea type="topRight" dataOnly="0" labelOnly="1" outline="0" fieldPosition="0"/>
    </format>
    <format dxfId="357">
      <pivotArea field="0" type="button" dataOnly="0" labelOnly="1" outline="0" axis="axisRow" fieldPosition="0"/>
    </format>
    <format dxfId="356">
      <pivotArea dataOnly="0" labelOnly="1" fieldPosition="0">
        <references count="1">
          <reference field="0" count="0"/>
        </references>
      </pivotArea>
    </format>
    <format dxfId="355">
      <pivotArea dataOnly="0" labelOnly="1" fieldPosition="0">
        <references count="1">
          <reference field="7" count="1">
            <x v="34"/>
          </reference>
        </references>
      </pivotArea>
    </format>
    <format dxfId="354">
      <pivotArea type="all" dataOnly="0" outline="0" fieldPosition="0"/>
    </format>
    <format dxfId="353">
      <pivotArea outline="0" collapsedLevelsAreSubtotals="1" fieldPosition="0"/>
    </format>
    <format dxfId="352">
      <pivotArea type="origin" dataOnly="0" labelOnly="1" outline="0" fieldPosition="0"/>
    </format>
    <format dxfId="351">
      <pivotArea field="7" type="button" dataOnly="0" labelOnly="1" outline="0" axis="axisCol" fieldPosition="0"/>
    </format>
    <format dxfId="350">
      <pivotArea field="4" type="button" dataOnly="0" labelOnly="1" outline="0"/>
    </format>
    <format dxfId="349">
      <pivotArea type="topRight" dataOnly="0" labelOnly="1" outline="0" fieldPosition="0"/>
    </format>
    <format dxfId="348">
      <pivotArea field="0" type="button" dataOnly="0" labelOnly="1" outline="0" axis="axisRow" fieldPosition="0"/>
    </format>
    <format dxfId="347">
      <pivotArea dataOnly="0" labelOnly="1" fieldPosition="0">
        <references count="1">
          <reference field="0" count="0"/>
        </references>
      </pivotArea>
    </format>
    <format dxfId="346">
      <pivotArea dataOnly="0" labelOnly="1" grandRow="1" outline="0" fieldPosition="0"/>
    </format>
    <format dxfId="345">
      <pivotArea dataOnly="0" labelOnly="1" fieldPosition="0">
        <references count="1">
          <reference field="7" count="1">
            <x v="34"/>
          </reference>
        </references>
      </pivotArea>
    </format>
    <format dxfId="344">
      <pivotArea dataOnly="0" labelOnly="1" grandCol="1" outline="0" fieldPosition="0"/>
    </format>
    <format dxfId="343">
      <pivotArea type="all" dataOnly="0" outline="0" fieldPosition="0"/>
    </format>
    <format dxfId="342">
      <pivotArea outline="0" collapsedLevelsAreSubtotals="1" fieldPosition="0"/>
    </format>
    <format dxfId="341">
      <pivotArea type="origin" dataOnly="0" labelOnly="1" outline="0" fieldPosition="0"/>
    </format>
    <format dxfId="340">
      <pivotArea field="7" type="button" dataOnly="0" labelOnly="1" outline="0" axis="axisCol" fieldPosition="0"/>
    </format>
    <format dxfId="339">
      <pivotArea field="4" type="button" dataOnly="0" labelOnly="1" outline="0"/>
    </format>
    <format dxfId="338">
      <pivotArea type="topRight" dataOnly="0" labelOnly="1" outline="0" fieldPosition="0"/>
    </format>
    <format dxfId="337">
      <pivotArea field="0" type="button" dataOnly="0" labelOnly="1" outline="0" axis="axisRow" fieldPosition="0"/>
    </format>
    <format dxfId="336">
      <pivotArea dataOnly="0" labelOnly="1" fieldPosition="0">
        <references count="1">
          <reference field="0" count="0"/>
        </references>
      </pivotArea>
    </format>
    <format dxfId="335">
      <pivotArea dataOnly="0" labelOnly="1" grandRow="1" outline="0" fieldPosition="0"/>
    </format>
    <format dxfId="334">
      <pivotArea dataOnly="0" labelOnly="1" fieldPosition="0">
        <references count="1">
          <reference field="7" count="1">
            <x v="34"/>
          </reference>
        </references>
      </pivotArea>
    </format>
    <format dxfId="333">
      <pivotArea dataOnly="0" labelOnly="1" grandCol="1" outline="0" fieldPosition="0"/>
    </format>
  </formats>
  <conditionalFormats count="3">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695A4D-1D2C-467A-932F-76289B5AD5C5}"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I118"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6"/>
        <item x="7"/>
        <item x="26"/>
        <item x="14"/>
        <item x="17"/>
        <item x="22"/>
        <item x="11"/>
        <item x="29"/>
        <item x="23"/>
        <item x="28"/>
        <item x="8"/>
        <item x="30"/>
        <item x="3"/>
        <item m="1" x="32"/>
        <item m="1" x="33"/>
        <item x="0"/>
        <item x="2"/>
        <item x="5"/>
        <item x="6"/>
        <item x="21"/>
        <item x="4"/>
        <item x="20"/>
        <item m="1" x="31"/>
        <item x="13"/>
        <item x="10"/>
        <item x="25"/>
        <item x="9"/>
        <item m="1" x="35"/>
        <item x="27"/>
        <item m="1" x="34"/>
        <item x="18"/>
        <item x="15"/>
        <item x="19"/>
        <item x="12"/>
        <item x="24"/>
        <item x="1"/>
        <item t="default"/>
      </items>
    </pivotField>
    <pivotField axis="axisRow" showAll="0">
      <items count="88">
        <item sd="0" m="1" x="84"/>
        <item sd="0" x="9"/>
        <item sd="0" x="10"/>
        <item sd="0" x="11"/>
        <item sd="0" x="12"/>
        <item sd="0" x="13"/>
        <item sd="0" x="14"/>
        <item sd="0" x="16"/>
        <item sd="0" x="17"/>
        <item sd="0" x="18"/>
        <item sd="0" x="19"/>
        <item sd="0" x="21"/>
        <item sd="0" x="22"/>
        <item sd="0" m="1" x="86"/>
        <item sd="0" x="23"/>
        <item sd="0" x="25"/>
        <item x="26"/>
        <item sd="0" x="27"/>
        <item sd="0" x="28"/>
        <item sd="0" x="29"/>
        <item sd="0" x="32"/>
        <item sd="0" x="33"/>
        <item sd="0" x="35"/>
        <item sd="0" x="36"/>
        <item sd="0" x="37"/>
        <item sd="0" x="40"/>
        <item sd="0" x="41"/>
        <item sd="0" x="42"/>
        <item sd="0" x="43"/>
        <item sd="0" x="44"/>
        <item sd="0" x="45"/>
        <item sd="0" x="46"/>
        <item sd="0" x="47"/>
        <item sd="0" x="48"/>
        <item sd="0" x="49"/>
        <item sd="0" x="50"/>
        <item sd="0" x="51"/>
        <item sd="0" x="52"/>
        <item sd="0" x="53"/>
        <item sd="0" x="54"/>
        <item sd="0" x="55"/>
        <item sd="0" x="56"/>
        <item sd="0" x="57"/>
        <item sd="0" x="59"/>
        <item sd="0" x="60"/>
        <item sd="0" x="61"/>
        <item sd="0" x="62"/>
        <item sd="0" x="63"/>
        <item sd="0" x="64"/>
        <item sd="0" x="65"/>
        <item sd="0" x="66"/>
        <item sd="0" x="67"/>
        <item sd="0" x="68"/>
        <item sd="0" x="69"/>
        <item sd="0" x="71"/>
        <item sd="0" x="72"/>
        <item sd="0" x="73"/>
        <item sd="0" x="74"/>
        <item sd="0" x="75"/>
        <item sd="0" x="76"/>
        <item sd="0" x="77"/>
        <item sd="0" x="78"/>
        <item sd="0" x="79"/>
        <item sd="0" x="80"/>
        <item sd="0" x="81"/>
        <item sd="0" x="31"/>
        <item sd="0" x="39"/>
        <item sd="0" m="1" x="85"/>
        <item sd="0" x="20"/>
        <item sd="0" m="1" x="82"/>
        <item sd="0" m="1" x="83"/>
        <item sd="0" x="1"/>
        <item sd="0" x="4"/>
        <item sd="0" x="5"/>
        <item sd="0" x="6"/>
        <item sd="0" x="30"/>
        <item sd="0" x="70"/>
        <item sd="0" x="7"/>
        <item sd="0" x="38"/>
        <item sd="0" x="58"/>
        <item sd="0" x="0"/>
        <item sd="0" x="2"/>
        <item sd="0" x="34"/>
        <item x="3"/>
        <item x="8"/>
        <item x="15"/>
        <item x="24"/>
        <item t="default" sd="0"/>
      </items>
    </pivotField>
    <pivotField axis="axisRow" subtotalTop="0" showAll="0" defaultSubtotal="0">
      <items count="24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1"/>
        <item x="92"/>
        <item x="93"/>
        <item x="94"/>
        <item x="95"/>
        <item x="98"/>
        <item x="99"/>
        <item x="100"/>
        <item x="101"/>
        <item x="102"/>
        <item x="103"/>
        <item x="104"/>
        <item x="105"/>
        <item x="114"/>
        <item x="115"/>
        <item x="116"/>
        <item x="117"/>
        <item x="118"/>
        <item x="119"/>
        <item x="120"/>
        <item x="122"/>
        <item x="121"/>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4"/>
        <item x="165"/>
        <item x="166"/>
        <item x="167"/>
        <item x="168"/>
        <item x="169"/>
        <item x="170"/>
        <item x="171"/>
        <item x="172"/>
        <item x="174"/>
        <item x="175"/>
        <item x="176"/>
        <item x="177"/>
        <item x="178"/>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5"/>
        <item x="216"/>
        <item x="217"/>
        <item x="218"/>
        <item x="219"/>
        <item x="220"/>
        <item x="221"/>
        <item x="222"/>
        <item x="223"/>
        <item x="224"/>
        <item x="225"/>
        <item x="226"/>
        <item x="227"/>
        <item x="228"/>
        <item x="229"/>
        <item x="230"/>
        <item x="231"/>
        <item x="232"/>
        <item x="233"/>
        <item x="234"/>
        <item x="235"/>
        <item x="236"/>
        <item x="237"/>
        <item x="238"/>
        <item x="239"/>
        <item x="90"/>
        <item m="1" x="244"/>
        <item x="108"/>
        <item m="1" x="245"/>
        <item x="110"/>
        <item m="1" x="246"/>
        <item m="1" x="247"/>
        <item m="1" x="241"/>
        <item x="113"/>
        <item x="163"/>
        <item x="173"/>
        <item x="55"/>
        <item x="107"/>
        <item x="109"/>
        <item x="111"/>
        <item x="64"/>
        <item x="68"/>
        <item x="69"/>
        <item x="10"/>
        <item m="1" x="242"/>
        <item x="14"/>
        <item m="1" x="243"/>
        <item x="13"/>
        <item x="15"/>
        <item x="17"/>
        <item x="87"/>
        <item x="214"/>
        <item x="18"/>
        <item x="19"/>
        <item x="84"/>
        <item x="88"/>
        <item x="89"/>
        <item x="106"/>
        <item x="16"/>
        <item x="85"/>
        <item x="112"/>
        <item x="179"/>
        <item x="180"/>
        <item x="0"/>
        <item x="1"/>
        <item x="2"/>
        <item x="7"/>
        <item x="96"/>
        <item x="97"/>
        <item x="183"/>
        <item m="1" x="240"/>
        <item x="8"/>
        <item x="9"/>
        <item x="11"/>
        <item x="20"/>
        <item x="21"/>
        <item x="22"/>
        <item x="38"/>
        <item x="66"/>
        <item x="67"/>
        <item x="70"/>
        <item x="73"/>
        <item x="86"/>
        <item x="181"/>
        <item x="182"/>
        <item x="184"/>
      </items>
    </pivotField>
    <pivotField axis="axisCol" subtotalTop="0" showAll="0" defaultSubtotal="0">
      <items count="110">
        <item x="4"/>
        <item x="79"/>
        <item x="30"/>
        <item x="38"/>
        <item x="41"/>
        <item x="45"/>
        <item x="102"/>
        <item x="100"/>
        <item x="3"/>
        <item x="5"/>
        <item x="6"/>
        <item x="21"/>
        <item x="11"/>
        <item x="22"/>
        <item x="23"/>
        <item x="24"/>
        <item x="25"/>
        <item x="26"/>
        <item x="27"/>
        <item x="28"/>
        <item x="29"/>
        <item x="31"/>
        <item x="32"/>
        <item x="12"/>
        <item x="33"/>
        <item x="34"/>
        <item x="35"/>
        <item x="37"/>
        <item x="40"/>
        <item x="39"/>
        <item x="43"/>
        <item x="44"/>
        <item x="53"/>
        <item x="55"/>
        <item x="56"/>
        <item x="57"/>
        <item x="58"/>
        <item x="59"/>
        <item x="63"/>
        <item x="64"/>
        <item x="65"/>
        <item x="66"/>
        <item x="67"/>
        <item x="68"/>
        <item x="69"/>
        <item x="70"/>
        <item x="61"/>
        <item x="60"/>
        <item x="71"/>
        <item x="72"/>
        <item x="73"/>
        <item x="74"/>
        <item x="75"/>
        <item x="76"/>
        <item x="77"/>
        <item x="78"/>
        <item x="80"/>
        <item x="81"/>
        <item x="86"/>
        <item x="87"/>
        <item x="88"/>
        <item x="89"/>
        <item x="90"/>
        <item x="91"/>
        <item x="92"/>
        <item x="93"/>
        <item x="94"/>
        <item x="95"/>
        <item x="96"/>
        <item x="97"/>
        <item x="98"/>
        <item x="99"/>
        <item x="101"/>
        <item x="103"/>
        <item x="104"/>
        <item x="105"/>
        <item x="106"/>
        <item x="107"/>
        <item x="52"/>
        <item x="36"/>
        <item x="62"/>
        <item m="1" x="108"/>
        <item x="17"/>
        <item x="9"/>
        <item x="13"/>
        <item x="14"/>
        <item x="49"/>
        <item x="16"/>
        <item x="46"/>
        <item x="50"/>
        <item x="51"/>
        <item x="15"/>
        <item x="47"/>
        <item x="0"/>
        <item x="1"/>
        <item x="2"/>
        <item x="7"/>
        <item m="1" x="109"/>
        <item x="84"/>
        <item x="54"/>
        <item x="82"/>
        <item x="8"/>
        <item x="10"/>
        <item x="18"/>
        <item x="19"/>
        <item x="20"/>
        <item x="42"/>
        <item x="48"/>
        <item x="83"/>
        <item x="85"/>
      </items>
    </pivotField>
    <pivotField dataField="1" subtotalTop="0" showAll="0" defaultSubtotal="0"/>
    <pivotField axis="axisRow" showAll="0">
      <items count="32">
        <item x="0"/>
        <item x="1"/>
        <item x="2"/>
        <item x="3"/>
        <item x="4"/>
        <item x="8"/>
        <item x="9"/>
        <item x="10"/>
        <item x="11"/>
        <item x="12"/>
        <item x="6"/>
        <item x="13"/>
        <item x="14"/>
        <item x="16"/>
        <item x="17"/>
        <item x="18"/>
        <item x="23"/>
        <item x="24"/>
        <item x="15"/>
        <item x="25"/>
        <item x="26"/>
        <item x="27"/>
        <item x="28"/>
        <item x="30"/>
        <item x="21"/>
        <item x="22"/>
        <item x="5"/>
        <item x="29"/>
        <item x="20"/>
        <item x="19"/>
        <item x="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114">
    <i>
      <x/>
    </i>
    <i r="1">
      <x v="5"/>
    </i>
    <i r="2">
      <x v="26"/>
    </i>
    <i r="3">
      <x v="55"/>
    </i>
    <i r="3">
      <x v="56"/>
    </i>
    <i r="3">
      <x v="57"/>
    </i>
    <i r="3">
      <x v="58"/>
    </i>
    <i r="2">
      <x v="27"/>
    </i>
    <i r="3">
      <x v="5"/>
    </i>
    <i r="1">
      <x v="6"/>
    </i>
    <i r="2">
      <x v="29"/>
    </i>
    <i r="3">
      <x v="83"/>
    </i>
    <i r="4">
      <x v="2"/>
    </i>
    <i r="5">
      <x v="234"/>
    </i>
    <i r="2">
      <x v="32"/>
    </i>
    <i r="3">
      <x v="80"/>
    </i>
    <i r="2">
      <x v="33"/>
    </i>
    <i r="3">
      <x v="81"/>
    </i>
    <i r="2">
      <x v="34"/>
    </i>
    <i r="3">
      <x v="74"/>
    </i>
    <i r="2">
      <x v="35"/>
    </i>
    <i r="3">
      <x v="77"/>
    </i>
    <i r="1">
      <x v="7"/>
    </i>
    <i r="2">
      <x v="37"/>
    </i>
    <i r="3">
      <x v="72"/>
    </i>
    <i r="2">
      <x v="38"/>
    </i>
    <i r="3">
      <x v="25"/>
    </i>
    <i r="2">
      <x v="40"/>
    </i>
    <i r="3">
      <x v="16"/>
    </i>
    <i r="4">
      <x v="1"/>
    </i>
    <i r="5">
      <x v="50"/>
    </i>
    <i r="4">
      <x v="2"/>
    </i>
    <i r="5">
      <x v="204"/>
    </i>
    <i r="5">
      <x v="240"/>
    </i>
    <i r="4">
      <x v="10"/>
    </i>
    <i r="5">
      <x v="241"/>
    </i>
    <i r="5">
      <x v="242"/>
    </i>
    <i r="5">
      <x v="243"/>
    </i>
    <i r="4">
      <x v="14"/>
    </i>
    <i r="5">
      <x v="47"/>
    </i>
    <i r="4">
      <x v="26"/>
    </i>
    <i r="5">
      <x v="203"/>
    </i>
    <i r="2">
      <x v="41"/>
    </i>
    <i r="3">
      <x v="68"/>
    </i>
    <i r="1">
      <x v="9"/>
    </i>
    <i r="2">
      <x v="47"/>
    </i>
    <i r="3">
      <x v="78"/>
    </i>
    <i r="2">
      <x v="48"/>
    </i>
    <i r="3">
      <x v="75"/>
    </i>
    <i r="1">
      <x v="10"/>
    </i>
    <i r="2">
      <x v="50"/>
    </i>
    <i r="3">
      <x v="76"/>
    </i>
    <i r="3">
      <x v="82"/>
    </i>
    <i r="3">
      <x v="86"/>
    </i>
    <i r="4">
      <x v="18"/>
    </i>
    <i r="5">
      <x v="202"/>
    </i>
    <i r="2">
      <x v="51"/>
    </i>
    <i r="3">
      <x v="79"/>
    </i>
    <i r="1">
      <x v="11"/>
    </i>
    <i r="2">
      <x v="52"/>
    </i>
    <i r="3">
      <x v="8"/>
    </i>
    <i r="3">
      <x v="44"/>
    </i>
    <i r="3">
      <x v="71"/>
    </i>
    <i r="3">
      <x v="73"/>
    </i>
    <i r="3">
      <x v="84"/>
    </i>
    <i r="4">
      <x v="2"/>
    </i>
    <i r="5">
      <x v="236"/>
    </i>
    <i r="4">
      <x v="4"/>
    </i>
    <i r="5">
      <x v="238"/>
    </i>
    <i r="4">
      <x v="30"/>
    </i>
    <i r="5">
      <x v="237"/>
    </i>
    <i r="3">
      <x v="85"/>
    </i>
    <i r="4">
      <x/>
    </i>
    <i r="5">
      <x v="239"/>
    </i>
    <i>
      <x v="3"/>
    </i>
    <i r="1">
      <x v="7"/>
    </i>
    <i r="2">
      <x v="38"/>
    </i>
    <i r="3">
      <x v="25"/>
    </i>
    <i r="1">
      <x v="11"/>
    </i>
    <i r="2">
      <x v="52"/>
    </i>
    <i r="3">
      <x v="12"/>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60">
    <i>
      <x v="3"/>
      <x v="15"/>
      <x v="46"/>
    </i>
    <i r="2">
      <x v="80"/>
    </i>
    <i r="1">
      <x v="17"/>
      <x v="15"/>
    </i>
    <i>
      <x v="5"/>
      <x v="19"/>
      <x v="32"/>
    </i>
    <i>
      <x v="6"/>
      <x v="21"/>
      <x v="86"/>
    </i>
    <i r="1">
      <x v="22"/>
      <x v="92"/>
    </i>
    <i r="1">
      <x v="23"/>
      <x v="89"/>
    </i>
    <i>
      <x v="7"/>
      <x v="24"/>
      <x v="79"/>
    </i>
    <i r="2">
      <x v="105"/>
    </i>
    <i r="1">
      <x v="25"/>
      <x v="29"/>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colItems>
  <dataFields count="1">
    <dataField name="Sum of Relevance" fld="5" baseField="0" baseItem="0"/>
  </dataFields>
  <formats count="153">
    <format dxfId="266">
      <pivotArea dataOnly="0" labelOnly="1" fieldPosition="0">
        <references count="1">
          <reference field="7" count="0"/>
        </references>
      </pivotArea>
    </format>
    <format dxfId="267">
      <pivotArea dataOnly="0" labelOnly="1" fieldPosition="0">
        <references count="1">
          <reference field="7" count="0"/>
        </references>
      </pivotArea>
    </format>
    <format dxfId="268">
      <pivotArea dataOnly="0" labelOnly="1" fieldPosition="0">
        <references count="1">
          <reference field="4" count="0"/>
        </references>
      </pivotArea>
    </format>
    <format dxfId="269">
      <pivotArea dataOnly="0" labelOnly="1" fieldPosition="0">
        <references count="1">
          <reference field="4" count="0"/>
        </references>
      </pivotArea>
    </format>
    <format dxfId="270">
      <pivotArea type="all" dataOnly="0" outline="0" fieldPosition="0"/>
    </format>
    <format dxfId="271">
      <pivotArea outline="0" collapsedLevelsAreSubtotals="1" fieldPosition="0"/>
    </format>
    <format dxfId="272">
      <pivotArea type="origin" dataOnly="0" labelOnly="1" outline="0" fieldPosition="0"/>
    </format>
    <format dxfId="273">
      <pivotArea field="7" type="button" dataOnly="0" labelOnly="1" outline="0" axis="axisCol" fieldPosition="1"/>
    </format>
    <format dxfId="274">
      <pivotArea field="4" type="button" dataOnly="0" labelOnly="1" outline="0" axis="axisCol" fieldPosition="2"/>
    </format>
    <format dxfId="275">
      <pivotArea type="topRight" dataOnly="0" labelOnly="1" outline="0" fieldPosition="0"/>
    </format>
    <format dxfId="276">
      <pivotArea field="0" type="button" dataOnly="0" labelOnly="1" outline="0" axis="axisRow" fieldPosition="0"/>
    </format>
    <format dxfId="277">
      <pivotArea dataOnly="0" labelOnly="1" fieldPosition="0">
        <references count="1">
          <reference field="7" count="0"/>
        </references>
      </pivotArea>
    </format>
    <format dxfId="278">
      <pivotArea dataOnly="0" labelOnly="1" fieldPosition="0">
        <references count="2">
          <reference field="4" count="1">
            <x v="0"/>
          </reference>
          <reference field="7" count="1" selected="0">
            <x v="34"/>
          </reference>
        </references>
      </pivotArea>
    </format>
    <format dxfId="279">
      <pivotArea dataOnly="0" labelOnly="1" fieldPosition="0">
        <references count="1">
          <reference field="2" count="0"/>
        </references>
      </pivotArea>
    </format>
    <format dxfId="280">
      <pivotArea dataOnly="0" labelOnly="1" fieldPosition="0">
        <references count="1">
          <reference field="2" count="0"/>
        </references>
      </pivotArea>
    </format>
    <format dxfId="281">
      <pivotArea dataOnly="0" labelOnly="1" fieldPosition="0">
        <references count="1">
          <reference field="2" count="0"/>
        </references>
      </pivotArea>
    </format>
    <format dxfId="282">
      <pivotArea dataOnly="0" labelOnly="1" fieldPosition="0">
        <references count="1">
          <reference field="2" count="0"/>
        </references>
      </pivotArea>
    </format>
    <format dxfId="283">
      <pivotArea dataOnly="0" labelOnly="1" fieldPosition="0">
        <references count="1">
          <reference field="6" count="0"/>
        </references>
      </pivotArea>
    </format>
    <format dxfId="284">
      <pivotArea dataOnly="0" labelOnly="1" fieldPosition="0">
        <references count="1">
          <reference field="6" count="0"/>
        </references>
      </pivotArea>
    </format>
    <format dxfId="285">
      <pivotArea dataOnly="0" labelOnly="1" fieldPosition="0">
        <references count="1">
          <reference field="6" count="0"/>
        </references>
      </pivotArea>
    </format>
    <format dxfId="286">
      <pivotArea dataOnly="0" labelOnly="1" fieldPosition="0">
        <references count="1">
          <reference field="6" count="0"/>
        </references>
      </pivotArea>
    </format>
    <format dxfId="287">
      <pivotArea dataOnly="0" labelOnly="1" fieldPosition="0">
        <references count="1">
          <reference field="1" count="0"/>
        </references>
      </pivotArea>
    </format>
    <format dxfId="288">
      <pivotArea dataOnly="0" labelOnly="1" fieldPosition="0">
        <references count="1">
          <reference field="3" count="0"/>
        </references>
      </pivotArea>
    </format>
    <format dxfId="289">
      <pivotArea dataOnly="0" labelOnly="1" fieldPosition="0">
        <references count="1">
          <reference field="3" count="0"/>
        </references>
      </pivotArea>
    </format>
    <format dxfId="290">
      <pivotArea dataOnly="0" labelOnly="1" fieldPosition="0">
        <references count="1">
          <reference field="3" count="0"/>
        </references>
      </pivotArea>
    </format>
    <format dxfId="291">
      <pivotArea dataOnly="0" labelOnly="1" fieldPosition="0">
        <references count="1">
          <reference field="3" count="0"/>
        </references>
      </pivotArea>
    </format>
    <format dxfId="292">
      <pivotArea dataOnly="0" labelOnly="1" fieldPosition="0">
        <references count="1">
          <reference field="3" count="0"/>
        </references>
      </pivotArea>
    </format>
    <format dxfId="293">
      <pivotArea dataOnly="0" labelOnly="1" fieldPosition="0">
        <references count="1">
          <reference field="3" count="0"/>
        </references>
      </pivotArea>
    </format>
    <format dxfId="294">
      <pivotArea dataOnly="0" labelOnly="1" fieldPosition="0">
        <references count="1">
          <reference field="3" count="0"/>
        </references>
      </pivotArea>
    </format>
    <format dxfId="295">
      <pivotArea dataOnly="0" labelOnly="1" fieldPosition="0">
        <references count="1">
          <reference field="0" count="0"/>
        </references>
      </pivotArea>
    </format>
    <format dxfId="296">
      <pivotArea dataOnly="0" labelOnly="1" fieldPosition="0">
        <references count="1">
          <reference field="0" count="0"/>
        </references>
      </pivotArea>
    </format>
    <format dxfId="297">
      <pivotArea type="all" dataOnly="0" outline="0" fieldPosition="0"/>
    </format>
    <format dxfId="298">
      <pivotArea dataOnly="0" labelOnly="1" fieldPosition="0">
        <references count="1">
          <reference field="7" count="1">
            <x v="34"/>
          </reference>
        </references>
      </pivotArea>
    </format>
    <format dxfId="299">
      <pivotArea dataOnly="0" labelOnly="1" fieldPosition="0">
        <references count="2">
          <reference field="4" count="1">
            <x v="0"/>
          </reference>
          <reference field="7" count="1" selected="0">
            <x v="34"/>
          </reference>
        </references>
      </pivotArea>
    </format>
    <format dxfId="300">
      <pivotArea dataOnly="0" labelOnly="1" fieldPosition="0">
        <references count="1">
          <reference field="8" count="0"/>
        </references>
      </pivotArea>
    </format>
    <format dxfId="301">
      <pivotArea dataOnly="0" labelOnly="1" fieldPosition="0">
        <references count="1">
          <reference field="8" count="0"/>
        </references>
      </pivotArea>
    </format>
    <format dxfId="302">
      <pivotArea dataOnly="0" labelOnly="1" fieldPosition="0">
        <references count="1">
          <reference field="1" count="0"/>
        </references>
      </pivotArea>
    </format>
    <format dxfId="303">
      <pivotArea dataOnly="0" labelOnly="1" fieldPosition="0">
        <references count="1">
          <reference field="1" count="0"/>
        </references>
      </pivotArea>
    </format>
    <format dxfId="304">
      <pivotArea dataOnly="0" labelOnly="1" fieldPosition="0">
        <references count="1">
          <reference field="1" count="0"/>
        </references>
      </pivotArea>
    </format>
    <format dxfId="305">
      <pivotArea dataOnly="0" labelOnly="1" fieldPosition="0">
        <references count="1">
          <reference field="1" count="0"/>
        </references>
      </pivotArea>
    </format>
    <format dxfId="265">
      <pivotArea type="all" dataOnly="0" outline="0" fieldPosition="0"/>
    </format>
    <format dxfId="264">
      <pivotArea outline="0" collapsedLevelsAreSubtotals="1" fieldPosition="0"/>
    </format>
    <format dxfId="263">
      <pivotArea type="origin" dataOnly="0" labelOnly="1" outline="0" fieldPosition="0"/>
    </format>
    <format dxfId="262">
      <pivotArea field="10" type="button" dataOnly="0" labelOnly="1" outline="0" axis="axisCol" fieldPosition="0"/>
    </format>
    <format dxfId="261">
      <pivotArea field="7" type="button" dataOnly="0" labelOnly="1" outline="0" axis="axisCol" fieldPosition="1"/>
    </format>
    <format dxfId="260">
      <pivotArea field="4" type="button" dataOnly="0" labelOnly="1" outline="0" axis="axisCol" fieldPosition="2"/>
    </format>
    <format dxfId="259">
      <pivotArea type="topRight" dataOnly="0" labelOnly="1" outline="0" fieldPosition="0"/>
    </format>
    <format dxfId="258">
      <pivotArea field="0" type="button" dataOnly="0" labelOnly="1" outline="0" axis="axisRow" fieldPosition="0"/>
    </format>
    <format dxfId="257">
      <pivotArea dataOnly="0" labelOnly="1" fieldPosition="0">
        <references count="1">
          <reference field="0" count="0"/>
        </references>
      </pivotArea>
    </format>
    <format dxfId="256">
      <pivotArea dataOnly="0" labelOnly="1" fieldPosition="0">
        <references count="2">
          <reference field="0" count="1" selected="0">
            <x v="0"/>
          </reference>
          <reference field="8" count="6">
            <x v="5"/>
            <x v="6"/>
            <x v="7"/>
            <x v="9"/>
            <x v="10"/>
            <x v="11"/>
          </reference>
        </references>
      </pivotArea>
    </format>
    <format dxfId="255">
      <pivotArea dataOnly="0" labelOnly="1" fieldPosition="0">
        <references count="2">
          <reference field="0" count="1" selected="0">
            <x v="3"/>
          </reference>
          <reference field="8" count="2">
            <x v="7"/>
            <x v="11"/>
          </reference>
        </references>
      </pivotArea>
    </format>
    <format dxfId="254">
      <pivotArea dataOnly="0" labelOnly="1" fieldPosition="0">
        <references count="2">
          <reference field="0" count="1" selected="0">
            <x v="4"/>
          </reference>
          <reference field="8" count="2">
            <x v="3"/>
            <x v="11"/>
          </reference>
        </references>
      </pivotArea>
    </format>
    <format dxfId="253">
      <pivotArea dataOnly="0" labelOnly="1" fieldPosition="0">
        <references count="2">
          <reference field="0" count="1" selected="0">
            <x v="6"/>
          </reference>
          <reference field="8" count="2">
            <x v="5"/>
            <x v="6"/>
          </reference>
        </references>
      </pivotArea>
    </format>
    <format dxfId="252">
      <pivotArea dataOnly="0" labelOnly="1" fieldPosition="0">
        <references count="2">
          <reference field="0" count="1" selected="0">
            <x v="8"/>
          </reference>
          <reference field="8" count="4">
            <x v="3"/>
            <x v="6"/>
            <x v="7"/>
            <x v="9"/>
          </reference>
        </references>
      </pivotArea>
    </format>
    <format dxfId="251">
      <pivotArea dataOnly="0" labelOnly="1" fieldPosition="0">
        <references count="3">
          <reference field="0" count="1" selected="0">
            <x v="0"/>
          </reference>
          <reference field="1" count="2">
            <x v="26"/>
            <x v="27"/>
          </reference>
          <reference field="8" count="1" selected="0">
            <x v="5"/>
          </reference>
        </references>
      </pivotArea>
    </format>
    <format dxfId="250">
      <pivotArea dataOnly="0" labelOnly="1" fieldPosition="0">
        <references count="3">
          <reference field="0" count="1" selected="0">
            <x v="0"/>
          </reference>
          <reference field="1" count="5">
            <x v="29"/>
            <x v="32"/>
            <x v="33"/>
            <x v="34"/>
            <x v="35"/>
          </reference>
          <reference field="8" count="1" selected="0">
            <x v="6"/>
          </reference>
        </references>
      </pivotArea>
    </format>
    <format dxfId="249">
      <pivotArea dataOnly="0" labelOnly="1" fieldPosition="0">
        <references count="3">
          <reference field="0" count="1" selected="0">
            <x v="0"/>
          </reference>
          <reference field="1" count="4">
            <x v="37"/>
            <x v="38"/>
            <x v="40"/>
            <x v="41"/>
          </reference>
          <reference field="8" count="1" selected="0">
            <x v="7"/>
          </reference>
        </references>
      </pivotArea>
    </format>
    <format dxfId="248">
      <pivotArea dataOnly="0" labelOnly="1" fieldPosition="0">
        <references count="3">
          <reference field="0" count="1" selected="0">
            <x v="0"/>
          </reference>
          <reference field="1" count="2">
            <x v="47"/>
            <x v="48"/>
          </reference>
          <reference field="8" count="1" selected="0">
            <x v="9"/>
          </reference>
        </references>
      </pivotArea>
    </format>
    <format dxfId="247">
      <pivotArea dataOnly="0" labelOnly="1" fieldPosition="0">
        <references count="3">
          <reference field="0" count="1" selected="0">
            <x v="0"/>
          </reference>
          <reference field="1" count="2">
            <x v="50"/>
            <x v="51"/>
          </reference>
          <reference field="8" count="1" selected="0">
            <x v="10"/>
          </reference>
        </references>
      </pivotArea>
    </format>
    <format dxfId="246">
      <pivotArea dataOnly="0" labelOnly="1" fieldPosition="0">
        <references count="3">
          <reference field="0" count="1" selected="0">
            <x v="0"/>
          </reference>
          <reference field="1" count="1">
            <x v="52"/>
          </reference>
          <reference field="8" count="1" selected="0">
            <x v="11"/>
          </reference>
        </references>
      </pivotArea>
    </format>
    <format dxfId="245">
      <pivotArea dataOnly="0" labelOnly="1" fieldPosition="0">
        <references count="3">
          <reference field="0" count="1" selected="0">
            <x v="3"/>
          </reference>
          <reference field="1" count="1">
            <x v="38"/>
          </reference>
          <reference field="8" count="1" selected="0">
            <x v="7"/>
          </reference>
        </references>
      </pivotArea>
    </format>
    <format dxfId="244">
      <pivotArea dataOnly="0" labelOnly="1" fieldPosition="0">
        <references count="3">
          <reference field="0" count="1" selected="0">
            <x v="3"/>
          </reference>
          <reference field="1" count="1">
            <x v="52"/>
          </reference>
          <reference field="8" count="1" selected="0">
            <x v="11"/>
          </reference>
        </references>
      </pivotArea>
    </format>
    <format dxfId="243">
      <pivotArea dataOnly="0" labelOnly="1" fieldPosition="0">
        <references count="3">
          <reference field="0" count="1" selected="0">
            <x v="4"/>
          </reference>
          <reference field="1" count="1">
            <x v="21"/>
          </reference>
          <reference field="8" count="1" selected="0">
            <x v="3"/>
          </reference>
        </references>
      </pivotArea>
    </format>
    <format dxfId="242">
      <pivotArea dataOnly="0" labelOnly="1" fieldPosition="0">
        <references count="3">
          <reference field="0" count="1" selected="0">
            <x v="4"/>
          </reference>
          <reference field="1" count="1">
            <x v="52"/>
          </reference>
          <reference field="8" count="1" selected="0">
            <x v="11"/>
          </reference>
        </references>
      </pivotArea>
    </format>
    <format dxfId="241">
      <pivotArea dataOnly="0" labelOnly="1" fieldPosition="0">
        <references count="3">
          <reference field="0" count="1" selected="0">
            <x v="6"/>
          </reference>
          <reference field="1" count="1">
            <x v="25"/>
          </reference>
          <reference field="8" count="1" selected="0">
            <x v="5"/>
          </reference>
        </references>
      </pivotArea>
    </format>
    <format dxfId="240">
      <pivotArea dataOnly="0" labelOnly="1" fieldPosition="0">
        <references count="3">
          <reference field="0" count="1" selected="0">
            <x v="6"/>
          </reference>
          <reference field="1" count="1">
            <x v="29"/>
          </reference>
          <reference field="8" count="1" selected="0">
            <x v="6"/>
          </reference>
        </references>
      </pivotArea>
    </format>
    <format dxfId="239">
      <pivotArea dataOnly="0" labelOnly="1" fieldPosition="0">
        <references count="3">
          <reference field="0" count="1" selected="0">
            <x v="8"/>
          </reference>
          <reference field="1" count="1">
            <x v="20"/>
          </reference>
          <reference field="8" count="1" selected="0">
            <x v="3"/>
          </reference>
        </references>
      </pivotArea>
    </format>
    <format dxfId="238">
      <pivotArea dataOnly="0" labelOnly="1" fieldPosition="0">
        <references count="3">
          <reference field="0" count="1" selected="0">
            <x v="8"/>
          </reference>
          <reference field="1" count="1">
            <x v="36"/>
          </reference>
          <reference field="8" count="1" selected="0">
            <x v="6"/>
          </reference>
        </references>
      </pivotArea>
    </format>
    <format dxfId="237">
      <pivotArea dataOnly="0" labelOnly="1" fieldPosition="0">
        <references count="3">
          <reference field="0" count="1" selected="0">
            <x v="8"/>
          </reference>
          <reference field="1" count="1">
            <x v="37"/>
          </reference>
          <reference field="8" count="1" selected="0">
            <x v="7"/>
          </reference>
        </references>
      </pivotArea>
    </format>
    <format dxfId="236">
      <pivotArea dataOnly="0" labelOnly="1" fieldPosition="0">
        <references count="3">
          <reference field="0" count="1" selected="0">
            <x v="8"/>
          </reference>
          <reference field="1" count="1">
            <x v="49"/>
          </reference>
          <reference field="8" count="1" selected="0">
            <x v="9"/>
          </reference>
        </references>
      </pivotArea>
    </format>
    <format dxfId="23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3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33">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23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3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3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2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2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2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22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22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224">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223">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222">
      <pivotArea dataOnly="0" labelOnly="1" fieldPosition="0">
        <references count="4">
          <reference field="0" count="1" selected="0">
            <x v="0"/>
          </reference>
          <reference field="1" count="1" selected="0">
            <x v="50"/>
          </reference>
          <reference field="2" count="3">
            <x v="76"/>
            <x v="82"/>
            <x v="86"/>
          </reference>
          <reference field="8" count="1" selected="0">
            <x v="10"/>
          </reference>
        </references>
      </pivotArea>
    </format>
    <format dxfId="221">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220">
      <pivotArea dataOnly="0" labelOnly="1" fieldPosition="0">
        <references count="4">
          <reference field="0" count="1" selected="0">
            <x v="0"/>
          </reference>
          <reference field="1" count="1" selected="0">
            <x v="52"/>
          </reference>
          <reference field="2" count="6">
            <x v="8"/>
            <x v="44"/>
            <x v="71"/>
            <x v="73"/>
            <x v="84"/>
            <x v="85"/>
          </reference>
          <reference field="8" count="1" selected="0">
            <x v="11"/>
          </reference>
        </references>
      </pivotArea>
    </format>
    <format dxfId="21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218">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21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216">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21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21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1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21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21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210">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209">
      <pivotArea dataOnly="0" labelOnly="1" fieldPosition="0">
        <references count="5">
          <reference field="0" count="1" selected="0">
            <x v="0"/>
          </reference>
          <reference field="1" count="1" selected="0">
            <x v="29"/>
          </reference>
          <reference field="2" count="1" selected="0">
            <x v="83"/>
          </reference>
          <reference field="6" count="1">
            <x v="2"/>
          </reference>
          <reference field="8" count="1" selected="0">
            <x v="6"/>
          </reference>
        </references>
      </pivotArea>
    </format>
    <format dxfId="208">
      <pivotArea dataOnly="0" labelOnly="1" fieldPosition="0">
        <references count="5">
          <reference field="0" count="1" selected="0">
            <x v="0"/>
          </reference>
          <reference field="1" count="1" selected="0">
            <x v="50"/>
          </reference>
          <reference field="2" count="1" selected="0">
            <x v="86"/>
          </reference>
          <reference field="6" count="1">
            <x v="18"/>
          </reference>
          <reference field="8" count="1" selected="0">
            <x v="10"/>
          </reference>
        </references>
      </pivotArea>
    </format>
    <format dxfId="207">
      <pivotArea dataOnly="0" labelOnly="1" fieldPosition="0">
        <references count="5">
          <reference field="0" count="1" selected="0">
            <x v="0"/>
          </reference>
          <reference field="1" count="1" selected="0">
            <x v="52"/>
          </reference>
          <reference field="2" count="1" selected="0">
            <x v="84"/>
          </reference>
          <reference field="6" count="3">
            <x v="2"/>
            <x v="4"/>
            <x v="30"/>
          </reference>
          <reference field="8" count="1" selected="0">
            <x v="11"/>
          </reference>
        </references>
      </pivotArea>
    </format>
    <format dxfId="206">
      <pivotArea dataOnly="0" labelOnly="1" fieldPosition="0">
        <references count="5">
          <reference field="0" count="1" selected="0">
            <x v="0"/>
          </reference>
          <reference field="1" count="1" selected="0">
            <x v="52"/>
          </reference>
          <reference field="2" count="1" selected="0">
            <x v="85"/>
          </reference>
          <reference field="6" count="1">
            <x v="0"/>
          </reference>
          <reference field="8" count="1" selected="0">
            <x v="11"/>
          </reference>
        </references>
      </pivotArea>
    </format>
    <format dxfId="205">
      <pivotArea dataOnly="0" labelOnly="1" fieldPosition="0">
        <references count="6">
          <reference field="0" count="1" selected="0">
            <x v="0"/>
          </reference>
          <reference field="1" count="1" selected="0">
            <x v="29"/>
          </reference>
          <reference field="2" count="1" selected="0">
            <x v="83"/>
          </reference>
          <reference field="3" count="1">
            <x v="234"/>
          </reference>
          <reference field="6" count="1" selected="0">
            <x v="2"/>
          </reference>
          <reference field="8" count="1" selected="0">
            <x v="6"/>
          </reference>
        </references>
      </pivotArea>
    </format>
    <format dxfId="204">
      <pivotArea dataOnly="0" labelOnly="1" fieldPosition="0">
        <references count="6">
          <reference field="0" count="1" selected="0">
            <x v="0"/>
          </reference>
          <reference field="1" count="1" selected="0">
            <x v="50"/>
          </reference>
          <reference field="2" count="1" selected="0">
            <x v="86"/>
          </reference>
          <reference field="3" count="1">
            <x v="202"/>
          </reference>
          <reference field="6" count="1" selected="0">
            <x v="18"/>
          </reference>
          <reference field="8" count="1" selected="0">
            <x v="10"/>
          </reference>
        </references>
      </pivotArea>
    </format>
    <format dxfId="203">
      <pivotArea dataOnly="0" labelOnly="1" fieldPosition="0">
        <references count="6">
          <reference field="0" count="1" selected="0">
            <x v="0"/>
          </reference>
          <reference field="1" count="1" selected="0">
            <x v="52"/>
          </reference>
          <reference field="2" count="1" selected="0">
            <x v="84"/>
          </reference>
          <reference field="3" count="1">
            <x v="236"/>
          </reference>
          <reference field="6" count="1" selected="0">
            <x v="2"/>
          </reference>
          <reference field="8" count="1" selected="0">
            <x v="11"/>
          </reference>
        </references>
      </pivotArea>
    </format>
    <format dxfId="202">
      <pivotArea dataOnly="0" labelOnly="1" fieldPosition="0">
        <references count="6">
          <reference field="0" count="1" selected="0">
            <x v="0"/>
          </reference>
          <reference field="1" count="1" selected="0">
            <x v="52"/>
          </reference>
          <reference field="2" count="1" selected="0">
            <x v="84"/>
          </reference>
          <reference field="3" count="1">
            <x v="238"/>
          </reference>
          <reference field="6" count="1" selected="0">
            <x v="4"/>
          </reference>
          <reference field="8" count="1" selected="0">
            <x v="11"/>
          </reference>
        </references>
      </pivotArea>
    </format>
    <format dxfId="201">
      <pivotArea dataOnly="0" labelOnly="1" fieldPosition="0">
        <references count="6">
          <reference field="0" count="1" selected="0">
            <x v="0"/>
          </reference>
          <reference field="1" count="1" selected="0">
            <x v="52"/>
          </reference>
          <reference field="2" count="1" selected="0">
            <x v="84"/>
          </reference>
          <reference field="3" count="1">
            <x v="237"/>
          </reference>
          <reference field="6" count="1" selected="0">
            <x v="30"/>
          </reference>
          <reference field="8" count="1" selected="0">
            <x v="11"/>
          </reference>
        </references>
      </pivotArea>
    </format>
    <format dxfId="200">
      <pivotArea dataOnly="0" labelOnly="1" fieldPosition="0">
        <references count="6">
          <reference field="0" count="1" selected="0">
            <x v="0"/>
          </reference>
          <reference field="1" count="1" selected="0">
            <x v="52"/>
          </reference>
          <reference field="2" count="1" selected="0">
            <x v="85"/>
          </reference>
          <reference field="3" count="1">
            <x v="239"/>
          </reference>
          <reference field="6" count="1" selected="0">
            <x v="0"/>
          </reference>
          <reference field="8" count="1" selected="0">
            <x v="11"/>
          </reference>
        </references>
      </pivotArea>
    </format>
    <format dxfId="199">
      <pivotArea dataOnly="0" labelOnly="1" fieldPosition="0">
        <references count="1">
          <reference field="10" count="5">
            <x v="3"/>
            <x v="5"/>
            <x v="6"/>
            <x v="7"/>
            <x v="10"/>
          </reference>
        </references>
      </pivotArea>
    </format>
    <format dxfId="198">
      <pivotArea dataOnly="0" labelOnly="1" fieldPosition="0">
        <references count="2">
          <reference field="7" count="2">
            <x v="15"/>
            <x v="17"/>
          </reference>
          <reference field="10" count="1" selected="0">
            <x v="3"/>
          </reference>
        </references>
      </pivotArea>
    </format>
    <format dxfId="197">
      <pivotArea dataOnly="0" labelOnly="1" fieldPosition="0">
        <references count="2">
          <reference field="7" count="1">
            <x v="19"/>
          </reference>
          <reference field="10" count="1" selected="0">
            <x v="5"/>
          </reference>
        </references>
      </pivotArea>
    </format>
    <format dxfId="196">
      <pivotArea dataOnly="0" labelOnly="1" fieldPosition="0">
        <references count="2">
          <reference field="7" count="3">
            <x v="21"/>
            <x v="22"/>
            <x v="23"/>
          </reference>
          <reference field="10" count="1" selected="0">
            <x v="6"/>
          </reference>
        </references>
      </pivotArea>
    </format>
    <format dxfId="195">
      <pivotArea dataOnly="0" labelOnly="1" fieldPosition="0">
        <references count="2">
          <reference field="7" count="4">
            <x v="24"/>
            <x v="25"/>
            <x v="27"/>
            <x v="28"/>
          </reference>
          <reference field="10" count="1" selected="0">
            <x v="7"/>
          </reference>
        </references>
      </pivotArea>
    </format>
    <format dxfId="194">
      <pivotArea dataOnly="0" labelOnly="1" fieldPosition="0">
        <references count="2">
          <reference field="7" count="1">
            <x v="34"/>
          </reference>
          <reference field="10" count="1" selected="0">
            <x v="10"/>
          </reference>
        </references>
      </pivotArea>
    </format>
    <format dxfId="193">
      <pivotArea dataOnly="0" labelOnly="1" fieldPosition="0">
        <references count="3">
          <reference field="4" count="2">
            <x v="46"/>
            <x v="80"/>
          </reference>
          <reference field="7" count="1" selected="0">
            <x v="15"/>
          </reference>
          <reference field="10" count="1" selected="0">
            <x v="3"/>
          </reference>
        </references>
      </pivotArea>
    </format>
    <format dxfId="192">
      <pivotArea dataOnly="0" labelOnly="1" fieldPosition="0">
        <references count="3">
          <reference field="4" count="1">
            <x v="15"/>
          </reference>
          <reference field="7" count="1" selected="0">
            <x v="17"/>
          </reference>
          <reference field="10" count="1" selected="0">
            <x v="3"/>
          </reference>
        </references>
      </pivotArea>
    </format>
    <format dxfId="191">
      <pivotArea dataOnly="0" labelOnly="1" fieldPosition="0">
        <references count="3">
          <reference field="4" count="1">
            <x v="32"/>
          </reference>
          <reference field="7" count="1" selected="0">
            <x v="19"/>
          </reference>
          <reference field="10" count="1" selected="0">
            <x v="5"/>
          </reference>
        </references>
      </pivotArea>
    </format>
    <format dxfId="190">
      <pivotArea dataOnly="0" labelOnly="1" fieldPosition="0">
        <references count="3">
          <reference field="4" count="1">
            <x v="86"/>
          </reference>
          <reference field="7" count="1" selected="0">
            <x v="21"/>
          </reference>
          <reference field="10" count="1" selected="0">
            <x v="6"/>
          </reference>
        </references>
      </pivotArea>
    </format>
    <format dxfId="189">
      <pivotArea dataOnly="0" labelOnly="1" fieldPosition="0">
        <references count="3">
          <reference field="4" count="1">
            <x v="92"/>
          </reference>
          <reference field="7" count="1" selected="0">
            <x v="22"/>
          </reference>
          <reference field="10" count="1" selected="0">
            <x v="6"/>
          </reference>
        </references>
      </pivotArea>
    </format>
    <format dxfId="188">
      <pivotArea dataOnly="0" labelOnly="1" fieldPosition="0">
        <references count="3">
          <reference field="4" count="1">
            <x v="89"/>
          </reference>
          <reference field="7" count="1" selected="0">
            <x v="23"/>
          </reference>
          <reference field="10" count="1" selected="0">
            <x v="6"/>
          </reference>
        </references>
      </pivotArea>
    </format>
    <format dxfId="187">
      <pivotArea dataOnly="0" labelOnly="1" fieldPosition="0">
        <references count="3">
          <reference field="4" count="2">
            <x v="79"/>
            <x v="105"/>
          </reference>
          <reference field="7" count="1" selected="0">
            <x v="24"/>
          </reference>
          <reference field="10" count="1" selected="0">
            <x v="7"/>
          </reference>
        </references>
      </pivotArea>
    </format>
    <format dxfId="186">
      <pivotArea dataOnly="0" labelOnly="1" fieldPosition="0">
        <references count="3">
          <reference field="4" count="1">
            <x v="29"/>
          </reference>
          <reference field="7" count="1" selected="0">
            <x v="25"/>
          </reference>
          <reference field="10" count="1" selected="0">
            <x v="7"/>
          </reference>
        </references>
      </pivotArea>
    </format>
    <format dxfId="185">
      <pivotArea dataOnly="0" labelOnly="1" fieldPosition="0">
        <references count="3">
          <reference field="4" count="1">
            <x v="12"/>
          </reference>
          <reference field="7" count="1" selected="0">
            <x v="27"/>
          </reference>
          <reference field="10" count="1" selected="0">
            <x v="7"/>
          </reference>
        </references>
      </pivotArea>
    </format>
    <format dxfId="184">
      <pivotArea dataOnly="0" labelOnly="1" fieldPosition="0">
        <references count="3">
          <reference field="4" count="1">
            <x v="82"/>
          </reference>
          <reference field="7" count="1" selected="0">
            <x v="28"/>
          </reference>
          <reference field="10" count="1" selected="0">
            <x v="7"/>
          </reference>
        </references>
      </pivotArea>
    </format>
    <format dxfId="183">
      <pivotArea dataOnly="0" labelOnly="1" fieldPosition="0">
        <references count="3">
          <reference field="4" count="48">
            <x v="0"/>
            <x v="1"/>
            <x v="3"/>
            <x v="7"/>
            <x v="8"/>
            <x v="9"/>
            <x v="10"/>
            <x v="11"/>
            <x v="23"/>
            <x v="24"/>
            <x v="25"/>
            <x v="34"/>
            <x v="38"/>
            <x v="39"/>
            <x v="40"/>
            <x v="41"/>
            <x v="45"/>
            <x v="47"/>
            <x v="50"/>
            <x v="54"/>
            <x v="55"/>
            <x v="57"/>
            <x v="69"/>
            <x v="70"/>
            <x v="71"/>
            <x v="78"/>
            <x v="83"/>
            <x v="84"/>
            <x v="85"/>
            <x v="87"/>
            <x v="88"/>
            <x v="90"/>
            <x v="91"/>
            <x v="93"/>
            <x v="94"/>
            <x v="95"/>
            <x v="96"/>
            <x v="98"/>
            <x v="99"/>
            <x v="100"/>
            <x v="101"/>
            <x v="102"/>
            <x v="103"/>
            <x v="104"/>
            <x v="106"/>
            <x v="107"/>
            <x v="108"/>
            <x v="109"/>
          </reference>
          <reference field="7" count="1" selected="0">
            <x v="34"/>
          </reference>
          <reference field="10" count="1" selected="0">
            <x v="10"/>
          </reference>
        </references>
      </pivotArea>
    </format>
    <format dxfId="182">
      <pivotArea outline="0" collapsedLevelsAreSubtotals="1" fieldPosition="0">
        <references count="3">
          <reference field="4" count="1" selected="0">
            <x v="105"/>
          </reference>
          <reference field="7" count="1" selected="0">
            <x v="24"/>
          </reference>
          <reference field="10" count="1" selected="0">
            <x v="7"/>
          </reference>
        </references>
      </pivotArea>
    </format>
    <format dxfId="181">
      <pivotArea type="topRight" dataOnly="0" labelOnly="1" outline="0" offset="F1" fieldPosition="0"/>
    </format>
    <format dxfId="180">
      <pivotArea dataOnly="0" labelOnly="1" offset="B256" fieldPosition="0">
        <references count="1">
          <reference field="10" count="1">
            <x v="7"/>
          </reference>
        </references>
      </pivotArea>
    </format>
    <format dxfId="179">
      <pivotArea dataOnly="0" labelOnly="1" offset="IV256" fieldPosition="0">
        <references count="2">
          <reference field="7" count="1">
            <x v="24"/>
          </reference>
          <reference field="10" count="1" selected="0">
            <x v="7"/>
          </reference>
        </references>
      </pivotArea>
    </format>
    <format dxfId="178">
      <pivotArea dataOnly="0" labelOnly="1" fieldPosition="0">
        <references count="3">
          <reference field="4" count="1">
            <x v="105"/>
          </reference>
          <reference field="7" count="1" selected="0">
            <x v="24"/>
          </reference>
          <reference field="10" count="1" selected="0">
            <x v="7"/>
          </reference>
        </references>
      </pivotArea>
    </format>
    <format dxfId="177">
      <pivotArea collapsedLevelsAreSubtotals="1" fieldPosition="0">
        <references count="7">
          <reference field="0" count="1" selected="0">
            <x v="0"/>
          </reference>
          <reference field="1" count="1" selected="0">
            <x v="40"/>
          </reference>
          <reference field="2" count="1">
            <x v="16"/>
          </reference>
          <reference field="4" count="1" selected="0">
            <x v="105"/>
          </reference>
          <reference field="7" count="1" selected="0">
            <x v="24"/>
          </reference>
          <reference field="8" count="1" selected="0">
            <x v="7"/>
          </reference>
          <reference field="10" count="1" selected="0">
            <x v="7"/>
          </reference>
        </references>
      </pivotArea>
    </format>
    <format dxfId="176">
      <pivotArea outline="0" collapsedLevelsAreSubtotals="1" fieldPosition="0">
        <references count="3">
          <reference field="4" count="1" selected="0">
            <x v="29"/>
          </reference>
          <reference field="7" count="1" selected="0">
            <x v="25"/>
          </reference>
          <reference field="10" count="1" selected="0">
            <x v="7"/>
          </reference>
        </references>
      </pivotArea>
    </format>
    <format dxfId="175">
      <pivotArea type="topRight" dataOnly="0" labelOnly="1" outline="0" offset="G1" fieldPosition="0"/>
    </format>
    <format dxfId="174">
      <pivotArea dataOnly="0" labelOnly="1" offset="C256" fieldPosition="0">
        <references count="1">
          <reference field="10" count="1">
            <x v="7"/>
          </reference>
        </references>
      </pivotArea>
    </format>
    <format dxfId="173">
      <pivotArea dataOnly="0" labelOnly="1" fieldPosition="0">
        <references count="2">
          <reference field="7" count="1">
            <x v="25"/>
          </reference>
          <reference field="10" count="1" selected="0">
            <x v="7"/>
          </reference>
        </references>
      </pivotArea>
    </format>
    <format dxfId="172">
      <pivotArea dataOnly="0" labelOnly="1" fieldPosition="0">
        <references count="3">
          <reference field="4" count="1">
            <x v="29"/>
          </reference>
          <reference field="7" count="1" selected="0">
            <x v="25"/>
          </reference>
          <reference field="10" count="1" selected="0">
            <x v="7"/>
          </reference>
        </references>
      </pivotArea>
    </format>
    <format dxfId="171">
      <pivotArea collapsedLevelsAreSubtotals="1" fieldPosition="0">
        <references count="7">
          <reference field="0" count="1" selected="0">
            <x v="0"/>
          </reference>
          <reference field="1" count="1" selected="0">
            <x v="40"/>
          </reference>
          <reference field="2" count="1">
            <x v="16"/>
          </reference>
          <reference field="4" count="1" selected="0">
            <x v="29"/>
          </reference>
          <reference field="7" count="1" selected="0">
            <x v="25"/>
          </reference>
          <reference field="8" count="1" selected="0">
            <x v="7"/>
          </reference>
          <reference field="10" count="1" selected="0">
            <x v="7"/>
          </reference>
        </references>
      </pivotArea>
    </format>
    <format dxfId="170">
      <pivotArea outline="0" collapsedLevelsAreSubtotals="1" fieldPosition="0">
        <references count="3">
          <reference field="4" count="1" selected="0">
            <x v="82"/>
          </reference>
          <reference field="7" count="1" selected="0">
            <x v="28"/>
          </reference>
          <reference field="10" count="1" selected="0">
            <x v="7"/>
          </reference>
        </references>
      </pivotArea>
    </format>
    <format dxfId="169">
      <pivotArea type="topRight" dataOnly="0" labelOnly="1" outline="0" offset="I1" fieldPosition="0"/>
    </format>
    <format dxfId="168">
      <pivotArea dataOnly="0" labelOnly="1" offset="IV256" fieldPosition="0">
        <references count="1">
          <reference field="10" count="1">
            <x v="7"/>
          </reference>
        </references>
      </pivotArea>
    </format>
    <format dxfId="167">
      <pivotArea dataOnly="0" labelOnly="1" fieldPosition="0">
        <references count="2">
          <reference field="7" count="1">
            <x v="28"/>
          </reference>
          <reference field="10" count="1" selected="0">
            <x v="7"/>
          </reference>
        </references>
      </pivotArea>
    </format>
    <format dxfId="166">
      <pivotArea dataOnly="0" labelOnly="1" fieldPosition="0">
        <references count="3">
          <reference field="4" count="1">
            <x v="82"/>
          </reference>
          <reference field="7" count="1" selected="0">
            <x v="28"/>
          </reference>
          <reference field="10" count="1" selected="0">
            <x v="7"/>
          </reference>
        </references>
      </pivotArea>
    </format>
    <format dxfId="165">
      <pivotArea collapsedLevelsAreSubtotals="1" fieldPosition="0">
        <references count="7">
          <reference field="0" count="1" selected="0">
            <x v="0"/>
          </reference>
          <reference field="1" count="1" selected="0">
            <x v="40"/>
          </reference>
          <reference field="2" count="1">
            <x v="16"/>
          </reference>
          <reference field="4" count="1" selected="0">
            <x v="82"/>
          </reference>
          <reference field="7" count="1" selected="0">
            <x v="28"/>
          </reference>
          <reference field="8" count="1" selected="0">
            <x v="7"/>
          </reference>
          <reference field="10" count="1" selected="0">
            <x v="7"/>
          </reference>
        </references>
      </pivotArea>
    </format>
    <format dxfId="164">
      <pivotArea outline="0" collapsedLevelsAreSubtotals="1" fieldPosition="0">
        <references count="3">
          <reference field="4" count="1" selected="0">
            <x v="3"/>
          </reference>
          <reference field="7" count="1" selected="0">
            <x v="34"/>
          </reference>
          <reference field="10" count="1" selected="0">
            <x v="10"/>
          </reference>
        </references>
      </pivotArea>
    </format>
    <format dxfId="163">
      <pivotArea type="topRight" dataOnly="0" labelOnly="1" outline="0" offset="L1" fieldPosition="0"/>
    </format>
    <format dxfId="162">
      <pivotArea dataOnly="0" labelOnly="1" offset="C256" fieldPosition="0">
        <references count="1">
          <reference field="10" count="1">
            <x v="10"/>
          </reference>
        </references>
      </pivotArea>
    </format>
    <format dxfId="161">
      <pivotArea dataOnly="0" labelOnly="1" offset="C256" fieldPosition="0">
        <references count="2">
          <reference field="7" count="1">
            <x v="34"/>
          </reference>
          <reference field="10" count="1" selected="0">
            <x v="10"/>
          </reference>
        </references>
      </pivotArea>
    </format>
    <format dxfId="160">
      <pivotArea dataOnly="0" labelOnly="1" fieldPosition="0">
        <references count="3">
          <reference field="4" count="1">
            <x v="3"/>
          </reference>
          <reference field="7" count="1" selected="0">
            <x v="34"/>
          </reference>
          <reference field="10" count="1" selected="0">
            <x v="10"/>
          </reference>
        </references>
      </pivotArea>
    </format>
    <format dxfId="159">
      <pivotArea collapsedLevelsAreSubtotals="1" fieldPosition="0">
        <references count="7">
          <reference field="0" count="1" selected="0">
            <x v="0"/>
          </reference>
          <reference field="1" count="1" selected="0">
            <x v="40"/>
          </reference>
          <reference field="2" count="1">
            <x v="16"/>
          </reference>
          <reference field="4" count="1" selected="0">
            <x v="3"/>
          </reference>
          <reference field="7" count="1" selected="0">
            <x v="34"/>
          </reference>
          <reference field="8" count="1" selected="0">
            <x v="7"/>
          </reference>
          <reference field="10" count="1" selected="0">
            <x v="10"/>
          </reference>
        </references>
      </pivotArea>
    </format>
    <format dxfId="158">
      <pivotArea outline="0" collapsedLevelsAreSubtotals="1" fieldPosition="0">
        <references count="3">
          <reference field="4" count="1" selected="0">
            <x v="106"/>
          </reference>
          <reference field="7" count="1" selected="0">
            <x v="34"/>
          </reference>
          <reference field="10" count="1" selected="0">
            <x v="10"/>
          </reference>
        </references>
      </pivotArea>
    </format>
    <format dxfId="157">
      <pivotArea type="topRight" dataOnly="0" labelOnly="1" outline="0" offset="BB1" fieldPosition="0"/>
    </format>
    <format dxfId="156">
      <pivotArea dataOnly="0" labelOnly="1" offset="AS256" fieldPosition="0">
        <references count="1">
          <reference field="10" count="1">
            <x v="10"/>
          </reference>
        </references>
      </pivotArea>
    </format>
    <format dxfId="155">
      <pivotArea dataOnly="0" labelOnly="1" offset="AS256" fieldPosition="0">
        <references count="2">
          <reference field="7" count="1">
            <x v="34"/>
          </reference>
          <reference field="10" count="1" selected="0">
            <x v="10"/>
          </reference>
        </references>
      </pivotArea>
    </format>
    <format dxfId="154">
      <pivotArea dataOnly="0" labelOnly="1" fieldPosition="0">
        <references count="3">
          <reference field="4" count="1">
            <x v="106"/>
          </reference>
          <reference field="7" count="1" selected="0">
            <x v="34"/>
          </reference>
          <reference field="10" count="1" selected="0">
            <x v="10"/>
          </reference>
        </references>
      </pivotArea>
    </format>
    <format dxfId="153">
      <pivotArea collapsedLevelsAreSubtotals="1" fieldPosition="0">
        <references count="7">
          <reference field="0" count="1" selected="0">
            <x v="0"/>
          </reference>
          <reference field="1" count="1" selected="0">
            <x v="40"/>
          </reference>
          <reference field="2" count="1">
            <x v="16"/>
          </reference>
          <reference field="4" count="1" selected="0">
            <x v="106"/>
          </reference>
          <reference field="7" count="1" selected="0">
            <x v="34"/>
          </reference>
          <reference field="8" count="1" selected="0">
            <x v="7"/>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2">
        <i x="8" s="1"/>
        <i x="4" s="1"/>
        <i x="0" s="1"/>
        <i x="2" s="1"/>
        <i x="9" s="1"/>
        <i x="7" s="1"/>
        <i x="1" s="1"/>
        <i x="11" s="1" nd="1"/>
        <i x="10" s="1" nd="1"/>
        <i x="3"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9">
        <i x="1"/>
        <i x="5"/>
        <i x="2"/>
        <i x="7" s="1"/>
        <i x="4" s="1"/>
        <i x="3" s="1"/>
        <i x="6" s="1"/>
        <i x="0" s="1"/>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53">
        <i x="14" s="1"/>
        <i x="17" s="1"/>
        <i x="23" s="1"/>
        <i x="28" s="1"/>
        <i x="8" s="1"/>
        <i x="3" s="1"/>
        <i x="0" s="1"/>
        <i x="2" s="1"/>
        <i x="5" s="1"/>
        <i x="6" s="1"/>
        <i x="21" s="1"/>
        <i x="4" s="1"/>
        <i x="20" s="1"/>
        <i x="13" s="1"/>
        <i x="10" s="1"/>
        <i x="18" s="1"/>
        <i x="15" s="1"/>
        <i x="19" s="1"/>
        <i x="12" s="1"/>
        <i x="24" s="1"/>
        <i x="1" s="1"/>
        <i x="41" s="1" nd="1"/>
        <i x="37" s="1" nd="1"/>
        <i x="49" s="1" nd="1"/>
        <i x="40" s="1" nd="1"/>
        <i x="42" s="1" nd="1"/>
        <i x="44" s="1" nd="1"/>
        <i x="39" s="1" nd="1"/>
        <i x="51" s="1" nd="1"/>
        <i x="47" s="1" nd="1"/>
        <i x="52" s="1" nd="1"/>
        <i x="36" s="1" nd="1"/>
        <i x="43" s="1" nd="1"/>
        <i x="46" s="1" nd="1"/>
        <i x="48" s="1" nd="1"/>
        <i x="38" s="1" nd="1"/>
        <i x="50" s="1" nd="1"/>
        <i x="45" s="1" nd="1"/>
        <i x="16" s="1" nd="1"/>
        <i x="7" s="1" nd="1"/>
        <i x="26" s="1" nd="1"/>
        <i x="22" s="1" nd="1"/>
        <i x="11" s="1" nd="1"/>
        <i x="29" s="1" nd="1"/>
        <i x="30" s="1" nd="1"/>
        <i x="32" s="1" nd="1"/>
        <i x="33" s="1" nd="1"/>
        <i x="31" s="1" nd="1"/>
        <i x="25" s="1" nd="1"/>
        <i x="9" s="1" nd="1"/>
        <i x="35" s="1" nd="1"/>
        <i x="27" s="1" nd="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66" tableType="queryTable" totalsRowShown="0">
  <autoFilter ref="A1:C66"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44" tableType="queryTable" totalsRowShown="0">
  <autoFilter ref="A1:L244" xr:uid="{85DB9149-79E9-49AA-8871-BDF22C6A302A}"/>
  <sortState xmlns:xlrd2="http://schemas.microsoft.com/office/spreadsheetml/2017/richdata2" ref="A2:L244">
    <sortCondition ref="C2:C244"/>
    <sortCondition descending="1" ref="F2:F244"/>
  </sortState>
  <tableColumns count="12">
    <tableColumn id="1" xr3:uid="{4F7A262D-28CD-46C2-ABB3-ACED98C6D589}" uniqueName="1" name="ViewpointName" queryTableFieldId="1" dataDxfId="481"/>
    <tableColumn id="7" xr3:uid="{F38B6652-C940-44B9-954F-26FE12B4D83D}" uniqueName="7" name="PrimaryResourceGranularity" queryTableFieldId="7"/>
    <tableColumn id="2" xr3:uid="{4122CC30-0046-4224-8ECD-AAA311665E99}" uniqueName="2" name="PrimaryResource" queryTableFieldId="2" dataDxfId="480"/>
    <tableColumn id="3" xr3:uid="{4369DBBA-B4DA-4737-A3D0-E93A7E71CFE8}" uniqueName="3" name="ResourceDefinition" queryTableFieldId="3" dataDxfId="479"/>
    <tableColumn id="4" xr3:uid="{2790F23E-E55A-40CD-952D-97C3CC33FA9E}" uniqueName="4" name="SecondaryResource" queryTableFieldId="4" dataDxfId="478"/>
    <tableColumn id="5" xr3:uid="{F7FD1165-BA29-4E23-B70D-E68BBBB245FF}" uniqueName="5" name="Relevance" queryTableFieldId="5"/>
    <tableColumn id="6" xr3:uid="{CC1BD0B4-22C9-46BE-B144-4996F96A7CFC}" uniqueName="6" name="KindOfDefinition" queryTableFieldId="6" dataDxfId="477"/>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44" totalsRowShown="0" headerRowDxfId="332">
  <autoFilter ref="A1:H244" xr:uid="{E38257CA-8510-49FE-9728-9798F0660E1D}"/>
  <sortState xmlns:xlrd2="http://schemas.microsoft.com/office/spreadsheetml/2017/richdata2" ref="A2:H204">
    <sortCondition ref="A201:A204"/>
  </sortState>
  <tableColumns count="8">
    <tableColumn id="2" xr3:uid="{AAD16700-FF5F-4C6D-ACA6-EE3CE71F7A51}" name="ViewpointName" dataDxfId="331"/>
    <tableColumn id="3" xr3:uid="{564244CB-3DBB-4268-8B2E-7199982CC8A4}" name="PrimaryResource" dataDxfId="330"/>
    <tableColumn id="4" xr3:uid="{1DAE3D73-B476-4B90-8CB1-1E6433CCF79E}" name="ResourceDefinition" dataDxfId="329"/>
    <tableColumn id="5" xr3:uid="{C30530F9-EAE4-490F-B1FD-8E00AF3C5322}" name="SecondaryResource" dataDxfId="328"/>
    <tableColumn id="7" xr3:uid="{F67C6E93-0466-4089-9988-7F04AA94315F}" name="Relevance" dataDxfId="327" dataCellStyle="Percent"/>
    <tableColumn id="8" xr3:uid="{46166482-E060-427C-B8AB-9EDC48495D7D}" name="KindOfDefinition" dataDxfId="326" dataCellStyle="Percent"/>
    <tableColumn id="6" xr3:uid="{EAC94C8D-A9AA-4DA7-8719-A19FB16ABA17}" name="AdditionalNotes" dataDxfId="325"/>
    <tableColumn id="1" xr3:uid="{517D22FC-508F-44A4-AC68-CF5A54FB315D}" name="LookupColumn" dataDxfId="324">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66">
  <autoFilter ref="A1:C66" xr:uid="{4F7DB796-6E37-4211-8104-7309B2C9666D}"/>
  <sortState xmlns:xlrd2="http://schemas.microsoft.com/office/spreadsheetml/2017/richdata2" ref="A2:C45">
    <sortCondition ref="C1:C45"/>
  </sortState>
  <tableColumns count="3">
    <tableColumn id="1" xr3:uid="{6D52AB2B-E286-4393-87EF-FE9B4421F57D}" name="ResourceName" totalsRowLabel="Total" dataDxfId="323"/>
    <tableColumn id="2" xr3:uid="{2C7DADF0-4C38-4C1F-A614-CFB0C4E31EA4}" name="AdditionalNotes"/>
    <tableColumn id="3" xr3:uid="{4A1B2068-9268-4A9D-8031-3D662C046496}" name="Granularity Level" totalsRowFunction="sum" dataDxfId="322"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321">
      <calculatedColumnFormula>Resources[[#This Row],[ResourceName]]</calculatedColumnFormula>
    </tableColumn>
    <tableColumn id="2" xr3:uid="{BEF0CB84-48E3-4F71-8061-B15634D473E3}" name="SecAdditionalNotes" dataDxfId="320">
      <calculatedColumnFormula>Resources[[#This Row],[AdditionalNotes]]</calculatedColumnFormula>
    </tableColumn>
    <tableColumn id="3" xr3:uid="{E24DA6FE-EA0E-4126-BAC5-B618AF112504}" name="SecGranularity Level" totalsRowFunction="sum" dataDxfId="319"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318" dataDxfId="316" headerRowBorderDxfId="317" tableBorderDxfId="315" totalsRowBorderDxfId="314">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313"/>
    <tableColumn id="3" xr3:uid="{82578179-B865-484D-B3C1-C0D1D5808A95}" name="KindOfStep" dataDxfId="312"/>
    <tableColumn id="1" xr3:uid="{C91A0EA8-C6BD-4AAD-AA44-612E5AC26BFC}" name="StepNumber" dataDxfId="311"/>
    <tableColumn id="4" xr3:uid="{6DA585B1-B1ED-4BC3-9199-CD7044548C6E}" name="SubStep" dataDxfId="310"/>
    <tableColumn id="5" xr3:uid="{26874A56-9F27-4640-B2ED-F446D33CC9DC}" name="PrimaryResource" dataDxfId="309"/>
    <tableColumn id="6" xr3:uid="{DBE6EF64-2C1C-4022-97CF-B3B9FF492585}" name="SecondaryResource" dataDxfId="308"/>
    <tableColumn id="7" xr3:uid="{CB3640CE-24FD-4521-B68C-716E60571166}" name="KindOfDefinition" dataDxfId="307"/>
    <tableColumn id="9" xr3:uid="{F9758D7A-B2CD-4236-AF8D-09B951067F40}" name="Relevance" dataDxfId="306"/>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66"/>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364</v>
      </c>
      <c r="C6">
        <v>20</v>
      </c>
    </row>
    <row r="7" spans="1:3">
      <c r="A7" t="s">
        <v>350</v>
      </c>
      <c r="C7">
        <v>23.000000000000004</v>
      </c>
    </row>
    <row r="8" spans="1:3">
      <c r="A8" t="s">
        <v>389</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419</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301</v>
      </c>
      <c r="C20">
        <v>70</v>
      </c>
    </row>
    <row r="21" spans="1:3">
      <c r="A21" t="s">
        <v>147</v>
      </c>
      <c r="C21">
        <v>70</v>
      </c>
    </row>
    <row r="22" spans="1:3">
      <c r="A22" t="s">
        <v>328</v>
      </c>
      <c r="C22">
        <v>70</v>
      </c>
    </row>
    <row r="23" spans="1:3">
      <c r="A23" t="s">
        <v>107</v>
      </c>
      <c r="C23">
        <v>75</v>
      </c>
    </row>
    <row r="24" spans="1:3">
      <c r="A24" t="s">
        <v>320</v>
      </c>
      <c r="C24">
        <v>78</v>
      </c>
    </row>
    <row r="25" spans="1:3">
      <c r="A25" t="s">
        <v>193</v>
      </c>
      <c r="C25">
        <v>80</v>
      </c>
    </row>
    <row r="26" spans="1:3">
      <c r="A26" t="s">
        <v>357</v>
      </c>
      <c r="C26">
        <v>82</v>
      </c>
    </row>
    <row r="27" spans="1:3">
      <c r="A27" t="s">
        <v>124</v>
      </c>
      <c r="C27">
        <v>80</v>
      </c>
    </row>
    <row r="28" spans="1:3">
      <c r="A28" t="s">
        <v>141</v>
      </c>
      <c r="C28">
        <v>80</v>
      </c>
    </row>
    <row r="29" spans="1:3">
      <c r="A29" t="s">
        <v>340</v>
      </c>
      <c r="C29">
        <v>80</v>
      </c>
    </row>
    <row r="30" spans="1:3">
      <c r="A30" t="s">
        <v>330</v>
      </c>
      <c r="C30">
        <v>80</v>
      </c>
    </row>
    <row r="31" spans="1:3">
      <c r="A31" t="s">
        <v>343</v>
      </c>
      <c r="C31">
        <v>80</v>
      </c>
    </row>
    <row r="32" spans="1:3">
      <c r="A32" t="s">
        <v>126</v>
      </c>
      <c r="C32">
        <v>95</v>
      </c>
    </row>
    <row r="33" spans="1:3">
      <c r="A33" t="s">
        <v>59</v>
      </c>
      <c r="C33">
        <v>100</v>
      </c>
    </row>
    <row r="34" spans="1:3">
      <c r="A34" t="s">
        <v>409</v>
      </c>
      <c r="C34">
        <v>55</v>
      </c>
    </row>
    <row r="35" spans="1:3">
      <c r="A35" t="s">
        <v>164</v>
      </c>
      <c r="C35">
        <v>40</v>
      </c>
    </row>
    <row r="36" spans="1:3">
      <c r="A36" t="s">
        <v>200</v>
      </c>
      <c r="C36">
        <v>60</v>
      </c>
    </row>
    <row r="37" spans="1:3">
      <c r="A37" t="s">
        <v>284</v>
      </c>
      <c r="C37">
        <v>40</v>
      </c>
    </row>
    <row r="38" spans="1:3">
      <c r="A38" t="s">
        <v>134</v>
      </c>
      <c r="C38">
        <v>70</v>
      </c>
    </row>
    <row r="39" spans="1:3">
      <c r="A39" t="s">
        <v>202</v>
      </c>
      <c r="C39">
        <v>50</v>
      </c>
    </row>
    <row r="40" spans="1:3">
      <c r="A40" t="s">
        <v>145</v>
      </c>
      <c r="C40">
        <v>20</v>
      </c>
    </row>
    <row r="41" spans="1:3">
      <c r="A41" t="s">
        <v>295</v>
      </c>
      <c r="C41">
        <v>50</v>
      </c>
    </row>
    <row r="42" spans="1:3">
      <c r="A42" t="s">
        <v>293</v>
      </c>
      <c r="C42">
        <v>50</v>
      </c>
    </row>
    <row r="43" spans="1:3">
      <c r="A43" t="s">
        <v>217</v>
      </c>
      <c r="C43">
        <v>60</v>
      </c>
    </row>
    <row r="44" spans="1:3">
      <c r="A44" t="s">
        <v>211</v>
      </c>
      <c r="C44">
        <v>60</v>
      </c>
    </row>
    <row r="45" spans="1:3">
      <c r="A45" t="s">
        <v>110</v>
      </c>
      <c r="C45">
        <v>60</v>
      </c>
    </row>
    <row r="46" spans="1:3">
      <c r="A46" t="s">
        <v>420</v>
      </c>
      <c r="C46">
        <v>30</v>
      </c>
    </row>
    <row r="47" spans="1:3">
      <c r="A47" t="s">
        <v>423</v>
      </c>
      <c r="C47">
        <v>98</v>
      </c>
    </row>
    <row r="48" spans="1:3">
      <c r="A48" t="s">
        <v>436</v>
      </c>
      <c r="C48">
        <v>76</v>
      </c>
    </row>
    <row r="49" spans="1:3">
      <c r="A49" t="s">
        <v>370</v>
      </c>
      <c r="C49">
        <v>51</v>
      </c>
    </row>
    <row r="50" spans="1:3">
      <c r="A50" t="s">
        <v>382</v>
      </c>
      <c r="C50">
        <v>51</v>
      </c>
    </row>
    <row r="51" spans="1:3">
      <c r="A51" t="s">
        <v>384</v>
      </c>
      <c r="C51">
        <v>51</v>
      </c>
    </row>
    <row r="52" spans="1:3">
      <c r="A52" t="s">
        <v>386</v>
      </c>
      <c r="C52">
        <v>51</v>
      </c>
    </row>
    <row r="53" spans="1:3">
      <c r="A53" t="s">
        <v>185</v>
      </c>
      <c r="C53">
        <v>71</v>
      </c>
    </row>
    <row r="54" spans="1:3">
      <c r="A54" t="s">
        <v>105</v>
      </c>
      <c r="C54">
        <v>52</v>
      </c>
    </row>
    <row r="55" spans="1:3">
      <c r="A55" t="s">
        <v>513</v>
      </c>
      <c r="C55">
        <v>105</v>
      </c>
    </row>
    <row r="56" spans="1:3">
      <c r="A56" t="s">
        <v>444</v>
      </c>
      <c r="C56">
        <v>65</v>
      </c>
    </row>
    <row r="57" spans="1:3">
      <c r="A57" t="s">
        <v>454</v>
      </c>
      <c r="C57">
        <v>105</v>
      </c>
    </row>
    <row r="58" spans="1:3">
      <c r="A58" t="s">
        <v>458</v>
      </c>
      <c r="C58">
        <v>95</v>
      </c>
    </row>
    <row r="59" spans="1:3">
      <c r="A59" t="s">
        <v>461</v>
      </c>
      <c r="C59">
        <v>66</v>
      </c>
    </row>
    <row r="60" spans="1:3">
      <c r="A60" t="s">
        <v>443</v>
      </c>
      <c r="C60">
        <v>70</v>
      </c>
    </row>
    <row r="61" spans="1:3">
      <c r="A61" t="s">
        <v>490</v>
      </c>
      <c r="C61">
        <v>63.1</v>
      </c>
    </row>
    <row r="62" spans="1:3">
      <c r="A62" t="s">
        <v>460</v>
      </c>
      <c r="C62">
        <v>63.5</v>
      </c>
    </row>
    <row r="63" spans="1:3">
      <c r="A63" t="s">
        <v>488</v>
      </c>
      <c r="C63">
        <v>105</v>
      </c>
    </row>
    <row r="64" spans="1:3">
      <c r="A64" t="s">
        <v>481</v>
      </c>
      <c r="C64">
        <v>108</v>
      </c>
    </row>
    <row r="65" spans="1:3">
      <c r="A65" t="s">
        <v>467</v>
      </c>
      <c r="C65">
        <v>91</v>
      </c>
    </row>
    <row r="66" spans="1:3">
      <c r="A66" t="s">
        <v>507</v>
      </c>
      <c r="C66">
        <v>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44"/>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t="s">
        <v>74</v>
      </c>
      <c r="B2">
        <v>63.1</v>
      </c>
      <c r="C2" t="s">
        <v>490</v>
      </c>
      <c r="D2" t="s">
        <v>497</v>
      </c>
      <c r="E2" t="s">
        <v>496</v>
      </c>
      <c r="F2">
        <v>90</v>
      </c>
      <c r="G2" t="s">
        <v>73</v>
      </c>
      <c r="I2">
        <v>60</v>
      </c>
      <c r="J2">
        <v>3.1000000000000014</v>
      </c>
    </row>
    <row r="3" spans="1:12">
      <c r="A3" t="s">
        <v>74</v>
      </c>
      <c r="B3">
        <v>63.1</v>
      </c>
      <c r="C3" t="s">
        <v>490</v>
      </c>
      <c r="D3" t="s">
        <v>495</v>
      </c>
      <c r="E3" t="s">
        <v>493</v>
      </c>
      <c r="F3">
        <v>80</v>
      </c>
      <c r="G3" t="s">
        <v>73</v>
      </c>
      <c r="I3">
        <v>60</v>
      </c>
      <c r="J3">
        <v>3.1000000000000014</v>
      </c>
    </row>
    <row r="4" spans="1:12">
      <c r="A4" t="s">
        <v>74</v>
      </c>
      <c r="B4">
        <v>63.1</v>
      </c>
      <c r="C4" t="s">
        <v>490</v>
      </c>
      <c r="D4" t="s">
        <v>499</v>
      </c>
      <c r="E4" t="s">
        <v>498</v>
      </c>
      <c r="F4">
        <v>70</v>
      </c>
      <c r="G4" t="s">
        <v>73</v>
      </c>
      <c r="I4">
        <v>60</v>
      </c>
      <c r="J4">
        <v>3.1000000000000014</v>
      </c>
    </row>
    <row r="5" spans="1:12">
      <c r="A5" t="s">
        <v>74</v>
      </c>
      <c r="C5" t="s">
        <v>442</v>
      </c>
      <c r="D5" t="s">
        <v>83</v>
      </c>
      <c r="E5" t="s">
        <v>84</v>
      </c>
      <c r="F5">
        <v>96</v>
      </c>
      <c r="G5" t="s">
        <v>85</v>
      </c>
    </row>
    <row r="6" spans="1:12">
      <c r="A6" t="s">
        <v>74</v>
      </c>
      <c r="C6" t="s">
        <v>442</v>
      </c>
      <c r="D6" t="s">
        <v>75</v>
      </c>
      <c r="F6">
        <v>87</v>
      </c>
      <c r="G6" t="s">
        <v>76</v>
      </c>
    </row>
    <row r="7" spans="1:12">
      <c r="A7" t="s">
        <v>74</v>
      </c>
      <c r="C7" t="s">
        <v>442</v>
      </c>
      <c r="D7" t="s">
        <v>80</v>
      </c>
      <c r="E7" t="s">
        <v>81</v>
      </c>
      <c r="F7">
        <v>86</v>
      </c>
      <c r="G7" t="s">
        <v>82</v>
      </c>
    </row>
    <row r="8" spans="1:12">
      <c r="A8" t="s">
        <v>74</v>
      </c>
      <c r="C8" t="s">
        <v>442</v>
      </c>
      <c r="D8" t="s">
        <v>77</v>
      </c>
      <c r="E8" t="s">
        <v>78</v>
      </c>
      <c r="F8">
        <v>84</v>
      </c>
      <c r="G8" t="s">
        <v>79</v>
      </c>
    </row>
    <row r="9" spans="1:12">
      <c r="A9" t="s">
        <v>74</v>
      </c>
      <c r="B9">
        <v>63.5</v>
      </c>
      <c r="C9" t="s">
        <v>460</v>
      </c>
      <c r="D9" t="s">
        <v>492</v>
      </c>
      <c r="E9" t="s">
        <v>494</v>
      </c>
      <c r="F9">
        <v>92</v>
      </c>
      <c r="G9" t="s">
        <v>79</v>
      </c>
      <c r="I9">
        <v>60</v>
      </c>
      <c r="J9">
        <v>3.5</v>
      </c>
    </row>
    <row r="10" spans="1:12">
      <c r="A10" t="s">
        <v>74</v>
      </c>
      <c r="B10">
        <v>63.5</v>
      </c>
      <c r="C10" t="s">
        <v>460</v>
      </c>
      <c r="D10" t="s">
        <v>512</v>
      </c>
      <c r="E10" t="s">
        <v>494</v>
      </c>
      <c r="F10">
        <v>92</v>
      </c>
      <c r="G10" t="s">
        <v>438</v>
      </c>
      <c r="I10">
        <v>60</v>
      </c>
      <c r="J10">
        <v>3.5</v>
      </c>
    </row>
    <row r="11" spans="1:12">
      <c r="A11" t="s">
        <v>74</v>
      </c>
      <c r="B11">
        <v>60</v>
      </c>
      <c r="C11" t="s">
        <v>507</v>
      </c>
      <c r="D11" t="s">
        <v>508</v>
      </c>
      <c r="E11" t="s">
        <v>509</v>
      </c>
      <c r="F11">
        <v>70</v>
      </c>
      <c r="G11" t="s">
        <v>76</v>
      </c>
      <c r="I11">
        <v>60</v>
      </c>
      <c r="J11">
        <v>0</v>
      </c>
    </row>
    <row r="12" spans="1:12">
      <c r="A12" t="s">
        <v>74</v>
      </c>
      <c r="B12">
        <v>70</v>
      </c>
      <c r="C12" t="s">
        <v>443</v>
      </c>
      <c r="D12" t="s">
        <v>445</v>
      </c>
      <c r="E12" t="s">
        <v>446</v>
      </c>
      <c r="F12">
        <v>100</v>
      </c>
      <c r="G12" t="s">
        <v>76</v>
      </c>
      <c r="I12">
        <v>70</v>
      </c>
      <c r="J12">
        <v>0</v>
      </c>
    </row>
    <row r="13" spans="1:12">
      <c r="A13" t="s">
        <v>74</v>
      </c>
      <c r="B13">
        <v>70</v>
      </c>
      <c r="C13" t="s">
        <v>443</v>
      </c>
      <c r="D13" t="s">
        <v>536</v>
      </c>
      <c r="E13" t="s">
        <v>537</v>
      </c>
      <c r="F13">
        <v>90</v>
      </c>
      <c r="G13" t="s">
        <v>73</v>
      </c>
      <c r="I13">
        <v>70</v>
      </c>
      <c r="J13">
        <v>0</v>
      </c>
    </row>
    <row r="14" spans="1:12">
      <c r="A14" t="s">
        <v>74</v>
      </c>
      <c r="C14" t="s">
        <v>441</v>
      </c>
      <c r="D14" t="s">
        <v>162</v>
      </c>
      <c r="E14" t="s">
        <v>107</v>
      </c>
      <c r="F14">
        <v>98</v>
      </c>
      <c r="G14" t="s">
        <v>76</v>
      </c>
      <c r="H14">
        <v>75</v>
      </c>
      <c r="K14">
        <v>70</v>
      </c>
      <c r="L14">
        <v>5</v>
      </c>
    </row>
    <row r="15" spans="1:12">
      <c r="A15" t="s">
        <v>74</v>
      </c>
      <c r="B15">
        <v>65</v>
      </c>
      <c r="C15" t="s">
        <v>444</v>
      </c>
      <c r="D15" t="s">
        <v>451</v>
      </c>
      <c r="E15" t="s">
        <v>143</v>
      </c>
      <c r="F15">
        <v>104</v>
      </c>
      <c r="G15" t="s">
        <v>76</v>
      </c>
      <c r="I15">
        <v>60</v>
      </c>
      <c r="J15">
        <v>5</v>
      </c>
    </row>
    <row r="16" spans="1:12">
      <c r="A16" t="s">
        <v>74</v>
      </c>
      <c r="B16">
        <v>65</v>
      </c>
      <c r="C16" t="s">
        <v>444</v>
      </c>
      <c r="D16" t="s">
        <v>449</v>
      </c>
      <c r="E16" t="s">
        <v>448</v>
      </c>
      <c r="F16">
        <v>101</v>
      </c>
      <c r="G16" t="s">
        <v>438</v>
      </c>
      <c r="I16">
        <v>60</v>
      </c>
      <c r="J16">
        <v>5</v>
      </c>
    </row>
    <row r="17" spans="1:12">
      <c r="A17" t="s">
        <v>74</v>
      </c>
      <c r="B17">
        <v>65</v>
      </c>
      <c r="C17" t="s">
        <v>444</v>
      </c>
      <c r="D17" t="s">
        <v>452</v>
      </c>
      <c r="E17" t="s">
        <v>447</v>
      </c>
      <c r="F17">
        <v>96</v>
      </c>
      <c r="G17" t="s">
        <v>73</v>
      </c>
      <c r="I17">
        <v>60</v>
      </c>
      <c r="J17">
        <v>5</v>
      </c>
    </row>
    <row r="18" spans="1:12">
      <c r="A18" t="s">
        <v>74</v>
      </c>
      <c r="B18">
        <v>65</v>
      </c>
      <c r="C18" t="s">
        <v>444</v>
      </c>
      <c r="D18" t="s">
        <v>478</v>
      </c>
      <c r="E18" t="s">
        <v>477</v>
      </c>
      <c r="F18">
        <v>95</v>
      </c>
      <c r="G18" t="s">
        <v>152</v>
      </c>
      <c r="I18">
        <v>60</v>
      </c>
      <c r="J18">
        <v>5</v>
      </c>
    </row>
    <row r="19" spans="1:12">
      <c r="A19" t="s">
        <v>74</v>
      </c>
      <c r="B19">
        <v>65</v>
      </c>
      <c r="C19" t="s">
        <v>444</v>
      </c>
      <c r="D19" t="s">
        <v>453</v>
      </c>
      <c r="E19" t="s">
        <v>447</v>
      </c>
      <c r="F19">
        <v>90</v>
      </c>
      <c r="G19" t="s">
        <v>73</v>
      </c>
      <c r="I19">
        <v>60</v>
      </c>
      <c r="J19">
        <v>5</v>
      </c>
    </row>
    <row r="20" spans="1:12">
      <c r="A20" t="s">
        <v>74</v>
      </c>
      <c r="B20">
        <v>66</v>
      </c>
      <c r="C20" t="s">
        <v>461</v>
      </c>
      <c r="D20" t="s">
        <v>463</v>
      </c>
      <c r="E20" t="s">
        <v>462</v>
      </c>
      <c r="F20">
        <v>100</v>
      </c>
      <c r="G20" t="s">
        <v>76</v>
      </c>
      <c r="I20">
        <v>60</v>
      </c>
      <c r="J20">
        <v>6</v>
      </c>
    </row>
    <row r="21" spans="1:12">
      <c r="A21" t="s">
        <v>74</v>
      </c>
      <c r="B21">
        <v>66</v>
      </c>
      <c r="C21" t="s">
        <v>461</v>
      </c>
      <c r="D21" t="s">
        <v>464</v>
      </c>
      <c r="E21" t="s">
        <v>436</v>
      </c>
      <c r="F21">
        <v>96</v>
      </c>
      <c r="G21" t="s">
        <v>438</v>
      </c>
      <c r="H21">
        <v>76</v>
      </c>
      <c r="I21">
        <v>60</v>
      </c>
      <c r="J21">
        <v>6</v>
      </c>
      <c r="K21">
        <v>70</v>
      </c>
      <c r="L21">
        <v>6</v>
      </c>
    </row>
    <row r="22" spans="1:12">
      <c r="A22" t="s">
        <v>74</v>
      </c>
      <c r="C22" t="s">
        <v>524</v>
      </c>
      <c r="D22" t="s">
        <v>525</v>
      </c>
      <c r="E22" t="s">
        <v>518</v>
      </c>
      <c r="F22">
        <v>100</v>
      </c>
      <c r="G22" t="s">
        <v>76</v>
      </c>
    </row>
    <row r="23" spans="1:12">
      <c r="A23" t="s">
        <v>74</v>
      </c>
      <c r="C23" t="s">
        <v>524</v>
      </c>
      <c r="D23" t="s">
        <v>519</v>
      </c>
      <c r="E23" t="s">
        <v>517</v>
      </c>
      <c r="F23">
        <v>98</v>
      </c>
      <c r="G23" t="s">
        <v>520</v>
      </c>
    </row>
    <row r="24" spans="1:12">
      <c r="A24" t="s">
        <v>74</v>
      </c>
      <c r="C24" t="s">
        <v>524</v>
      </c>
      <c r="D24" t="s">
        <v>521</v>
      </c>
      <c r="E24" t="s">
        <v>443</v>
      </c>
      <c r="F24">
        <v>93</v>
      </c>
      <c r="G24" t="s">
        <v>79</v>
      </c>
      <c r="H24">
        <v>70</v>
      </c>
      <c r="K24">
        <v>70</v>
      </c>
      <c r="L24">
        <v>0</v>
      </c>
    </row>
    <row r="25" spans="1:12">
      <c r="A25" t="s">
        <v>87</v>
      </c>
      <c r="B25">
        <v>60</v>
      </c>
      <c r="C25" t="s">
        <v>88</v>
      </c>
      <c r="D25" t="s">
        <v>90</v>
      </c>
      <c r="F25">
        <v>100</v>
      </c>
      <c r="G25" t="s">
        <v>76</v>
      </c>
      <c r="I25">
        <v>60</v>
      </c>
      <c r="J25">
        <v>0</v>
      </c>
    </row>
    <row r="26" spans="1:12">
      <c r="A26" t="s">
        <v>87</v>
      </c>
      <c r="B26">
        <v>60</v>
      </c>
      <c r="C26" t="s">
        <v>88</v>
      </c>
      <c r="D26" t="s">
        <v>89</v>
      </c>
      <c r="F26">
        <v>80</v>
      </c>
      <c r="G26" t="s">
        <v>76</v>
      </c>
      <c r="I26">
        <v>60</v>
      </c>
      <c r="J26">
        <v>0</v>
      </c>
    </row>
    <row r="27" spans="1:12">
      <c r="A27" t="s">
        <v>87</v>
      </c>
      <c r="B27">
        <v>60</v>
      </c>
      <c r="C27" t="s">
        <v>91</v>
      </c>
      <c r="D27" t="s">
        <v>92</v>
      </c>
      <c r="F27">
        <v>40</v>
      </c>
      <c r="G27" t="s">
        <v>76</v>
      </c>
      <c r="I27">
        <v>60</v>
      </c>
      <c r="J27">
        <v>0</v>
      </c>
    </row>
    <row r="28" spans="1:12">
      <c r="A28" t="s">
        <v>93</v>
      </c>
      <c r="C28" t="s">
        <v>94</v>
      </c>
      <c r="D28" t="s">
        <v>98</v>
      </c>
      <c r="E28" t="s">
        <v>96</v>
      </c>
      <c r="F28">
        <v>87</v>
      </c>
      <c r="G28" t="s">
        <v>97</v>
      </c>
    </row>
    <row r="29" spans="1:12">
      <c r="A29" t="s">
        <v>93</v>
      </c>
      <c r="C29" t="s">
        <v>94</v>
      </c>
      <c r="D29" t="s">
        <v>95</v>
      </c>
      <c r="E29" t="s">
        <v>96</v>
      </c>
      <c r="F29">
        <v>70</v>
      </c>
      <c r="G29" t="s">
        <v>97</v>
      </c>
    </row>
    <row r="30" spans="1:12">
      <c r="A30" t="s">
        <v>87</v>
      </c>
      <c r="B30">
        <v>20</v>
      </c>
      <c r="C30" t="s">
        <v>100</v>
      </c>
      <c r="D30" t="s">
        <v>101</v>
      </c>
      <c r="F30">
        <v>100</v>
      </c>
      <c r="G30" t="s">
        <v>76</v>
      </c>
      <c r="I30">
        <v>20</v>
      </c>
      <c r="J30">
        <v>0</v>
      </c>
    </row>
    <row r="31" spans="1:12">
      <c r="A31" t="s">
        <v>87</v>
      </c>
      <c r="B31">
        <v>20</v>
      </c>
      <c r="C31" t="s">
        <v>100</v>
      </c>
      <c r="D31" t="s">
        <v>102</v>
      </c>
      <c r="F31">
        <v>100</v>
      </c>
      <c r="G31" t="s">
        <v>76</v>
      </c>
      <c r="I31">
        <v>20</v>
      </c>
      <c r="J31">
        <v>0</v>
      </c>
    </row>
    <row r="32" spans="1:12">
      <c r="A32" t="s">
        <v>87</v>
      </c>
      <c r="B32">
        <v>20</v>
      </c>
      <c r="C32" t="s">
        <v>100</v>
      </c>
      <c r="D32" t="s">
        <v>104</v>
      </c>
      <c r="F32">
        <v>100</v>
      </c>
      <c r="G32" t="s">
        <v>82</v>
      </c>
      <c r="I32">
        <v>20</v>
      </c>
      <c r="J32">
        <v>0</v>
      </c>
    </row>
    <row r="33" spans="1:12">
      <c r="A33" t="s">
        <v>74</v>
      </c>
      <c r="B33">
        <v>52</v>
      </c>
      <c r="C33" t="s">
        <v>105</v>
      </c>
      <c r="D33" t="s">
        <v>108</v>
      </c>
      <c r="F33">
        <v>103</v>
      </c>
      <c r="G33" t="s">
        <v>76</v>
      </c>
      <c r="I33">
        <v>50</v>
      </c>
      <c r="J33">
        <v>2</v>
      </c>
    </row>
    <row r="34" spans="1:12">
      <c r="A34" t="s">
        <v>74</v>
      </c>
      <c r="B34">
        <v>52</v>
      </c>
      <c r="C34" t="s">
        <v>105</v>
      </c>
      <c r="D34" t="s">
        <v>106</v>
      </c>
      <c r="E34" t="s">
        <v>107</v>
      </c>
      <c r="F34">
        <v>94</v>
      </c>
      <c r="G34" t="s">
        <v>82</v>
      </c>
      <c r="H34">
        <v>75</v>
      </c>
      <c r="I34">
        <v>50</v>
      </c>
      <c r="J34">
        <v>2</v>
      </c>
      <c r="K34">
        <v>70</v>
      </c>
      <c r="L34">
        <v>5</v>
      </c>
    </row>
    <row r="35" spans="1:12">
      <c r="A35" t="s">
        <v>93</v>
      </c>
      <c r="B35">
        <v>60</v>
      </c>
      <c r="C35" t="s">
        <v>110</v>
      </c>
      <c r="D35" t="s">
        <v>114</v>
      </c>
      <c r="F35">
        <v>107</v>
      </c>
      <c r="G35" t="s">
        <v>85</v>
      </c>
      <c r="I35">
        <v>60</v>
      </c>
      <c r="J35">
        <v>0</v>
      </c>
    </row>
    <row r="36" spans="1:12">
      <c r="A36" t="s">
        <v>93</v>
      </c>
      <c r="B36">
        <v>60</v>
      </c>
      <c r="C36" t="s">
        <v>110</v>
      </c>
      <c r="D36" t="s">
        <v>112</v>
      </c>
      <c r="E36" t="s">
        <v>113</v>
      </c>
      <c r="F36">
        <v>100</v>
      </c>
      <c r="G36" t="s">
        <v>79</v>
      </c>
      <c r="I36">
        <v>60</v>
      </c>
      <c r="J36">
        <v>0</v>
      </c>
    </row>
    <row r="37" spans="1:12">
      <c r="A37" t="s">
        <v>93</v>
      </c>
      <c r="B37">
        <v>60</v>
      </c>
      <c r="C37" t="s">
        <v>110</v>
      </c>
      <c r="D37" t="s">
        <v>111</v>
      </c>
      <c r="E37" t="s">
        <v>96</v>
      </c>
      <c r="F37">
        <v>88</v>
      </c>
      <c r="G37" t="s">
        <v>76</v>
      </c>
      <c r="I37">
        <v>60</v>
      </c>
      <c r="J37">
        <v>0</v>
      </c>
    </row>
    <row r="38" spans="1:12">
      <c r="A38" t="s">
        <v>93</v>
      </c>
      <c r="B38">
        <v>60</v>
      </c>
      <c r="C38" t="s">
        <v>110</v>
      </c>
      <c r="D38" t="s">
        <v>115</v>
      </c>
      <c r="E38" t="s">
        <v>116</v>
      </c>
      <c r="F38">
        <v>80</v>
      </c>
      <c r="G38" t="s">
        <v>117</v>
      </c>
      <c r="I38">
        <v>60</v>
      </c>
      <c r="J38">
        <v>0</v>
      </c>
    </row>
    <row r="39" spans="1:12">
      <c r="A39" t="s">
        <v>93</v>
      </c>
      <c r="B39">
        <v>60</v>
      </c>
      <c r="C39" t="s">
        <v>110</v>
      </c>
      <c r="D39" t="s">
        <v>118</v>
      </c>
      <c r="F39">
        <v>75</v>
      </c>
      <c r="G39" t="s">
        <v>119</v>
      </c>
      <c r="I39">
        <v>60</v>
      </c>
      <c r="J39">
        <v>0</v>
      </c>
    </row>
    <row r="40" spans="1:12">
      <c r="A40" t="s">
        <v>74</v>
      </c>
      <c r="C40" t="s">
        <v>533</v>
      </c>
      <c r="D40" t="s">
        <v>534</v>
      </c>
      <c r="E40" t="s">
        <v>443</v>
      </c>
      <c r="F40">
        <v>90</v>
      </c>
      <c r="G40" t="s">
        <v>73</v>
      </c>
      <c r="H40">
        <v>70</v>
      </c>
      <c r="K40">
        <v>70</v>
      </c>
      <c r="L40">
        <v>0</v>
      </c>
    </row>
    <row r="41" spans="1:12">
      <c r="A41" t="s">
        <v>74</v>
      </c>
      <c r="C41" t="s">
        <v>533</v>
      </c>
      <c r="D41" t="s">
        <v>534</v>
      </c>
      <c r="E41" t="s">
        <v>443</v>
      </c>
      <c r="F41">
        <v>90</v>
      </c>
      <c r="G41" t="s">
        <v>73</v>
      </c>
      <c r="H41">
        <v>70</v>
      </c>
      <c r="K41">
        <v>70</v>
      </c>
      <c r="L41">
        <v>0</v>
      </c>
    </row>
    <row r="42" spans="1:12">
      <c r="A42" t="s">
        <v>93</v>
      </c>
      <c r="C42" t="s">
        <v>120</v>
      </c>
      <c r="D42" t="s">
        <v>121</v>
      </c>
      <c r="F42">
        <v>80</v>
      </c>
      <c r="G42" t="s">
        <v>76</v>
      </c>
    </row>
    <row r="43" spans="1:12">
      <c r="A43" t="s">
        <v>74</v>
      </c>
      <c r="C43" t="s">
        <v>78</v>
      </c>
      <c r="D43" t="s">
        <v>123</v>
      </c>
      <c r="E43" t="s">
        <v>96</v>
      </c>
      <c r="F43">
        <v>91</v>
      </c>
      <c r="G43" t="s">
        <v>82</v>
      </c>
    </row>
    <row r="44" spans="1:12">
      <c r="A44" t="s">
        <v>74</v>
      </c>
      <c r="C44" t="s">
        <v>78</v>
      </c>
      <c r="D44" t="s">
        <v>122</v>
      </c>
      <c r="F44">
        <v>80</v>
      </c>
      <c r="G44" t="s">
        <v>76</v>
      </c>
    </row>
    <row r="45" spans="1:12">
      <c r="A45" t="s">
        <v>87</v>
      </c>
      <c r="B45">
        <v>80</v>
      </c>
      <c r="C45" t="s">
        <v>124</v>
      </c>
      <c r="D45" t="s">
        <v>128</v>
      </c>
      <c r="E45" t="s">
        <v>129</v>
      </c>
      <c r="F45">
        <v>111.00000000000001</v>
      </c>
      <c r="G45" t="s">
        <v>76</v>
      </c>
      <c r="H45">
        <v>35</v>
      </c>
      <c r="I45">
        <v>80</v>
      </c>
      <c r="J45">
        <v>0</v>
      </c>
      <c r="K45">
        <v>30</v>
      </c>
      <c r="L45">
        <v>5</v>
      </c>
    </row>
    <row r="46" spans="1:12">
      <c r="A46" t="s">
        <v>87</v>
      </c>
      <c r="B46">
        <v>80</v>
      </c>
      <c r="C46" t="s">
        <v>124</v>
      </c>
      <c r="D46" t="s">
        <v>135</v>
      </c>
      <c r="F46">
        <v>98</v>
      </c>
      <c r="G46" t="s">
        <v>136</v>
      </c>
      <c r="I46">
        <v>80</v>
      </c>
      <c r="J46">
        <v>0</v>
      </c>
    </row>
    <row r="47" spans="1:12">
      <c r="A47" t="s">
        <v>87</v>
      </c>
      <c r="B47">
        <v>80</v>
      </c>
      <c r="C47" t="s">
        <v>124</v>
      </c>
      <c r="D47" t="s">
        <v>125</v>
      </c>
      <c r="E47" t="s">
        <v>126</v>
      </c>
      <c r="F47">
        <v>97</v>
      </c>
      <c r="G47" t="s">
        <v>119</v>
      </c>
      <c r="H47">
        <v>95</v>
      </c>
      <c r="I47">
        <v>80</v>
      </c>
      <c r="J47">
        <v>0</v>
      </c>
      <c r="K47">
        <v>90</v>
      </c>
      <c r="L47">
        <v>5</v>
      </c>
    </row>
    <row r="48" spans="1:12">
      <c r="A48" t="s">
        <v>87</v>
      </c>
      <c r="B48">
        <v>80</v>
      </c>
      <c r="C48" t="s">
        <v>124</v>
      </c>
      <c r="D48" t="s">
        <v>130</v>
      </c>
      <c r="E48" t="s">
        <v>88</v>
      </c>
      <c r="F48">
        <v>93</v>
      </c>
      <c r="G48" t="s">
        <v>82</v>
      </c>
      <c r="H48">
        <v>60</v>
      </c>
      <c r="I48">
        <v>80</v>
      </c>
      <c r="J48">
        <v>0</v>
      </c>
      <c r="K48">
        <v>60</v>
      </c>
      <c r="L48">
        <v>0</v>
      </c>
    </row>
    <row r="49" spans="1:12">
      <c r="A49" t="s">
        <v>87</v>
      </c>
      <c r="B49">
        <v>80</v>
      </c>
      <c r="C49" t="s">
        <v>124</v>
      </c>
      <c r="D49" t="s">
        <v>133</v>
      </c>
      <c r="E49" t="s">
        <v>134</v>
      </c>
      <c r="F49">
        <v>91</v>
      </c>
      <c r="G49" t="s">
        <v>82</v>
      </c>
      <c r="H49">
        <v>70</v>
      </c>
      <c r="I49">
        <v>80</v>
      </c>
      <c r="J49">
        <v>0</v>
      </c>
      <c r="K49">
        <v>70</v>
      </c>
      <c r="L49">
        <v>0</v>
      </c>
    </row>
    <row r="50" spans="1:12">
      <c r="A50" t="s">
        <v>87</v>
      </c>
      <c r="B50">
        <v>80</v>
      </c>
      <c r="C50" t="s">
        <v>124</v>
      </c>
      <c r="D50" t="s">
        <v>131</v>
      </c>
      <c r="E50" t="s">
        <v>132</v>
      </c>
      <c r="F50">
        <v>87</v>
      </c>
      <c r="G50" t="s">
        <v>82</v>
      </c>
      <c r="H50">
        <v>10</v>
      </c>
      <c r="I50">
        <v>80</v>
      </c>
      <c r="J50">
        <v>0</v>
      </c>
      <c r="K50">
        <v>10</v>
      </c>
      <c r="L50">
        <v>0</v>
      </c>
    </row>
    <row r="51" spans="1:12">
      <c r="A51" t="s">
        <v>87</v>
      </c>
      <c r="B51">
        <v>80</v>
      </c>
      <c r="C51" t="s">
        <v>124</v>
      </c>
      <c r="D51" t="s">
        <v>138</v>
      </c>
      <c r="E51" t="s">
        <v>129</v>
      </c>
      <c r="F51">
        <v>87</v>
      </c>
      <c r="G51" t="s">
        <v>79</v>
      </c>
      <c r="H51">
        <v>35</v>
      </c>
      <c r="I51">
        <v>80</v>
      </c>
      <c r="J51">
        <v>0</v>
      </c>
      <c r="K51">
        <v>30</v>
      </c>
      <c r="L51">
        <v>5</v>
      </c>
    </row>
    <row r="52" spans="1:12">
      <c r="A52" t="s">
        <v>87</v>
      </c>
      <c r="B52">
        <v>80</v>
      </c>
      <c r="C52" t="s">
        <v>124</v>
      </c>
      <c r="D52" t="s">
        <v>139</v>
      </c>
      <c r="E52" t="s">
        <v>140</v>
      </c>
      <c r="F52">
        <v>86</v>
      </c>
      <c r="G52" t="s">
        <v>85</v>
      </c>
      <c r="I52">
        <v>80</v>
      </c>
      <c r="J52">
        <v>0</v>
      </c>
    </row>
    <row r="53" spans="1:12">
      <c r="A53" t="s">
        <v>87</v>
      </c>
      <c r="B53">
        <v>80</v>
      </c>
      <c r="C53" t="s">
        <v>124</v>
      </c>
      <c r="D53" t="s">
        <v>137</v>
      </c>
      <c r="E53" t="s">
        <v>67</v>
      </c>
      <c r="F53">
        <v>80</v>
      </c>
      <c r="G53" t="s">
        <v>79</v>
      </c>
      <c r="H53">
        <v>5</v>
      </c>
      <c r="I53">
        <v>80</v>
      </c>
      <c r="J53">
        <v>0</v>
      </c>
      <c r="K53">
        <v>0</v>
      </c>
      <c r="L53">
        <v>5</v>
      </c>
    </row>
    <row r="54" spans="1:12">
      <c r="A54" t="s">
        <v>87</v>
      </c>
      <c r="B54">
        <v>80</v>
      </c>
      <c r="C54" t="s">
        <v>124</v>
      </c>
      <c r="D54" t="s">
        <v>127</v>
      </c>
      <c r="F54">
        <v>67</v>
      </c>
      <c r="G54" t="s">
        <v>119</v>
      </c>
      <c r="I54">
        <v>80</v>
      </c>
      <c r="J54">
        <v>0</v>
      </c>
    </row>
    <row r="55" spans="1:12">
      <c r="A55" t="s">
        <v>87</v>
      </c>
      <c r="B55">
        <v>80</v>
      </c>
      <c r="C55" t="s">
        <v>141</v>
      </c>
      <c r="D55" t="s">
        <v>146</v>
      </c>
      <c r="E55" t="s">
        <v>147</v>
      </c>
      <c r="F55">
        <v>103</v>
      </c>
      <c r="G55" t="s">
        <v>148</v>
      </c>
      <c r="H55">
        <v>70</v>
      </c>
      <c r="I55">
        <v>80</v>
      </c>
      <c r="J55">
        <v>0</v>
      </c>
      <c r="K55">
        <v>70</v>
      </c>
      <c r="L55">
        <v>0</v>
      </c>
    </row>
    <row r="56" spans="1:12">
      <c r="A56" t="s">
        <v>87</v>
      </c>
      <c r="B56">
        <v>80</v>
      </c>
      <c r="C56" t="s">
        <v>141</v>
      </c>
      <c r="D56" t="s">
        <v>144</v>
      </c>
      <c r="E56" t="s">
        <v>145</v>
      </c>
      <c r="F56">
        <v>92</v>
      </c>
      <c r="G56" t="s">
        <v>76</v>
      </c>
      <c r="H56">
        <v>20</v>
      </c>
      <c r="I56">
        <v>80</v>
      </c>
      <c r="J56">
        <v>0</v>
      </c>
      <c r="K56">
        <v>20</v>
      </c>
      <c r="L56">
        <v>0</v>
      </c>
    </row>
    <row r="57" spans="1:12">
      <c r="A57" t="s">
        <v>87</v>
      </c>
      <c r="B57">
        <v>80</v>
      </c>
      <c r="C57" t="s">
        <v>141</v>
      </c>
      <c r="D57" t="s">
        <v>142</v>
      </c>
      <c r="E57" t="s">
        <v>143</v>
      </c>
      <c r="F57">
        <v>84</v>
      </c>
      <c r="G57" t="s">
        <v>85</v>
      </c>
      <c r="I57">
        <v>80</v>
      </c>
      <c r="J57">
        <v>0</v>
      </c>
    </row>
    <row r="58" spans="1:12">
      <c r="A58" t="s">
        <v>74</v>
      </c>
      <c r="B58">
        <v>76</v>
      </c>
      <c r="C58" t="s">
        <v>436</v>
      </c>
      <c r="D58" t="s">
        <v>439</v>
      </c>
      <c r="E58" t="s">
        <v>107</v>
      </c>
      <c r="F58">
        <v>108</v>
      </c>
      <c r="G58" t="s">
        <v>438</v>
      </c>
      <c r="H58">
        <v>75</v>
      </c>
      <c r="I58">
        <v>70</v>
      </c>
      <c r="J58">
        <v>6</v>
      </c>
      <c r="K58">
        <v>70</v>
      </c>
      <c r="L58">
        <v>5</v>
      </c>
    </row>
    <row r="59" spans="1:12">
      <c r="A59" t="s">
        <v>74</v>
      </c>
      <c r="B59">
        <v>76</v>
      </c>
      <c r="C59" t="s">
        <v>436</v>
      </c>
      <c r="D59" t="s">
        <v>439</v>
      </c>
      <c r="E59" t="s">
        <v>107</v>
      </c>
      <c r="F59">
        <v>108</v>
      </c>
      <c r="G59" t="s">
        <v>438</v>
      </c>
      <c r="H59">
        <v>75</v>
      </c>
      <c r="I59">
        <v>70</v>
      </c>
      <c r="J59">
        <v>6</v>
      </c>
      <c r="K59">
        <v>70</v>
      </c>
      <c r="L59">
        <v>5</v>
      </c>
    </row>
    <row r="60" spans="1:12">
      <c r="A60" t="s">
        <v>93</v>
      </c>
      <c r="C60" t="s">
        <v>149</v>
      </c>
      <c r="D60" t="s">
        <v>151</v>
      </c>
      <c r="E60" t="s">
        <v>96</v>
      </c>
      <c r="F60">
        <v>88</v>
      </c>
      <c r="G60" t="s">
        <v>152</v>
      </c>
    </row>
    <row r="61" spans="1:12">
      <c r="A61" t="s">
        <v>93</v>
      </c>
      <c r="C61" t="s">
        <v>149</v>
      </c>
      <c r="D61" t="s">
        <v>154</v>
      </c>
      <c r="F61">
        <v>86</v>
      </c>
      <c r="G61" t="s">
        <v>155</v>
      </c>
    </row>
    <row r="62" spans="1:12">
      <c r="A62" t="s">
        <v>93</v>
      </c>
      <c r="C62" t="s">
        <v>149</v>
      </c>
      <c r="D62" t="s">
        <v>150</v>
      </c>
      <c r="F62">
        <v>79</v>
      </c>
      <c r="G62" t="s">
        <v>76</v>
      </c>
    </row>
    <row r="63" spans="1:12">
      <c r="A63" t="s">
        <v>156</v>
      </c>
      <c r="C63" t="s">
        <v>81</v>
      </c>
      <c r="D63" t="s">
        <v>160</v>
      </c>
      <c r="E63" t="s">
        <v>161</v>
      </c>
      <c r="F63">
        <v>90</v>
      </c>
      <c r="G63" t="s">
        <v>152</v>
      </c>
    </row>
    <row r="64" spans="1:12">
      <c r="A64" t="s">
        <v>156</v>
      </c>
      <c r="C64" t="s">
        <v>81</v>
      </c>
      <c r="D64" t="s">
        <v>157</v>
      </c>
      <c r="E64" t="s">
        <v>158</v>
      </c>
      <c r="F64">
        <v>80</v>
      </c>
      <c r="G64" t="s">
        <v>76</v>
      </c>
    </row>
    <row r="65" spans="1:12">
      <c r="A65" t="s">
        <v>87</v>
      </c>
      <c r="B65">
        <v>40</v>
      </c>
      <c r="C65" t="s">
        <v>164</v>
      </c>
      <c r="D65" t="s">
        <v>167</v>
      </c>
      <c r="E65" t="s">
        <v>134</v>
      </c>
      <c r="F65">
        <v>98</v>
      </c>
      <c r="G65" t="s">
        <v>82</v>
      </c>
      <c r="H65">
        <v>70</v>
      </c>
      <c r="I65">
        <v>40</v>
      </c>
      <c r="J65">
        <v>0</v>
      </c>
      <c r="K65">
        <v>70</v>
      </c>
      <c r="L65">
        <v>0</v>
      </c>
    </row>
    <row r="66" spans="1:12">
      <c r="A66" t="s">
        <v>87</v>
      </c>
      <c r="B66">
        <v>40</v>
      </c>
      <c r="C66" t="s">
        <v>164</v>
      </c>
      <c r="D66" t="s">
        <v>168</v>
      </c>
      <c r="E66" t="s">
        <v>169</v>
      </c>
      <c r="F66">
        <v>98</v>
      </c>
      <c r="G66" t="s">
        <v>82</v>
      </c>
      <c r="I66">
        <v>40</v>
      </c>
      <c r="J66">
        <v>0</v>
      </c>
    </row>
    <row r="67" spans="1:12">
      <c r="A67" t="s">
        <v>87</v>
      </c>
      <c r="B67">
        <v>40</v>
      </c>
      <c r="C67" t="s">
        <v>164</v>
      </c>
      <c r="D67" t="s">
        <v>165</v>
      </c>
      <c r="E67" t="s">
        <v>134</v>
      </c>
      <c r="F67">
        <v>83</v>
      </c>
      <c r="G67" t="s">
        <v>166</v>
      </c>
      <c r="H67">
        <v>70</v>
      </c>
      <c r="I67">
        <v>40</v>
      </c>
      <c r="J67">
        <v>0</v>
      </c>
      <c r="K67">
        <v>70</v>
      </c>
      <c r="L67">
        <v>0</v>
      </c>
    </row>
    <row r="68" spans="1:12">
      <c r="A68" t="s">
        <v>74</v>
      </c>
      <c r="B68">
        <v>105</v>
      </c>
      <c r="C68" t="s">
        <v>513</v>
      </c>
      <c r="D68" t="s">
        <v>434</v>
      </c>
      <c r="E68" t="s">
        <v>301</v>
      </c>
      <c r="F68">
        <v>111</v>
      </c>
      <c r="G68" t="s">
        <v>258</v>
      </c>
      <c r="H68">
        <v>70</v>
      </c>
      <c r="I68">
        <v>100</v>
      </c>
      <c r="J68">
        <v>5</v>
      </c>
      <c r="K68">
        <v>70</v>
      </c>
      <c r="L68">
        <v>0</v>
      </c>
    </row>
    <row r="69" spans="1:12">
      <c r="A69" t="s">
        <v>87</v>
      </c>
      <c r="B69">
        <v>20</v>
      </c>
      <c r="C69" t="s">
        <v>170</v>
      </c>
      <c r="D69" t="s">
        <v>171</v>
      </c>
      <c r="E69" t="s">
        <v>172</v>
      </c>
      <c r="F69">
        <v>107</v>
      </c>
      <c r="G69" t="s">
        <v>173</v>
      </c>
      <c r="I69">
        <v>20</v>
      </c>
      <c r="J69">
        <v>0</v>
      </c>
    </row>
    <row r="70" spans="1:12">
      <c r="A70" t="s">
        <v>74</v>
      </c>
      <c r="B70">
        <v>75</v>
      </c>
      <c r="C70" t="s">
        <v>107</v>
      </c>
      <c r="D70" t="s">
        <v>528</v>
      </c>
      <c r="E70" t="s">
        <v>60</v>
      </c>
      <c r="F70">
        <v>110</v>
      </c>
      <c r="G70" t="s">
        <v>76</v>
      </c>
      <c r="I70">
        <v>70</v>
      </c>
      <c r="J70">
        <v>5</v>
      </c>
    </row>
    <row r="71" spans="1:12">
      <c r="A71" t="s">
        <v>74</v>
      </c>
      <c r="B71">
        <v>75</v>
      </c>
      <c r="C71" t="s">
        <v>107</v>
      </c>
      <c r="D71" t="s">
        <v>531</v>
      </c>
      <c r="E71" t="s">
        <v>185</v>
      </c>
      <c r="F71">
        <v>109</v>
      </c>
      <c r="G71" t="s">
        <v>152</v>
      </c>
      <c r="H71">
        <v>71</v>
      </c>
      <c r="I71">
        <v>70</v>
      </c>
      <c r="J71">
        <v>5</v>
      </c>
      <c r="K71">
        <v>70</v>
      </c>
      <c r="L71">
        <v>1</v>
      </c>
    </row>
    <row r="72" spans="1:12">
      <c r="A72" t="s">
        <v>74</v>
      </c>
      <c r="B72">
        <v>75</v>
      </c>
      <c r="C72" t="s">
        <v>107</v>
      </c>
      <c r="D72" t="s">
        <v>437</v>
      </c>
      <c r="E72" t="s">
        <v>185</v>
      </c>
      <c r="F72">
        <v>108</v>
      </c>
      <c r="G72" t="s">
        <v>438</v>
      </c>
      <c r="H72">
        <v>71</v>
      </c>
      <c r="I72">
        <v>70</v>
      </c>
      <c r="J72">
        <v>5</v>
      </c>
      <c r="K72">
        <v>70</v>
      </c>
      <c r="L72">
        <v>1</v>
      </c>
    </row>
    <row r="73" spans="1:12">
      <c r="A73" t="s">
        <v>74</v>
      </c>
      <c r="B73">
        <v>75</v>
      </c>
      <c r="C73" t="s">
        <v>107</v>
      </c>
      <c r="D73" t="s">
        <v>435</v>
      </c>
      <c r="E73" t="s">
        <v>436</v>
      </c>
      <c r="F73">
        <v>105</v>
      </c>
      <c r="G73" t="s">
        <v>76</v>
      </c>
      <c r="H73">
        <v>76</v>
      </c>
      <c r="I73">
        <v>70</v>
      </c>
      <c r="J73">
        <v>5</v>
      </c>
      <c r="K73">
        <v>70</v>
      </c>
      <c r="L73">
        <v>6</v>
      </c>
    </row>
    <row r="74" spans="1:12">
      <c r="A74" t="s">
        <v>74</v>
      </c>
      <c r="B74">
        <v>75</v>
      </c>
      <c r="C74" t="s">
        <v>107</v>
      </c>
      <c r="D74" t="s">
        <v>529</v>
      </c>
      <c r="E74" t="s">
        <v>443</v>
      </c>
      <c r="F74">
        <v>105</v>
      </c>
      <c r="G74" t="s">
        <v>152</v>
      </c>
      <c r="H74">
        <v>70</v>
      </c>
      <c r="I74">
        <v>70</v>
      </c>
      <c r="J74">
        <v>5</v>
      </c>
      <c r="K74">
        <v>70</v>
      </c>
      <c r="L74">
        <v>0</v>
      </c>
    </row>
    <row r="75" spans="1:12">
      <c r="A75" t="s">
        <v>87</v>
      </c>
      <c r="B75">
        <v>75</v>
      </c>
      <c r="C75" t="s">
        <v>107</v>
      </c>
      <c r="D75" t="s">
        <v>181</v>
      </c>
      <c r="E75" t="s">
        <v>182</v>
      </c>
      <c r="F75">
        <v>101</v>
      </c>
      <c r="G75" t="s">
        <v>79</v>
      </c>
      <c r="I75">
        <v>70</v>
      </c>
      <c r="J75">
        <v>5</v>
      </c>
    </row>
    <row r="76" spans="1:12">
      <c r="A76" t="s">
        <v>87</v>
      </c>
      <c r="B76">
        <v>75</v>
      </c>
      <c r="C76" t="s">
        <v>107</v>
      </c>
      <c r="D76" t="s">
        <v>179</v>
      </c>
      <c r="E76" t="s">
        <v>66</v>
      </c>
      <c r="F76">
        <v>100</v>
      </c>
      <c r="G76" t="s">
        <v>79</v>
      </c>
      <c r="I76">
        <v>70</v>
      </c>
      <c r="J76">
        <v>5</v>
      </c>
    </row>
    <row r="77" spans="1:12">
      <c r="A77" t="s">
        <v>74</v>
      </c>
      <c r="B77">
        <v>75</v>
      </c>
      <c r="C77" t="s">
        <v>107</v>
      </c>
      <c r="D77" t="s">
        <v>526</v>
      </c>
      <c r="E77" t="s">
        <v>527</v>
      </c>
      <c r="F77">
        <v>92</v>
      </c>
      <c r="G77" t="s">
        <v>152</v>
      </c>
      <c r="I77">
        <v>70</v>
      </c>
      <c r="J77">
        <v>5</v>
      </c>
    </row>
    <row r="78" spans="1:12">
      <c r="A78" t="s">
        <v>74</v>
      </c>
      <c r="B78">
        <v>75</v>
      </c>
      <c r="C78" t="s">
        <v>107</v>
      </c>
      <c r="D78" t="s">
        <v>184</v>
      </c>
      <c r="E78" t="s">
        <v>185</v>
      </c>
      <c r="F78">
        <v>91</v>
      </c>
      <c r="G78" t="s">
        <v>186</v>
      </c>
      <c r="H78">
        <v>71</v>
      </c>
      <c r="I78">
        <v>70</v>
      </c>
      <c r="J78">
        <v>5</v>
      </c>
      <c r="K78">
        <v>70</v>
      </c>
      <c r="L78">
        <v>1</v>
      </c>
    </row>
    <row r="79" spans="1:12">
      <c r="A79" t="s">
        <v>87</v>
      </c>
      <c r="B79">
        <v>75</v>
      </c>
      <c r="C79" t="s">
        <v>107</v>
      </c>
      <c r="D79" t="s">
        <v>177</v>
      </c>
      <c r="E79" t="s">
        <v>178</v>
      </c>
      <c r="F79">
        <v>90</v>
      </c>
      <c r="G79" t="s">
        <v>79</v>
      </c>
      <c r="I79">
        <v>70</v>
      </c>
      <c r="J79">
        <v>5</v>
      </c>
    </row>
    <row r="80" spans="1:12">
      <c r="A80" t="s">
        <v>87</v>
      </c>
      <c r="B80">
        <v>75</v>
      </c>
      <c r="C80" t="s">
        <v>107</v>
      </c>
      <c r="D80" t="s">
        <v>180</v>
      </c>
      <c r="E80" t="s">
        <v>60</v>
      </c>
      <c r="F80">
        <v>90</v>
      </c>
      <c r="G80" t="s">
        <v>79</v>
      </c>
      <c r="I80">
        <v>70</v>
      </c>
      <c r="J80">
        <v>5</v>
      </c>
    </row>
    <row r="81" spans="1:12">
      <c r="A81" t="s">
        <v>74</v>
      </c>
      <c r="B81">
        <v>75</v>
      </c>
      <c r="C81" t="s">
        <v>107</v>
      </c>
      <c r="D81" t="s">
        <v>183</v>
      </c>
      <c r="E81" t="s">
        <v>60</v>
      </c>
      <c r="F81">
        <v>83</v>
      </c>
      <c r="G81" t="s">
        <v>85</v>
      </c>
      <c r="I81">
        <v>70</v>
      </c>
      <c r="J81">
        <v>5</v>
      </c>
    </row>
    <row r="82" spans="1:12">
      <c r="A82" t="s">
        <v>87</v>
      </c>
      <c r="B82">
        <v>75</v>
      </c>
      <c r="C82" t="s">
        <v>107</v>
      </c>
      <c r="D82" t="s">
        <v>175</v>
      </c>
      <c r="E82" t="s">
        <v>176</v>
      </c>
      <c r="F82">
        <v>77</v>
      </c>
      <c r="G82" t="s">
        <v>85</v>
      </c>
      <c r="I82">
        <v>70</v>
      </c>
      <c r="J82">
        <v>5</v>
      </c>
    </row>
    <row r="83" spans="1:12">
      <c r="A83" t="s">
        <v>87</v>
      </c>
      <c r="B83">
        <v>75</v>
      </c>
      <c r="C83" t="s">
        <v>107</v>
      </c>
      <c r="D83" t="s">
        <v>174</v>
      </c>
      <c r="E83" t="s">
        <v>68</v>
      </c>
      <c r="F83">
        <v>67</v>
      </c>
      <c r="G83" t="s">
        <v>85</v>
      </c>
      <c r="I83">
        <v>70</v>
      </c>
      <c r="J83">
        <v>5</v>
      </c>
    </row>
    <row r="84" spans="1:12">
      <c r="A84" t="s">
        <v>129</v>
      </c>
      <c r="C84" t="s">
        <v>158</v>
      </c>
      <c r="D84" t="s">
        <v>188</v>
      </c>
      <c r="F84">
        <v>79</v>
      </c>
      <c r="G84" t="s">
        <v>76</v>
      </c>
    </row>
    <row r="85" spans="1:12">
      <c r="A85" t="s">
        <v>129</v>
      </c>
      <c r="C85" t="s">
        <v>158</v>
      </c>
      <c r="D85" t="s">
        <v>189</v>
      </c>
      <c r="F85">
        <v>79</v>
      </c>
      <c r="G85" t="s">
        <v>190</v>
      </c>
    </row>
    <row r="86" spans="1:12">
      <c r="A86" t="s">
        <v>87</v>
      </c>
      <c r="B86">
        <v>30</v>
      </c>
      <c r="C86" t="s">
        <v>87</v>
      </c>
      <c r="D86" t="s">
        <v>192</v>
      </c>
      <c r="F86">
        <v>100</v>
      </c>
      <c r="G86" t="s">
        <v>76</v>
      </c>
      <c r="I86">
        <v>30</v>
      </c>
      <c r="J86">
        <v>0</v>
      </c>
    </row>
    <row r="87" spans="1:12">
      <c r="A87" t="s">
        <v>193</v>
      </c>
      <c r="B87">
        <v>80</v>
      </c>
      <c r="C87" t="s">
        <v>193</v>
      </c>
      <c r="D87" t="s">
        <v>194</v>
      </c>
      <c r="F87">
        <v>100</v>
      </c>
      <c r="G87" t="s">
        <v>76</v>
      </c>
      <c r="I87">
        <v>80</v>
      </c>
      <c r="J87">
        <v>0</v>
      </c>
    </row>
    <row r="88" spans="1:12">
      <c r="A88" t="s">
        <v>74</v>
      </c>
      <c r="B88">
        <v>95</v>
      </c>
      <c r="C88" t="s">
        <v>458</v>
      </c>
      <c r="D88" t="s">
        <v>475</v>
      </c>
      <c r="E88" t="s">
        <v>473</v>
      </c>
      <c r="F88">
        <v>103</v>
      </c>
      <c r="G88" t="s">
        <v>148</v>
      </c>
      <c r="I88">
        <v>90</v>
      </c>
      <c r="J88">
        <v>5</v>
      </c>
    </row>
    <row r="89" spans="1:12">
      <c r="A89" t="s">
        <v>74</v>
      </c>
      <c r="B89">
        <v>95</v>
      </c>
      <c r="C89" t="s">
        <v>458</v>
      </c>
      <c r="D89" t="s">
        <v>476</v>
      </c>
      <c r="E89" t="s">
        <v>444</v>
      </c>
      <c r="F89">
        <v>91</v>
      </c>
      <c r="G89" t="s">
        <v>79</v>
      </c>
      <c r="H89">
        <v>65</v>
      </c>
      <c r="I89">
        <v>90</v>
      </c>
      <c r="J89">
        <v>5</v>
      </c>
      <c r="K89">
        <v>60</v>
      </c>
      <c r="L89">
        <v>5</v>
      </c>
    </row>
    <row r="90" spans="1:12">
      <c r="A90" t="s">
        <v>74</v>
      </c>
      <c r="B90">
        <v>95</v>
      </c>
      <c r="C90" t="s">
        <v>458</v>
      </c>
      <c r="D90" t="s">
        <v>516</v>
      </c>
      <c r="E90" t="s">
        <v>514</v>
      </c>
      <c r="F90">
        <v>85</v>
      </c>
      <c r="G90" t="s">
        <v>148</v>
      </c>
      <c r="I90">
        <v>90</v>
      </c>
      <c r="J90">
        <v>5</v>
      </c>
    </row>
    <row r="91" spans="1:12">
      <c r="A91" t="s">
        <v>74</v>
      </c>
      <c r="B91">
        <v>95</v>
      </c>
      <c r="C91" t="s">
        <v>458</v>
      </c>
      <c r="D91" t="s">
        <v>459</v>
      </c>
      <c r="E91" t="s">
        <v>460</v>
      </c>
      <c r="F91">
        <v>80</v>
      </c>
      <c r="G91" t="s">
        <v>79</v>
      </c>
      <c r="H91">
        <v>63.5</v>
      </c>
      <c r="I91">
        <v>90</v>
      </c>
      <c r="J91">
        <v>5</v>
      </c>
      <c r="K91">
        <v>60</v>
      </c>
      <c r="L91">
        <v>3.5</v>
      </c>
    </row>
    <row r="92" spans="1:12">
      <c r="A92" t="s">
        <v>74</v>
      </c>
      <c r="B92">
        <v>95</v>
      </c>
      <c r="C92" t="s">
        <v>458</v>
      </c>
      <c r="D92" t="s">
        <v>465</v>
      </c>
      <c r="E92" t="s">
        <v>461</v>
      </c>
      <c r="F92">
        <v>76</v>
      </c>
      <c r="G92" t="s">
        <v>79</v>
      </c>
      <c r="H92">
        <v>66</v>
      </c>
      <c r="I92">
        <v>90</v>
      </c>
      <c r="J92">
        <v>5</v>
      </c>
      <c r="K92">
        <v>60</v>
      </c>
      <c r="L92">
        <v>6</v>
      </c>
    </row>
    <row r="93" spans="1:12">
      <c r="A93" t="s">
        <v>74</v>
      </c>
      <c r="B93">
        <v>95</v>
      </c>
      <c r="C93" t="s">
        <v>458</v>
      </c>
      <c r="D93" t="s">
        <v>472</v>
      </c>
      <c r="E93" t="s">
        <v>471</v>
      </c>
      <c r="F93">
        <v>20</v>
      </c>
      <c r="G93" t="s">
        <v>79</v>
      </c>
      <c r="I93">
        <v>90</v>
      </c>
      <c r="J93">
        <v>5</v>
      </c>
    </row>
    <row r="94" spans="1:12">
      <c r="A94" t="s">
        <v>246</v>
      </c>
      <c r="B94">
        <v>30</v>
      </c>
      <c r="C94" t="s">
        <v>420</v>
      </c>
      <c r="D94" t="s">
        <v>422</v>
      </c>
      <c r="E94" t="s">
        <v>421</v>
      </c>
      <c r="F94">
        <v>100</v>
      </c>
      <c r="G94" t="s">
        <v>76</v>
      </c>
      <c r="I94">
        <v>30</v>
      </c>
      <c r="J94">
        <v>0</v>
      </c>
    </row>
    <row r="95" spans="1:12">
      <c r="A95" t="s">
        <v>87</v>
      </c>
      <c r="B95">
        <v>10</v>
      </c>
      <c r="C95" t="s">
        <v>132</v>
      </c>
      <c r="D95" t="s">
        <v>195</v>
      </c>
      <c r="F95">
        <v>110.00000000000001</v>
      </c>
      <c r="G95" t="s">
        <v>76</v>
      </c>
      <c r="I95">
        <v>10</v>
      </c>
      <c r="J95">
        <v>0</v>
      </c>
    </row>
    <row r="96" spans="1:12">
      <c r="A96" t="s">
        <v>87</v>
      </c>
      <c r="B96">
        <v>10</v>
      </c>
      <c r="C96" t="s">
        <v>132</v>
      </c>
      <c r="D96" t="s">
        <v>196</v>
      </c>
      <c r="F96">
        <v>90</v>
      </c>
      <c r="G96" t="s">
        <v>82</v>
      </c>
      <c r="I96">
        <v>10</v>
      </c>
      <c r="J96">
        <v>0</v>
      </c>
    </row>
    <row r="97" spans="1:12">
      <c r="A97" t="s">
        <v>87</v>
      </c>
      <c r="B97">
        <v>10</v>
      </c>
      <c r="C97" t="s">
        <v>132</v>
      </c>
      <c r="D97" t="s">
        <v>197</v>
      </c>
      <c r="E97" t="s">
        <v>67</v>
      </c>
      <c r="F97">
        <v>89</v>
      </c>
      <c r="G97" t="s">
        <v>82</v>
      </c>
      <c r="H97">
        <v>5</v>
      </c>
      <c r="I97">
        <v>10</v>
      </c>
      <c r="J97">
        <v>0</v>
      </c>
      <c r="K97">
        <v>0</v>
      </c>
      <c r="L97">
        <v>5</v>
      </c>
    </row>
    <row r="98" spans="1:12">
      <c r="A98" t="s">
        <v>87</v>
      </c>
      <c r="B98">
        <v>10</v>
      </c>
      <c r="C98" t="s">
        <v>132</v>
      </c>
      <c r="D98" t="s">
        <v>198</v>
      </c>
      <c r="E98" t="s">
        <v>140</v>
      </c>
      <c r="F98">
        <v>68</v>
      </c>
      <c r="G98" t="s">
        <v>136</v>
      </c>
      <c r="I98">
        <v>10</v>
      </c>
      <c r="J98">
        <v>0</v>
      </c>
    </row>
    <row r="99" spans="1:12">
      <c r="A99" t="s">
        <v>199</v>
      </c>
      <c r="B99">
        <v>60</v>
      </c>
      <c r="C99" t="s">
        <v>200</v>
      </c>
      <c r="D99" t="s">
        <v>201</v>
      </c>
      <c r="E99" t="s">
        <v>202</v>
      </c>
      <c r="F99">
        <v>80</v>
      </c>
      <c r="G99" t="s">
        <v>85</v>
      </c>
      <c r="H99">
        <v>50</v>
      </c>
      <c r="I99">
        <v>60</v>
      </c>
      <c r="J99">
        <v>0</v>
      </c>
      <c r="K99">
        <v>50</v>
      </c>
      <c r="L99">
        <v>0</v>
      </c>
    </row>
    <row r="100" spans="1:12">
      <c r="A100" t="s">
        <v>74</v>
      </c>
      <c r="B100">
        <v>105</v>
      </c>
      <c r="C100" t="s">
        <v>488</v>
      </c>
      <c r="D100" t="s">
        <v>501</v>
      </c>
      <c r="E100" t="s">
        <v>502</v>
      </c>
      <c r="F100">
        <v>109</v>
      </c>
      <c r="G100" t="s">
        <v>482</v>
      </c>
      <c r="I100">
        <v>100</v>
      </c>
      <c r="J100">
        <v>5</v>
      </c>
    </row>
    <row r="101" spans="1:12">
      <c r="A101" t="s">
        <v>74</v>
      </c>
      <c r="B101">
        <v>105</v>
      </c>
      <c r="C101" t="s">
        <v>488</v>
      </c>
      <c r="D101" t="s">
        <v>489</v>
      </c>
      <c r="F101">
        <v>100</v>
      </c>
      <c r="G101" t="s">
        <v>76</v>
      </c>
      <c r="I101">
        <v>100</v>
      </c>
      <c r="J101">
        <v>5</v>
      </c>
    </row>
    <row r="102" spans="1:12">
      <c r="A102" t="s">
        <v>207</v>
      </c>
      <c r="B102">
        <v>34</v>
      </c>
      <c r="C102" t="s">
        <v>203</v>
      </c>
      <c r="D102" t="s">
        <v>208</v>
      </c>
      <c r="E102" t="s">
        <v>209</v>
      </c>
      <c r="F102">
        <v>107</v>
      </c>
      <c r="G102" t="s">
        <v>82</v>
      </c>
      <c r="H102">
        <v>43</v>
      </c>
      <c r="I102">
        <v>30</v>
      </c>
      <c r="J102">
        <v>4</v>
      </c>
      <c r="K102">
        <v>40</v>
      </c>
      <c r="L102">
        <v>3</v>
      </c>
    </row>
    <row r="103" spans="1:12">
      <c r="A103" t="s">
        <v>129</v>
      </c>
      <c r="B103">
        <v>34</v>
      </c>
      <c r="C103" t="s">
        <v>203</v>
      </c>
      <c r="D103" t="s">
        <v>205</v>
      </c>
      <c r="E103" t="s">
        <v>206</v>
      </c>
      <c r="F103">
        <v>68</v>
      </c>
      <c r="G103" t="s">
        <v>76</v>
      </c>
      <c r="I103">
        <v>30</v>
      </c>
      <c r="J103">
        <v>4</v>
      </c>
    </row>
    <row r="104" spans="1:12">
      <c r="A104" t="s">
        <v>129</v>
      </c>
      <c r="B104">
        <v>34</v>
      </c>
      <c r="C104" t="s">
        <v>203</v>
      </c>
      <c r="D104" t="s">
        <v>204</v>
      </c>
      <c r="E104" t="s">
        <v>96</v>
      </c>
      <c r="F104">
        <v>67</v>
      </c>
      <c r="G104" t="s">
        <v>76</v>
      </c>
      <c r="I104">
        <v>30</v>
      </c>
      <c r="J104">
        <v>4</v>
      </c>
    </row>
    <row r="105" spans="1:12">
      <c r="A105" t="s">
        <v>93</v>
      </c>
      <c r="B105">
        <v>60</v>
      </c>
      <c r="C105" t="s">
        <v>211</v>
      </c>
      <c r="D105" t="s">
        <v>215</v>
      </c>
      <c r="E105" t="s">
        <v>216</v>
      </c>
      <c r="F105">
        <v>88</v>
      </c>
      <c r="G105" t="s">
        <v>79</v>
      </c>
      <c r="I105">
        <v>60</v>
      </c>
      <c r="J105">
        <v>0</v>
      </c>
    </row>
    <row r="106" spans="1:12">
      <c r="A106" t="s">
        <v>93</v>
      </c>
      <c r="B106">
        <v>60</v>
      </c>
      <c r="C106" t="s">
        <v>211</v>
      </c>
      <c r="D106" t="s">
        <v>212</v>
      </c>
      <c r="F106">
        <v>81</v>
      </c>
      <c r="G106" t="s">
        <v>76</v>
      </c>
      <c r="I106">
        <v>60</v>
      </c>
      <c r="J106">
        <v>0</v>
      </c>
    </row>
    <row r="107" spans="1:12">
      <c r="A107" t="s">
        <v>93</v>
      </c>
      <c r="B107">
        <v>60</v>
      </c>
      <c r="C107" t="s">
        <v>211</v>
      </c>
      <c r="D107" t="s">
        <v>213</v>
      </c>
      <c r="E107" t="s">
        <v>214</v>
      </c>
      <c r="F107">
        <v>65</v>
      </c>
      <c r="G107" t="s">
        <v>85</v>
      </c>
      <c r="I107">
        <v>60</v>
      </c>
      <c r="J107">
        <v>0</v>
      </c>
    </row>
    <row r="108" spans="1:12">
      <c r="A108" t="s">
        <v>93</v>
      </c>
      <c r="B108">
        <v>60</v>
      </c>
      <c r="C108" t="s">
        <v>217</v>
      </c>
      <c r="D108" t="s">
        <v>219</v>
      </c>
      <c r="E108" t="s">
        <v>220</v>
      </c>
      <c r="F108">
        <v>87</v>
      </c>
      <c r="G108" t="s">
        <v>79</v>
      </c>
      <c r="I108">
        <v>60</v>
      </c>
      <c r="J108">
        <v>0</v>
      </c>
    </row>
    <row r="109" spans="1:12">
      <c r="A109" t="s">
        <v>93</v>
      </c>
      <c r="B109">
        <v>60</v>
      </c>
      <c r="C109" t="s">
        <v>217</v>
      </c>
      <c r="D109" t="s">
        <v>218</v>
      </c>
      <c r="F109">
        <v>85</v>
      </c>
      <c r="G109" t="s">
        <v>76</v>
      </c>
      <c r="I109">
        <v>60</v>
      </c>
      <c r="J109">
        <v>0</v>
      </c>
    </row>
    <row r="110" spans="1:12">
      <c r="A110" t="s">
        <v>74</v>
      </c>
      <c r="B110">
        <v>91</v>
      </c>
      <c r="C110" t="s">
        <v>467</v>
      </c>
      <c r="D110" t="s">
        <v>468</v>
      </c>
      <c r="F110">
        <v>87</v>
      </c>
      <c r="G110" t="s">
        <v>469</v>
      </c>
      <c r="I110">
        <v>90</v>
      </c>
      <c r="J110">
        <v>1</v>
      </c>
    </row>
    <row r="111" spans="1:12">
      <c r="A111" t="s">
        <v>246</v>
      </c>
      <c r="B111">
        <v>98</v>
      </c>
      <c r="C111" t="s">
        <v>423</v>
      </c>
      <c r="D111" t="s">
        <v>432</v>
      </c>
      <c r="E111" t="s">
        <v>301</v>
      </c>
      <c r="F111">
        <v>101</v>
      </c>
      <c r="G111" t="s">
        <v>425</v>
      </c>
      <c r="H111">
        <v>70</v>
      </c>
      <c r="I111">
        <v>90</v>
      </c>
      <c r="J111">
        <v>8</v>
      </c>
      <c r="K111">
        <v>70</v>
      </c>
      <c r="L111">
        <v>0</v>
      </c>
    </row>
    <row r="112" spans="1:12">
      <c r="A112" t="s">
        <v>246</v>
      </c>
      <c r="B112">
        <v>98</v>
      </c>
      <c r="C112" t="s">
        <v>423</v>
      </c>
      <c r="D112" t="s">
        <v>424</v>
      </c>
      <c r="F112">
        <v>100</v>
      </c>
      <c r="G112" t="s">
        <v>76</v>
      </c>
      <c r="I112">
        <v>90</v>
      </c>
      <c r="J112">
        <v>8</v>
      </c>
    </row>
    <row r="113" spans="1:12">
      <c r="A113" t="s">
        <v>246</v>
      </c>
      <c r="B113">
        <v>98</v>
      </c>
      <c r="C113" t="s">
        <v>423</v>
      </c>
      <c r="D113" t="s">
        <v>433</v>
      </c>
      <c r="E113" t="s">
        <v>301</v>
      </c>
      <c r="F113">
        <v>100</v>
      </c>
      <c r="G113" t="s">
        <v>425</v>
      </c>
      <c r="H113">
        <v>70</v>
      </c>
      <c r="I113">
        <v>90</v>
      </c>
      <c r="J113">
        <v>8</v>
      </c>
      <c r="K113">
        <v>70</v>
      </c>
      <c r="L113">
        <v>0</v>
      </c>
    </row>
    <row r="114" spans="1:12">
      <c r="A114" t="s">
        <v>246</v>
      </c>
      <c r="B114">
        <v>98</v>
      </c>
      <c r="C114" t="s">
        <v>423</v>
      </c>
      <c r="D114" t="s">
        <v>429</v>
      </c>
      <c r="E114" t="s">
        <v>252</v>
      </c>
      <c r="F114">
        <v>97</v>
      </c>
      <c r="G114" t="s">
        <v>425</v>
      </c>
      <c r="I114">
        <v>90</v>
      </c>
      <c r="J114">
        <v>8</v>
      </c>
    </row>
    <row r="115" spans="1:12">
      <c r="A115" t="s">
        <v>246</v>
      </c>
      <c r="B115">
        <v>98</v>
      </c>
      <c r="C115" t="s">
        <v>423</v>
      </c>
      <c r="D115" t="s">
        <v>431</v>
      </c>
      <c r="E115" t="s">
        <v>254</v>
      </c>
      <c r="F115">
        <v>97</v>
      </c>
      <c r="G115" t="s">
        <v>425</v>
      </c>
      <c r="H115">
        <v>30</v>
      </c>
      <c r="I115">
        <v>90</v>
      </c>
      <c r="J115">
        <v>8</v>
      </c>
      <c r="K115">
        <v>30</v>
      </c>
      <c r="L115">
        <v>0</v>
      </c>
    </row>
    <row r="116" spans="1:12">
      <c r="A116" t="s">
        <v>246</v>
      </c>
      <c r="B116">
        <v>98</v>
      </c>
      <c r="C116" t="s">
        <v>423</v>
      </c>
      <c r="D116" t="s">
        <v>484</v>
      </c>
      <c r="E116" t="s">
        <v>301</v>
      </c>
      <c r="F116">
        <v>83</v>
      </c>
      <c r="G116" t="s">
        <v>430</v>
      </c>
      <c r="H116">
        <v>70</v>
      </c>
      <c r="I116">
        <v>90</v>
      </c>
      <c r="J116">
        <v>8</v>
      </c>
      <c r="K116">
        <v>70</v>
      </c>
      <c r="L116">
        <v>0</v>
      </c>
    </row>
    <row r="117" spans="1:12">
      <c r="A117" t="s">
        <v>246</v>
      </c>
      <c r="B117">
        <v>98</v>
      </c>
      <c r="C117" t="s">
        <v>423</v>
      </c>
      <c r="D117" t="s">
        <v>428</v>
      </c>
      <c r="E117" t="s">
        <v>420</v>
      </c>
      <c r="F117">
        <v>65</v>
      </c>
      <c r="G117" t="s">
        <v>425</v>
      </c>
      <c r="H117">
        <v>30</v>
      </c>
      <c r="I117">
        <v>90</v>
      </c>
      <c r="J117">
        <v>8</v>
      </c>
      <c r="K117">
        <v>30</v>
      </c>
      <c r="L117">
        <v>0</v>
      </c>
    </row>
    <row r="118" spans="1:12">
      <c r="A118" t="s">
        <v>156</v>
      </c>
      <c r="B118">
        <v>71</v>
      </c>
      <c r="C118" t="s">
        <v>185</v>
      </c>
      <c r="D118" t="s">
        <v>221</v>
      </c>
      <c r="E118" t="s">
        <v>81</v>
      </c>
      <c r="F118">
        <v>95</v>
      </c>
      <c r="G118" t="s">
        <v>76</v>
      </c>
      <c r="I118">
        <v>70</v>
      </c>
      <c r="J118">
        <v>1</v>
      </c>
    </row>
    <row r="119" spans="1:12">
      <c r="A119" t="s">
        <v>156</v>
      </c>
      <c r="B119">
        <v>71</v>
      </c>
      <c r="C119" t="s">
        <v>185</v>
      </c>
      <c r="D119" t="s">
        <v>237</v>
      </c>
      <c r="E119" t="s">
        <v>228</v>
      </c>
      <c r="F119">
        <v>93</v>
      </c>
      <c r="G119" t="s">
        <v>85</v>
      </c>
      <c r="I119">
        <v>70</v>
      </c>
      <c r="J119">
        <v>1</v>
      </c>
    </row>
    <row r="120" spans="1:12">
      <c r="A120" t="s">
        <v>156</v>
      </c>
      <c r="B120">
        <v>71</v>
      </c>
      <c r="C120" t="s">
        <v>185</v>
      </c>
      <c r="D120" t="s">
        <v>234</v>
      </c>
      <c r="E120" t="s">
        <v>233</v>
      </c>
      <c r="F120">
        <v>90</v>
      </c>
      <c r="G120" t="s">
        <v>148</v>
      </c>
      <c r="I120">
        <v>70</v>
      </c>
      <c r="J120">
        <v>1</v>
      </c>
    </row>
    <row r="121" spans="1:12">
      <c r="A121" t="s">
        <v>156</v>
      </c>
      <c r="B121">
        <v>71</v>
      </c>
      <c r="C121" t="s">
        <v>185</v>
      </c>
      <c r="D121" t="s">
        <v>235</v>
      </c>
      <c r="E121" t="s">
        <v>81</v>
      </c>
      <c r="F121">
        <v>89</v>
      </c>
      <c r="G121" t="s">
        <v>236</v>
      </c>
      <c r="I121">
        <v>70</v>
      </c>
      <c r="J121">
        <v>1</v>
      </c>
    </row>
    <row r="122" spans="1:12">
      <c r="A122" t="s">
        <v>156</v>
      </c>
      <c r="B122">
        <v>71</v>
      </c>
      <c r="C122" t="s">
        <v>185</v>
      </c>
      <c r="D122" t="s">
        <v>229</v>
      </c>
      <c r="E122" t="s">
        <v>230</v>
      </c>
      <c r="F122">
        <v>88</v>
      </c>
      <c r="G122" t="s">
        <v>82</v>
      </c>
      <c r="I122">
        <v>70</v>
      </c>
      <c r="J122">
        <v>1</v>
      </c>
    </row>
    <row r="123" spans="1:12">
      <c r="A123" t="s">
        <v>74</v>
      </c>
      <c r="B123">
        <v>71</v>
      </c>
      <c r="C123" t="s">
        <v>185</v>
      </c>
      <c r="D123" t="s">
        <v>226</v>
      </c>
      <c r="F123">
        <v>87</v>
      </c>
      <c r="G123" t="s">
        <v>85</v>
      </c>
      <c r="I123">
        <v>70</v>
      </c>
      <c r="J123">
        <v>1</v>
      </c>
    </row>
    <row r="124" spans="1:12">
      <c r="A124" t="s">
        <v>156</v>
      </c>
      <c r="B124">
        <v>71</v>
      </c>
      <c r="C124" t="s">
        <v>185</v>
      </c>
      <c r="D124" t="s">
        <v>222</v>
      </c>
      <c r="E124" t="s">
        <v>223</v>
      </c>
      <c r="F124">
        <v>86</v>
      </c>
      <c r="G124" t="s">
        <v>85</v>
      </c>
      <c r="I124">
        <v>70</v>
      </c>
      <c r="J124">
        <v>1</v>
      </c>
    </row>
    <row r="125" spans="1:12">
      <c r="A125" t="s">
        <v>156</v>
      </c>
      <c r="B125">
        <v>71</v>
      </c>
      <c r="C125" t="s">
        <v>185</v>
      </c>
      <c r="D125" t="s">
        <v>232</v>
      </c>
      <c r="E125" t="s">
        <v>233</v>
      </c>
      <c r="F125">
        <v>84</v>
      </c>
      <c r="G125" t="s">
        <v>82</v>
      </c>
      <c r="I125">
        <v>70</v>
      </c>
      <c r="J125">
        <v>1</v>
      </c>
    </row>
    <row r="126" spans="1:12">
      <c r="A126" t="s">
        <v>74</v>
      </c>
      <c r="B126">
        <v>71</v>
      </c>
      <c r="C126" t="s">
        <v>185</v>
      </c>
      <c r="D126" t="s">
        <v>225</v>
      </c>
      <c r="F126">
        <v>84</v>
      </c>
      <c r="G126" t="s">
        <v>82</v>
      </c>
      <c r="I126">
        <v>70</v>
      </c>
      <c r="J126">
        <v>1</v>
      </c>
    </row>
    <row r="127" spans="1:12">
      <c r="A127" t="s">
        <v>74</v>
      </c>
      <c r="B127">
        <v>71</v>
      </c>
      <c r="C127" t="s">
        <v>185</v>
      </c>
      <c r="D127" t="s">
        <v>227</v>
      </c>
      <c r="E127" t="s">
        <v>228</v>
      </c>
      <c r="F127">
        <v>80</v>
      </c>
      <c r="G127" t="s">
        <v>82</v>
      </c>
      <c r="I127">
        <v>70</v>
      </c>
      <c r="J127">
        <v>1</v>
      </c>
    </row>
    <row r="128" spans="1:12">
      <c r="A128" t="s">
        <v>87</v>
      </c>
      <c r="C128" t="s">
        <v>238</v>
      </c>
      <c r="D128" t="s">
        <v>244</v>
      </c>
      <c r="E128" t="s">
        <v>245</v>
      </c>
      <c r="F128">
        <v>83</v>
      </c>
      <c r="G128" t="s">
        <v>241</v>
      </c>
    </row>
    <row r="129" spans="1:12">
      <c r="A129" t="s">
        <v>87</v>
      </c>
      <c r="C129" t="s">
        <v>238</v>
      </c>
      <c r="D129" t="s">
        <v>239</v>
      </c>
      <c r="E129" t="s">
        <v>240</v>
      </c>
      <c r="F129">
        <v>77</v>
      </c>
      <c r="G129" t="s">
        <v>241</v>
      </c>
    </row>
    <row r="130" spans="1:12">
      <c r="A130" t="s">
        <v>87</v>
      </c>
      <c r="C130" t="s">
        <v>238</v>
      </c>
      <c r="D130" t="s">
        <v>242</v>
      </c>
      <c r="E130" t="s">
        <v>243</v>
      </c>
      <c r="F130">
        <v>77</v>
      </c>
      <c r="G130" t="s">
        <v>241</v>
      </c>
    </row>
    <row r="131" spans="1:12">
      <c r="A131" t="s">
        <v>246</v>
      </c>
      <c r="B131">
        <v>67</v>
      </c>
      <c r="C131" t="s">
        <v>247</v>
      </c>
      <c r="D131" t="s">
        <v>249</v>
      </c>
      <c r="E131" t="s">
        <v>250</v>
      </c>
      <c r="F131">
        <v>101</v>
      </c>
      <c r="G131" t="s">
        <v>82</v>
      </c>
      <c r="I131">
        <v>60</v>
      </c>
      <c r="J131">
        <v>7</v>
      </c>
    </row>
    <row r="132" spans="1:12">
      <c r="A132" t="s">
        <v>246</v>
      </c>
      <c r="B132">
        <v>67</v>
      </c>
      <c r="C132" t="s">
        <v>247</v>
      </c>
      <c r="D132" t="s">
        <v>253</v>
      </c>
      <c r="E132" t="s">
        <v>254</v>
      </c>
      <c r="F132">
        <v>99</v>
      </c>
      <c r="G132" t="s">
        <v>82</v>
      </c>
      <c r="H132">
        <v>30</v>
      </c>
      <c r="I132">
        <v>60</v>
      </c>
      <c r="J132">
        <v>7</v>
      </c>
      <c r="K132">
        <v>30</v>
      </c>
      <c r="L132">
        <v>0</v>
      </c>
    </row>
    <row r="133" spans="1:12">
      <c r="A133" t="s">
        <v>246</v>
      </c>
      <c r="B133">
        <v>67</v>
      </c>
      <c r="C133" t="s">
        <v>247</v>
      </c>
      <c r="D133" t="s">
        <v>248</v>
      </c>
      <c r="F133">
        <v>90</v>
      </c>
      <c r="G133" t="s">
        <v>76</v>
      </c>
      <c r="I133">
        <v>60</v>
      </c>
      <c r="J133">
        <v>7</v>
      </c>
    </row>
    <row r="134" spans="1:12">
      <c r="A134" t="s">
        <v>246</v>
      </c>
      <c r="B134">
        <v>67</v>
      </c>
      <c r="C134" t="s">
        <v>247</v>
      </c>
      <c r="D134" t="s">
        <v>251</v>
      </c>
      <c r="E134" t="s">
        <v>252</v>
      </c>
      <c r="F134">
        <v>79</v>
      </c>
      <c r="G134" t="s">
        <v>82</v>
      </c>
      <c r="I134">
        <v>60</v>
      </c>
      <c r="J134">
        <v>7</v>
      </c>
    </row>
    <row r="135" spans="1:12">
      <c r="A135" t="s">
        <v>246</v>
      </c>
      <c r="B135">
        <v>67</v>
      </c>
      <c r="C135" t="s">
        <v>247</v>
      </c>
      <c r="D135" t="s">
        <v>255</v>
      </c>
      <c r="E135" t="s">
        <v>250</v>
      </c>
      <c r="F135">
        <v>65</v>
      </c>
      <c r="G135" t="s">
        <v>82</v>
      </c>
      <c r="I135">
        <v>60</v>
      </c>
      <c r="J135">
        <v>7</v>
      </c>
    </row>
    <row r="136" spans="1:12">
      <c r="A136" t="s">
        <v>246</v>
      </c>
      <c r="B136">
        <v>67</v>
      </c>
      <c r="C136" t="s">
        <v>256</v>
      </c>
      <c r="D136" t="s">
        <v>257</v>
      </c>
      <c r="F136">
        <v>30</v>
      </c>
      <c r="G136" t="s">
        <v>258</v>
      </c>
      <c r="I136">
        <v>60</v>
      </c>
      <c r="J136">
        <v>7</v>
      </c>
    </row>
    <row r="137" spans="1:12">
      <c r="A137" t="s">
        <v>246</v>
      </c>
      <c r="B137">
        <v>67</v>
      </c>
      <c r="C137" t="s">
        <v>259</v>
      </c>
      <c r="D137" t="s">
        <v>260</v>
      </c>
      <c r="F137">
        <v>44</v>
      </c>
      <c r="G137" t="s">
        <v>258</v>
      </c>
      <c r="I137">
        <v>60</v>
      </c>
      <c r="J137">
        <v>7</v>
      </c>
    </row>
    <row r="138" spans="1:12">
      <c r="A138" t="s">
        <v>93</v>
      </c>
      <c r="C138" t="s">
        <v>261</v>
      </c>
      <c r="D138" t="s">
        <v>264</v>
      </c>
      <c r="E138" t="s">
        <v>149</v>
      </c>
      <c r="F138">
        <v>83</v>
      </c>
      <c r="G138" t="s">
        <v>265</v>
      </c>
    </row>
    <row r="139" spans="1:12">
      <c r="A139" t="s">
        <v>93</v>
      </c>
      <c r="C139" t="s">
        <v>261</v>
      </c>
      <c r="D139" t="s">
        <v>262</v>
      </c>
      <c r="F139">
        <v>80</v>
      </c>
      <c r="G139" t="s">
        <v>76</v>
      </c>
    </row>
    <row r="140" spans="1:12">
      <c r="A140" t="s">
        <v>93</v>
      </c>
      <c r="C140" t="s">
        <v>261</v>
      </c>
      <c r="D140" t="s">
        <v>263</v>
      </c>
      <c r="E140" t="s">
        <v>96</v>
      </c>
      <c r="F140">
        <v>75</v>
      </c>
      <c r="G140" t="s">
        <v>82</v>
      </c>
    </row>
    <row r="141" spans="1:12">
      <c r="A141" t="s">
        <v>87</v>
      </c>
      <c r="B141">
        <v>35</v>
      </c>
      <c r="C141" t="s">
        <v>129</v>
      </c>
      <c r="D141" t="s">
        <v>273</v>
      </c>
      <c r="E141" t="s">
        <v>132</v>
      </c>
      <c r="F141">
        <v>98</v>
      </c>
      <c r="G141" t="s">
        <v>82</v>
      </c>
      <c r="H141">
        <v>10</v>
      </c>
      <c r="I141">
        <v>30</v>
      </c>
      <c r="J141">
        <v>5</v>
      </c>
      <c r="K141">
        <v>10</v>
      </c>
      <c r="L141">
        <v>0</v>
      </c>
    </row>
    <row r="142" spans="1:12">
      <c r="A142" t="s">
        <v>87</v>
      </c>
      <c r="B142">
        <v>35</v>
      </c>
      <c r="C142" t="s">
        <v>129</v>
      </c>
      <c r="D142" t="s">
        <v>266</v>
      </c>
      <c r="E142" t="s">
        <v>132</v>
      </c>
      <c r="F142">
        <v>87</v>
      </c>
      <c r="G142" t="s">
        <v>85</v>
      </c>
      <c r="H142">
        <v>10</v>
      </c>
      <c r="I142">
        <v>30</v>
      </c>
      <c r="J142">
        <v>5</v>
      </c>
      <c r="K142">
        <v>10</v>
      </c>
      <c r="L142">
        <v>0</v>
      </c>
    </row>
    <row r="143" spans="1:12">
      <c r="A143" t="s">
        <v>87</v>
      </c>
      <c r="B143">
        <v>35</v>
      </c>
      <c r="C143" t="s">
        <v>129</v>
      </c>
      <c r="D143" t="s">
        <v>268</v>
      </c>
      <c r="E143" t="s">
        <v>145</v>
      </c>
      <c r="F143">
        <v>83</v>
      </c>
      <c r="G143" t="s">
        <v>85</v>
      </c>
      <c r="H143">
        <v>20</v>
      </c>
      <c r="I143">
        <v>30</v>
      </c>
      <c r="J143">
        <v>5</v>
      </c>
      <c r="K143">
        <v>20</v>
      </c>
      <c r="L143">
        <v>0</v>
      </c>
    </row>
    <row r="144" spans="1:12">
      <c r="A144" t="s">
        <v>87</v>
      </c>
      <c r="B144">
        <v>35</v>
      </c>
      <c r="C144" t="s">
        <v>129</v>
      </c>
      <c r="D144" t="s">
        <v>270</v>
      </c>
      <c r="E144" t="s">
        <v>271</v>
      </c>
      <c r="F144">
        <v>81.11</v>
      </c>
      <c r="G144" t="s">
        <v>85</v>
      </c>
      <c r="I144">
        <v>30</v>
      </c>
      <c r="J144">
        <v>5</v>
      </c>
    </row>
    <row r="145" spans="1:12">
      <c r="A145" t="s">
        <v>87</v>
      </c>
      <c r="B145">
        <v>35</v>
      </c>
      <c r="C145" t="s">
        <v>129</v>
      </c>
      <c r="D145" t="s">
        <v>267</v>
      </c>
      <c r="E145" t="s">
        <v>140</v>
      </c>
      <c r="F145">
        <v>80</v>
      </c>
      <c r="G145" t="s">
        <v>85</v>
      </c>
      <c r="I145">
        <v>30</v>
      </c>
      <c r="J145">
        <v>5</v>
      </c>
    </row>
    <row r="146" spans="1:12">
      <c r="A146" t="s">
        <v>87</v>
      </c>
      <c r="B146">
        <v>35</v>
      </c>
      <c r="C146" t="s">
        <v>129</v>
      </c>
      <c r="D146" t="s">
        <v>269</v>
      </c>
      <c r="E146" t="s">
        <v>134</v>
      </c>
      <c r="F146">
        <v>79</v>
      </c>
      <c r="G146" t="s">
        <v>85</v>
      </c>
      <c r="H146">
        <v>70</v>
      </c>
      <c r="I146">
        <v>30</v>
      </c>
      <c r="J146">
        <v>5</v>
      </c>
      <c r="K146">
        <v>70</v>
      </c>
      <c r="L146">
        <v>0</v>
      </c>
    </row>
    <row r="147" spans="1:12">
      <c r="A147" t="s">
        <v>129</v>
      </c>
      <c r="C147" t="s">
        <v>161</v>
      </c>
      <c r="D147" t="s">
        <v>417</v>
      </c>
      <c r="E147" t="s">
        <v>129</v>
      </c>
      <c r="F147">
        <v>104</v>
      </c>
      <c r="G147" t="s">
        <v>148</v>
      </c>
      <c r="H147">
        <v>35</v>
      </c>
      <c r="K147">
        <v>30</v>
      </c>
      <c r="L147">
        <v>5</v>
      </c>
    </row>
    <row r="148" spans="1:12">
      <c r="A148" t="s">
        <v>129</v>
      </c>
      <c r="C148" t="s">
        <v>274</v>
      </c>
      <c r="D148" t="s">
        <v>283</v>
      </c>
      <c r="E148" t="s">
        <v>228</v>
      </c>
      <c r="F148">
        <v>97</v>
      </c>
      <c r="G148" t="s">
        <v>79</v>
      </c>
    </row>
    <row r="149" spans="1:12">
      <c r="A149" t="s">
        <v>129</v>
      </c>
      <c r="C149" t="s">
        <v>274</v>
      </c>
      <c r="D149" t="s">
        <v>275</v>
      </c>
      <c r="F149">
        <v>88</v>
      </c>
      <c r="G149" t="s">
        <v>76</v>
      </c>
    </row>
    <row r="150" spans="1:12">
      <c r="A150" t="s">
        <v>129</v>
      </c>
      <c r="C150" t="s">
        <v>274</v>
      </c>
      <c r="D150" t="s">
        <v>278</v>
      </c>
      <c r="F150">
        <v>80</v>
      </c>
      <c r="G150" t="s">
        <v>190</v>
      </c>
    </row>
    <row r="151" spans="1:12">
      <c r="A151" t="s">
        <v>129</v>
      </c>
      <c r="C151" t="s">
        <v>274</v>
      </c>
      <c r="D151" t="s">
        <v>282</v>
      </c>
      <c r="F151">
        <v>80</v>
      </c>
      <c r="G151" t="s">
        <v>281</v>
      </c>
    </row>
    <row r="152" spans="1:12">
      <c r="A152" t="s">
        <v>129</v>
      </c>
      <c r="C152" t="s">
        <v>274</v>
      </c>
      <c r="D152" t="s">
        <v>415</v>
      </c>
      <c r="E152" t="s">
        <v>288</v>
      </c>
      <c r="F152">
        <v>79</v>
      </c>
      <c r="G152" t="s">
        <v>85</v>
      </c>
    </row>
    <row r="153" spans="1:12">
      <c r="A153" t="s">
        <v>129</v>
      </c>
      <c r="C153" t="s">
        <v>274</v>
      </c>
      <c r="D153" t="s">
        <v>416</v>
      </c>
      <c r="E153" t="s">
        <v>158</v>
      </c>
      <c r="F153">
        <v>79</v>
      </c>
      <c r="G153" t="s">
        <v>85</v>
      </c>
    </row>
    <row r="154" spans="1:12">
      <c r="A154" t="s">
        <v>129</v>
      </c>
      <c r="C154" t="s">
        <v>274</v>
      </c>
      <c r="D154" t="s">
        <v>276</v>
      </c>
      <c r="F154">
        <v>60</v>
      </c>
      <c r="G154" t="s">
        <v>190</v>
      </c>
    </row>
    <row r="155" spans="1:12">
      <c r="A155" t="s">
        <v>129</v>
      </c>
      <c r="C155" t="s">
        <v>274</v>
      </c>
      <c r="D155" t="s">
        <v>280</v>
      </c>
      <c r="F155">
        <v>60</v>
      </c>
      <c r="G155" t="s">
        <v>281</v>
      </c>
    </row>
    <row r="156" spans="1:12">
      <c r="A156" t="s">
        <v>87</v>
      </c>
      <c r="B156">
        <v>40</v>
      </c>
      <c r="C156" t="s">
        <v>284</v>
      </c>
      <c r="D156" t="s">
        <v>285</v>
      </c>
      <c r="E156" t="s">
        <v>286</v>
      </c>
      <c r="F156">
        <v>90</v>
      </c>
      <c r="G156" t="s">
        <v>85</v>
      </c>
      <c r="I156">
        <v>40</v>
      </c>
      <c r="J156">
        <v>0</v>
      </c>
    </row>
    <row r="157" spans="1:12">
      <c r="A157" t="s">
        <v>87</v>
      </c>
      <c r="B157">
        <v>40</v>
      </c>
      <c r="C157" t="s">
        <v>284</v>
      </c>
      <c r="D157" t="s">
        <v>287</v>
      </c>
      <c r="E157" t="s">
        <v>286</v>
      </c>
      <c r="F157">
        <v>84</v>
      </c>
      <c r="G157" t="s">
        <v>148</v>
      </c>
      <c r="I157">
        <v>40</v>
      </c>
      <c r="J157">
        <v>0</v>
      </c>
    </row>
    <row r="158" spans="1:12">
      <c r="A158" t="s">
        <v>129</v>
      </c>
      <c r="C158" t="s">
        <v>288</v>
      </c>
      <c r="D158" t="s">
        <v>289</v>
      </c>
      <c r="F158">
        <v>86</v>
      </c>
      <c r="G158" t="s">
        <v>190</v>
      </c>
    </row>
    <row r="159" spans="1:12">
      <c r="A159" t="s">
        <v>129</v>
      </c>
      <c r="C159" t="s">
        <v>288</v>
      </c>
      <c r="D159" t="s">
        <v>291</v>
      </c>
      <c r="F159">
        <v>86</v>
      </c>
      <c r="G159" t="s">
        <v>190</v>
      </c>
    </row>
    <row r="160" spans="1:12">
      <c r="A160" t="s">
        <v>87</v>
      </c>
      <c r="B160">
        <v>95</v>
      </c>
      <c r="C160" t="s">
        <v>126</v>
      </c>
      <c r="D160" t="s">
        <v>296</v>
      </c>
      <c r="E160" t="s">
        <v>129</v>
      </c>
      <c r="F160">
        <v>107</v>
      </c>
      <c r="G160" t="s">
        <v>85</v>
      </c>
      <c r="H160">
        <v>35</v>
      </c>
      <c r="I160">
        <v>90</v>
      </c>
      <c r="J160">
        <v>5</v>
      </c>
      <c r="K160">
        <v>30</v>
      </c>
      <c r="L160">
        <v>5</v>
      </c>
    </row>
    <row r="161" spans="1:12">
      <c r="A161" t="s">
        <v>87</v>
      </c>
      <c r="B161">
        <v>95</v>
      </c>
      <c r="C161" t="s">
        <v>126</v>
      </c>
      <c r="D161" t="s">
        <v>300</v>
      </c>
      <c r="E161" t="s">
        <v>147</v>
      </c>
      <c r="F161">
        <v>90</v>
      </c>
      <c r="G161" t="s">
        <v>299</v>
      </c>
      <c r="H161">
        <v>70</v>
      </c>
      <c r="I161">
        <v>90</v>
      </c>
      <c r="J161">
        <v>5</v>
      </c>
      <c r="K161">
        <v>70</v>
      </c>
      <c r="L161">
        <v>0</v>
      </c>
    </row>
    <row r="162" spans="1:12">
      <c r="A162" t="s">
        <v>87</v>
      </c>
      <c r="B162">
        <v>95</v>
      </c>
      <c r="C162" t="s">
        <v>126</v>
      </c>
      <c r="D162" t="s">
        <v>292</v>
      </c>
      <c r="E162" t="s">
        <v>293</v>
      </c>
      <c r="F162">
        <v>87</v>
      </c>
      <c r="G162" t="s">
        <v>85</v>
      </c>
      <c r="H162">
        <v>50</v>
      </c>
      <c r="I162">
        <v>90</v>
      </c>
      <c r="J162">
        <v>5</v>
      </c>
      <c r="K162">
        <v>50</v>
      </c>
      <c r="L162">
        <v>0</v>
      </c>
    </row>
    <row r="163" spans="1:12">
      <c r="A163" t="s">
        <v>87</v>
      </c>
      <c r="B163">
        <v>95</v>
      </c>
      <c r="C163" t="s">
        <v>126</v>
      </c>
      <c r="D163" t="s">
        <v>298</v>
      </c>
      <c r="E163" t="s">
        <v>132</v>
      </c>
      <c r="F163">
        <v>78</v>
      </c>
      <c r="G163" t="s">
        <v>299</v>
      </c>
      <c r="H163">
        <v>10</v>
      </c>
      <c r="I163">
        <v>90</v>
      </c>
      <c r="J163">
        <v>5</v>
      </c>
      <c r="K163">
        <v>10</v>
      </c>
      <c r="L163">
        <v>0</v>
      </c>
    </row>
    <row r="164" spans="1:12">
      <c r="A164" t="s">
        <v>87</v>
      </c>
      <c r="B164">
        <v>95</v>
      </c>
      <c r="C164" t="s">
        <v>126</v>
      </c>
      <c r="D164" t="s">
        <v>294</v>
      </c>
      <c r="E164" t="s">
        <v>295</v>
      </c>
      <c r="F164">
        <v>73</v>
      </c>
      <c r="G164" t="s">
        <v>85</v>
      </c>
      <c r="H164">
        <v>50</v>
      </c>
      <c r="I164">
        <v>90</v>
      </c>
      <c r="J164">
        <v>5</v>
      </c>
      <c r="K164">
        <v>50</v>
      </c>
      <c r="L164">
        <v>0</v>
      </c>
    </row>
    <row r="165" spans="1:12">
      <c r="A165" t="s">
        <v>87</v>
      </c>
      <c r="B165">
        <v>95</v>
      </c>
      <c r="C165" t="s">
        <v>126</v>
      </c>
      <c r="D165" t="s">
        <v>297</v>
      </c>
      <c r="F165">
        <v>5</v>
      </c>
      <c r="G165" t="s">
        <v>76</v>
      </c>
      <c r="I165">
        <v>90</v>
      </c>
      <c r="J165">
        <v>5</v>
      </c>
    </row>
    <row r="166" spans="1:12">
      <c r="A166" t="s">
        <v>246</v>
      </c>
      <c r="B166">
        <v>70</v>
      </c>
      <c r="C166" t="s">
        <v>301</v>
      </c>
      <c r="D166" t="s">
        <v>308</v>
      </c>
      <c r="E166" t="s">
        <v>250</v>
      </c>
      <c r="F166">
        <v>108</v>
      </c>
      <c r="G166" t="s">
        <v>82</v>
      </c>
      <c r="I166">
        <v>70</v>
      </c>
      <c r="J166">
        <v>0</v>
      </c>
    </row>
    <row r="167" spans="1:12">
      <c r="A167" t="s">
        <v>246</v>
      </c>
      <c r="B167">
        <v>70</v>
      </c>
      <c r="C167" t="s">
        <v>301</v>
      </c>
      <c r="D167" t="s">
        <v>427</v>
      </c>
      <c r="E167" t="s">
        <v>254</v>
      </c>
      <c r="F167">
        <v>101</v>
      </c>
      <c r="G167" t="s">
        <v>82</v>
      </c>
      <c r="H167">
        <v>30</v>
      </c>
      <c r="I167">
        <v>70</v>
      </c>
      <c r="J167">
        <v>0</v>
      </c>
      <c r="K167">
        <v>30</v>
      </c>
      <c r="L167">
        <v>0</v>
      </c>
    </row>
    <row r="168" spans="1:12">
      <c r="A168" t="s">
        <v>246</v>
      </c>
      <c r="B168">
        <v>70</v>
      </c>
      <c r="C168" t="s">
        <v>301</v>
      </c>
      <c r="D168" t="s">
        <v>305</v>
      </c>
      <c r="F168">
        <v>100</v>
      </c>
      <c r="G168" t="s">
        <v>76</v>
      </c>
      <c r="I168">
        <v>70</v>
      </c>
      <c r="J168">
        <v>0</v>
      </c>
    </row>
    <row r="169" spans="1:12">
      <c r="A169" t="s">
        <v>246</v>
      </c>
      <c r="B169">
        <v>70</v>
      </c>
      <c r="C169" t="s">
        <v>301</v>
      </c>
      <c r="D169" t="s">
        <v>303</v>
      </c>
      <c r="E169" t="s">
        <v>304</v>
      </c>
      <c r="F169">
        <v>90</v>
      </c>
      <c r="G169" t="s">
        <v>85</v>
      </c>
      <c r="I169">
        <v>70</v>
      </c>
      <c r="J169">
        <v>0</v>
      </c>
    </row>
    <row r="170" spans="1:12">
      <c r="A170" t="s">
        <v>246</v>
      </c>
      <c r="B170">
        <v>70</v>
      </c>
      <c r="C170" t="s">
        <v>301</v>
      </c>
      <c r="D170" t="s">
        <v>306</v>
      </c>
      <c r="E170" t="s">
        <v>307</v>
      </c>
      <c r="F170">
        <v>80</v>
      </c>
      <c r="G170" t="s">
        <v>82</v>
      </c>
      <c r="I170">
        <v>70</v>
      </c>
      <c r="J170">
        <v>0</v>
      </c>
    </row>
    <row r="171" spans="1:12">
      <c r="A171" t="s">
        <v>246</v>
      </c>
      <c r="B171">
        <v>70</v>
      </c>
      <c r="C171" t="s">
        <v>301</v>
      </c>
      <c r="D171" t="s">
        <v>302</v>
      </c>
      <c r="E171" t="s">
        <v>65</v>
      </c>
      <c r="F171">
        <v>70</v>
      </c>
      <c r="G171" t="s">
        <v>85</v>
      </c>
      <c r="I171">
        <v>70</v>
      </c>
      <c r="J171">
        <v>0</v>
      </c>
    </row>
    <row r="172" spans="1:12">
      <c r="A172" t="s">
        <v>93</v>
      </c>
      <c r="C172" t="s">
        <v>96</v>
      </c>
      <c r="D172" t="s">
        <v>309</v>
      </c>
      <c r="F172">
        <v>80</v>
      </c>
      <c r="G172" t="s">
        <v>76</v>
      </c>
    </row>
    <row r="173" spans="1:12">
      <c r="A173" t="s">
        <v>93</v>
      </c>
      <c r="C173" t="s">
        <v>96</v>
      </c>
      <c r="D173" t="s">
        <v>310</v>
      </c>
      <c r="E173" t="s">
        <v>311</v>
      </c>
      <c r="F173">
        <v>70</v>
      </c>
      <c r="G173" t="s">
        <v>82</v>
      </c>
    </row>
    <row r="174" spans="1:12">
      <c r="A174" t="s">
        <v>93</v>
      </c>
      <c r="C174" t="s">
        <v>96</v>
      </c>
      <c r="D174" t="s">
        <v>312</v>
      </c>
      <c r="E174" t="s">
        <v>149</v>
      </c>
      <c r="F174">
        <v>70</v>
      </c>
      <c r="G174" t="s">
        <v>85</v>
      </c>
    </row>
    <row r="175" spans="1:12">
      <c r="A175" t="s">
        <v>87</v>
      </c>
      <c r="B175">
        <v>70</v>
      </c>
      <c r="C175" t="s">
        <v>134</v>
      </c>
      <c r="D175" t="s">
        <v>313</v>
      </c>
      <c r="E175" t="s">
        <v>145</v>
      </c>
      <c r="F175">
        <v>67</v>
      </c>
      <c r="G175" t="s">
        <v>136</v>
      </c>
      <c r="H175">
        <v>20</v>
      </c>
      <c r="I175">
        <v>70</v>
      </c>
      <c r="J175">
        <v>0</v>
      </c>
      <c r="K175">
        <v>20</v>
      </c>
      <c r="L175">
        <v>0</v>
      </c>
    </row>
    <row r="176" spans="1:12">
      <c r="A176" t="s">
        <v>199</v>
      </c>
      <c r="B176">
        <v>50</v>
      </c>
      <c r="C176" t="s">
        <v>202</v>
      </c>
      <c r="D176" t="s">
        <v>314</v>
      </c>
      <c r="F176">
        <v>100</v>
      </c>
      <c r="G176" t="s">
        <v>82</v>
      </c>
      <c r="I176">
        <v>50</v>
      </c>
      <c r="J176">
        <v>0</v>
      </c>
    </row>
    <row r="177" spans="1:12">
      <c r="A177" t="s">
        <v>246</v>
      </c>
      <c r="B177">
        <v>30</v>
      </c>
      <c r="C177" t="s">
        <v>254</v>
      </c>
      <c r="D177" t="s">
        <v>426</v>
      </c>
      <c r="E177" t="s">
        <v>301</v>
      </c>
      <c r="F177">
        <v>101</v>
      </c>
      <c r="G177" t="s">
        <v>82</v>
      </c>
      <c r="H177">
        <v>70</v>
      </c>
      <c r="I177">
        <v>30</v>
      </c>
      <c r="J177">
        <v>0</v>
      </c>
      <c r="K177">
        <v>70</v>
      </c>
      <c r="L177">
        <v>0</v>
      </c>
    </row>
    <row r="178" spans="1:12">
      <c r="A178" t="s">
        <v>246</v>
      </c>
      <c r="B178">
        <v>30</v>
      </c>
      <c r="C178" t="s">
        <v>254</v>
      </c>
      <c r="D178" t="s">
        <v>315</v>
      </c>
      <c r="F178">
        <v>77</v>
      </c>
      <c r="G178" t="s">
        <v>76</v>
      </c>
      <c r="I178">
        <v>30</v>
      </c>
      <c r="J178">
        <v>0</v>
      </c>
    </row>
    <row r="179" spans="1:12">
      <c r="A179" t="s">
        <v>87</v>
      </c>
      <c r="B179">
        <v>20</v>
      </c>
      <c r="C179" t="s">
        <v>145</v>
      </c>
      <c r="D179" t="s">
        <v>318</v>
      </c>
      <c r="F179">
        <v>103</v>
      </c>
      <c r="G179" t="s">
        <v>76</v>
      </c>
      <c r="I179">
        <v>20</v>
      </c>
      <c r="J179">
        <v>0</v>
      </c>
    </row>
    <row r="180" spans="1:12">
      <c r="A180" t="s">
        <v>87</v>
      </c>
      <c r="B180">
        <v>20</v>
      </c>
      <c r="C180" t="s">
        <v>145</v>
      </c>
      <c r="D180" t="s">
        <v>316</v>
      </c>
      <c r="E180" t="s">
        <v>67</v>
      </c>
      <c r="F180">
        <v>97</v>
      </c>
      <c r="G180" t="s">
        <v>186</v>
      </c>
      <c r="H180">
        <v>5</v>
      </c>
      <c r="I180">
        <v>20</v>
      </c>
      <c r="J180">
        <v>0</v>
      </c>
      <c r="K180">
        <v>0</v>
      </c>
      <c r="L180">
        <v>5</v>
      </c>
    </row>
    <row r="181" spans="1:12">
      <c r="A181" t="s">
        <v>87</v>
      </c>
      <c r="B181">
        <v>20</v>
      </c>
      <c r="C181" t="s">
        <v>145</v>
      </c>
      <c r="D181" t="s">
        <v>317</v>
      </c>
      <c r="E181" t="s">
        <v>129</v>
      </c>
      <c r="F181">
        <v>97</v>
      </c>
      <c r="G181" t="s">
        <v>186</v>
      </c>
      <c r="H181">
        <v>35</v>
      </c>
      <c r="I181">
        <v>20</v>
      </c>
      <c r="J181">
        <v>0</v>
      </c>
      <c r="K181">
        <v>30</v>
      </c>
      <c r="L181">
        <v>5</v>
      </c>
    </row>
    <row r="182" spans="1:12">
      <c r="A182" t="s">
        <v>87</v>
      </c>
      <c r="B182">
        <v>20</v>
      </c>
      <c r="C182" t="s">
        <v>145</v>
      </c>
      <c r="D182" t="s">
        <v>319</v>
      </c>
      <c r="E182" t="s">
        <v>134</v>
      </c>
      <c r="F182">
        <v>75</v>
      </c>
      <c r="G182" t="s">
        <v>82</v>
      </c>
      <c r="H182">
        <v>70</v>
      </c>
      <c r="I182">
        <v>20</v>
      </c>
      <c r="J182">
        <v>0</v>
      </c>
      <c r="K182">
        <v>70</v>
      </c>
      <c r="L182">
        <v>0</v>
      </c>
    </row>
    <row r="183" spans="1:12">
      <c r="A183" t="s">
        <v>74</v>
      </c>
      <c r="B183">
        <v>108</v>
      </c>
      <c r="C183" t="s">
        <v>481</v>
      </c>
      <c r="D183" t="s">
        <v>480</v>
      </c>
      <c r="E183" t="s">
        <v>325</v>
      </c>
      <c r="F183">
        <v>100</v>
      </c>
      <c r="G183" t="s">
        <v>482</v>
      </c>
      <c r="I183">
        <v>100</v>
      </c>
      <c r="J183">
        <v>8</v>
      </c>
    </row>
    <row r="184" spans="1:12">
      <c r="A184" t="s">
        <v>74</v>
      </c>
      <c r="B184">
        <v>108</v>
      </c>
      <c r="C184" t="s">
        <v>481</v>
      </c>
      <c r="D184" t="s">
        <v>483</v>
      </c>
      <c r="E184" t="s">
        <v>444</v>
      </c>
      <c r="F184">
        <v>100</v>
      </c>
      <c r="G184" t="s">
        <v>482</v>
      </c>
      <c r="H184">
        <v>65</v>
      </c>
      <c r="I184">
        <v>100</v>
      </c>
      <c r="J184">
        <v>8</v>
      </c>
      <c r="K184">
        <v>60</v>
      </c>
      <c r="L184">
        <v>5</v>
      </c>
    </row>
    <row r="185" spans="1:12">
      <c r="A185" t="s">
        <v>74</v>
      </c>
      <c r="B185">
        <v>108</v>
      </c>
      <c r="C185" t="s">
        <v>481</v>
      </c>
      <c r="D185" t="s">
        <v>506</v>
      </c>
      <c r="E185" t="s">
        <v>503</v>
      </c>
      <c r="F185">
        <v>100</v>
      </c>
      <c r="G185" t="s">
        <v>482</v>
      </c>
      <c r="I185">
        <v>100</v>
      </c>
      <c r="J185">
        <v>8</v>
      </c>
    </row>
    <row r="186" spans="1:12">
      <c r="A186" t="s">
        <v>74</v>
      </c>
      <c r="B186">
        <v>108</v>
      </c>
      <c r="C186" t="s">
        <v>481</v>
      </c>
      <c r="D186" t="s">
        <v>504</v>
      </c>
      <c r="E186" t="s">
        <v>505</v>
      </c>
      <c r="F186">
        <v>100</v>
      </c>
      <c r="G186" t="s">
        <v>482</v>
      </c>
      <c r="I186">
        <v>100</v>
      </c>
      <c r="J186">
        <v>8</v>
      </c>
    </row>
    <row r="187" spans="1:12">
      <c r="A187" t="s">
        <v>74</v>
      </c>
      <c r="B187">
        <v>108</v>
      </c>
      <c r="C187" t="s">
        <v>481</v>
      </c>
      <c r="D187" t="s">
        <v>485</v>
      </c>
      <c r="E187" t="s">
        <v>486</v>
      </c>
      <c r="F187">
        <v>90</v>
      </c>
      <c r="G187" t="s">
        <v>482</v>
      </c>
      <c r="I187">
        <v>100</v>
      </c>
      <c r="J187">
        <v>8</v>
      </c>
    </row>
    <row r="188" spans="1:12">
      <c r="A188" t="s">
        <v>74</v>
      </c>
      <c r="B188">
        <v>108</v>
      </c>
      <c r="C188" t="s">
        <v>481</v>
      </c>
      <c r="D188" t="s">
        <v>510</v>
      </c>
      <c r="E188" t="s">
        <v>511</v>
      </c>
      <c r="F188">
        <v>65</v>
      </c>
      <c r="G188" t="s">
        <v>482</v>
      </c>
      <c r="I188">
        <v>100</v>
      </c>
      <c r="J188">
        <v>8</v>
      </c>
    </row>
    <row r="189" spans="1:12">
      <c r="A189" t="s">
        <v>87</v>
      </c>
      <c r="B189">
        <v>78</v>
      </c>
      <c r="C189" t="s">
        <v>320</v>
      </c>
      <c r="D189" t="s">
        <v>322</v>
      </c>
      <c r="E189" t="s">
        <v>132</v>
      </c>
      <c r="F189">
        <v>101</v>
      </c>
      <c r="G189" t="s">
        <v>76</v>
      </c>
      <c r="H189">
        <v>10</v>
      </c>
      <c r="I189">
        <v>70</v>
      </c>
      <c r="J189">
        <v>8</v>
      </c>
      <c r="K189">
        <v>10</v>
      </c>
      <c r="L189">
        <v>0</v>
      </c>
    </row>
    <row r="190" spans="1:12">
      <c r="A190" t="s">
        <v>87</v>
      </c>
      <c r="B190">
        <v>78</v>
      </c>
      <c r="C190" t="s">
        <v>320</v>
      </c>
      <c r="D190" t="s">
        <v>321</v>
      </c>
      <c r="E190" t="s">
        <v>132</v>
      </c>
      <c r="F190">
        <v>88</v>
      </c>
      <c r="G190" t="s">
        <v>119</v>
      </c>
      <c r="H190">
        <v>10</v>
      </c>
      <c r="I190">
        <v>70</v>
      </c>
      <c r="J190">
        <v>8</v>
      </c>
      <c r="K190">
        <v>10</v>
      </c>
      <c r="L190">
        <v>0</v>
      </c>
    </row>
    <row r="191" spans="1:12">
      <c r="A191" t="s">
        <v>74</v>
      </c>
      <c r="C191" t="s">
        <v>74</v>
      </c>
      <c r="D191" t="s">
        <v>324</v>
      </c>
      <c r="E191" t="s">
        <v>325</v>
      </c>
      <c r="F191">
        <v>109.00000000000001</v>
      </c>
      <c r="G191" t="s">
        <v>148</v>
      </c>
    </row>
    <row r="192" spans="1:12">
      <c r="A192" t="s">
        <v>74</v>
      </c>
      <c r="C192" t="s">
        <v>74</v>
      </c>
      <c r="D192" t="s">
        <v>323</v>
      </c>
      <c r="F192">
        <v>100</v>
      </c>
      <c r="G192" t="s">
        <v>76</v>
      </c>
    </row>
    <row r="193" spans="1:12">
      <c r="A193" t="s">
        <v>74</v>
      </c>
      <c r="C193" t="s">
        <v>74</v>
      </c>
      <c r="D193" t="s">
        <v>326</v>
      </c>
      <c r="F193">
        <v>90</v>
      </c>
      <c r="G193" t="s">
        <v>79</v>
      </c>
    </row>
    <row r="194" spans="1:12">
      <c r="A194" t="s">
        <v>87</v>
      </c>
      <c r="B194">
        <v>70</v>
      </c>
      <c r="C194" t="s">
        <v>147</v>
      </c>
      <c r="D194" t="s">
        <v>327</v>
      </c>
      <c r="F194">
        <v>101</v>
      </c>
      <c r="G194" t="s">
        <v>76</v>
      </c>
      <c r="I194">
        <v>70</v>
      </c>
      <c r="J194">
        <v>0</v>
      </c>
    </row>
    <row r="195" spans="1:12">
      <c r="A195" t="s">
        <v>87</v>
      </c>
      <c r="B195">
        <v>70</v>
      </c>
      <c r="C195" t="s">
        <v>328</v>
      </c>
      <c r="D195" t="s">
        <v>329</v>
      </c>
      <c r="F195">
        <v>91</v>
      </c>
      <c r="G195" t="s">
        <v>76</v>
      </c>
      <c r="I195">
        <v>70</v>
      </c>
      <c r="J195">
        <v>0</v>
      </c>
    </row>
    <row r="196" spans="1:12">
      <c r="A196" t="s">
        <v>87</v>
      </c>
      <c r="B196">
        <v>80</v>
      </c>
      <c r="C196" t="s">
        <v>330</v>
      </c>
      <c r="D196" t="s">
        <v>334</v>
      </c>
      <c r="E196" t="s">
        <v>134</v>
      </c>
      <c r="F196">
        <v>105</v>
      </c>
      <c r="G196" t="s">
        <v>148</v>
      </c>
      <c r="H196">
        <v>70</v>
      </c>
      <c r="I196">
        <v>80</v>
      </c>
      <c r="J196">
        <v>0</v>
      </c>
      <c r="K196">
        <v>70</v>
      </c>
      <c r="L196">
        <v>0</v>
      </c>
    </row>
    <row r="197" spans="1:12">
      <c r="A197" t="s">
        <v>87</v>
      </c>
      <c r="B197">
        <v>80</v>
      </c>
      <c r="C197" t="s">
        <v>330</v>
      </c>
      <c r="D197" t="s">
        <v>338</v>
      </c>
      <c r="E197" t="s">
        <v>339</v>
      </c>
      <c r="F197">
        <v>100</v>
      </c>
      <c r="G197" t="s">
        <v>299</v>
      </c>
      <c r="I197">
        <v>80</v>
      </c>
      <c r="J197">
        <v>0</v>
      </c>
    </row>
    <row r="198" spans="1:12">
      <c r="A198" t="s">
        <v>87</v>
      </c>
      <c r="B198">
        <v>80</v>
      </c>
      <c r="C198" t="s">
        <v>330</v>
      </c>
      <c r="D198" t="s">
        <v>332</v>
      </c>
      <c r="E198" t="s">
        <v>333</v>
      </c>
      <c r="F198">
        <v>97</v>
      </c>
      <c r="G198" t="s">
        <v>85</v>
      </c>
      <c r="I198">
        <v>80</v>
      </c>
      <c r="J198">
        <v>0</v>
      </c>
    </row>
    <row r="199" spans="1:12">
      <c r="A199" t="s">
        <v>87</v>
      </c>
      <c r="B199">
        <v>80</v>
      </c>
      <c r="C199" t="s">
        <v>330</v>
      </c>
      <c r="D199" t="s">
        <v>335</v>
      </c>
      <c r="E199" t="s">
        <v>336</v>
      </c>
      <c r="F199">
        <v>97</v>
      </c>
      <c r="G199" t="s">
        <v>299</v>
      </c>
      <c r="I199">
        <v>80</v>
      </c>
      <c r="J199">
        <v>0</v>
      </c>
    </row>
    <row r="200" spans="1:12">
      <c r="A200" t="s">
        <v>87</v>
      </c>
      <c r="B200">
        <v>80</v>
      </c>
      <c r="C200" t="s">
        <v>330</v>
      </c>
      <c r="D200" t="s">
        <v>331</v>
      </c>
      <c r="E200" t="s">
        <v>124</v>
      </c>
      <c r="F200">
        <v>80</v>
      </c>
      <c r="G200" t="s">
        <v>119</v>
      </c>
      <c r="H200">
        <v>80</v>
      </c>
      <c r="I200">
        <v>80</v>
      </c>
      <c r="J200">
        <v>0</v>
      </c>
      <c r="K200">
        <v>80</v>
      </c>
      <c r="L200">
        <v>0</v>
      </c>
    </row>
    <row r="201" spans="1:12">
      <c r="A201" t="s">
        <v>87</v>
      </c>
      <c r="B201">
        <v>80</v>
      </c>
      <c r="C201" t="s">
        <v>330</v>
      </c>
      <c r="D201" t="s">
        <v>337</v>
      </c>
      <c r="E201" t="s">
        <v>336</v>
      </c>
      <c r="F201">
        <v>80</v>
      </c>
      <c r="G201" t="s">
        <v>299</v>
      </c>
      <c r="I201">
        <v>80</v>
      </c>
      <c r="J201">
        <v>0</v>
      </c>
    </row>
    <row r="202" spans="1:12">
      <c r="A202" t="s">
        <v>87</v>
      </c>
      <c r="B202">
        <v>80</v>
      </c>
      <c r="C202" t="s">
        <v>340</v>
      </c>
      <c r="D202" t="s">
        <v>341</v>
      </c>
      <c r="E202" t="s">
        <v>342</v>
      </c>
      <c r="F202">
        <v>98</v>
      </c>
      <c r="G202" t="s">
        <v>119</v>
      </c>
      <c r="I202">
        <v>80</v>
      </c>
      <c r="J202">
        <v>0</v>
      </c>
    </row>
    <row r="203" spans="1:12">
      <c r="A203" t="s">
        <v>87</v>
      </c>
      <c r="B203">
        <v>80</v>
      </c>
      <c r="C203" t="s">
        <v>343</v>
      </c>
      <c r="D203" t="s">
        <v>346</v>
      </c>
      <c r="F203">
        <v>105</v>
      </c>
      <c r="G203" t="s">
        <v>76</v>
      </c>
      <c r="I203">
        <v>80</v>
      </c>
      <c r="J203">
        <v>0</v>
      </c>
    </row>
    <row r="204" spans="1:12">
      <c r="A204" t="s">
        <v>87</v>
      </c>
      <c r="B204">
        <v>80</v>
      </c>
      <c r="C204" t="s">
        <v>343</v>
      </c>
      <c r="D204" t="s">
        <v>349</v>
      </c>
      <c r="E204" t="s">
        <v>178</v>
      </c>
      <c r="F204">
        <v>105</v>
      </c>
      <c r="G204" t="s">
        <v>82</v>
      </c>
      <c r="I204">
        <v>80</v>
      </c>
      <c r="J204">
        <v>0</v>
      </c>
    </row>
    <row r="205" spans="1:12">
      <c r="A205" t="s">
        <v>87</v>
      </c>
      <c r="B205">
        <v>80</v>
      </c>
      <c r="C205" t="s">
        <v>343</v>
      </c>
      <c r="D205" t="s">
        <v>347</v>
      </c>
      <c r="E205" t="s">
        <v>348</v>
      </c>
      <c r="F205">
        <v>98</v>
      </c>
      <c r="G205" t="s">
        <v>82</v>
      </c>
      <c r="I205">
        <v>80</v>
      </c>
      <c r="J205">
        <v>0</v>
      </c>
    </row>
    <row r="206" spans="1:12">
      <c r="A206" t="s">
        <v>87</v>
      </c>
      <c r="B206">
        <v>80</v>
      </c>
      <c r="C206" t="s">
        <v>343</v>
      </c>
      <c r="D206" t="s">
        <v>344</v>
      </c>
      <c r="E206" t="s">
        <v>345</v>
      </c>
      <c r="F206">
        <v>89</v>
      </c>
      <c r="G206" t="s">
        <v>85</v>
      </c>
      <c r="I206">
        <v>80</v>
      </c>
      <c r="J206">
        <v>0</v>
      </c>
    </row>
    <row r="207" spans="1:12">
      <c r="A207" t="s">
        <v>87</v>
      </c>
      <c r="B207">
        <v>23.000000000000004</v>
      </c>
      <c r="C207" t="s">
        <v>350</v>
      </c>
      <c r="D207" t="s">
        <v>351</v>
      </c>
      <c r="E207" t="s">
        <v>352</v>
      </c>
      <c r="F207">
        <v>109.00000000000001</v>
      </c>
      <c r="G207" t="s">
        <v>173</v>
      </c>
      <c r="I207">
        <v>20</v>
      </c>
      <c r="J207">
        <v>3.0000000000000036</v>
      </c>
    </row>
    <row r="208" spans="1:12">
      <c r="A208" t="s">
        <v>87</v>
      </c>
      <c r="B208">
        <v>23.000000000000004</v>
      </c>
      <c r="C208" t="s">
        <v>350</v>
      </c>
      <c r="D208" t="s">
        <v>353</v>
      </c>
      <c r="E208" t="s">
        <v>354</v>
      </c>
      <c r="F208">
        <v>87</v>
      </c>
      <c r="G208" t="s">
        <v>76</v>
      </c>
      <c r="I208">
        <v>20</v>
      </c>
      <c r="J208">
        <v>3.0000000000000036</v>
      </c>
    </row>
    <row r="209" spans="1:12">
      <c r="A209" t="s">
        <v>93</v>
      </c>
      <c r="C209" t="s">
        <v>355</v>
      </c>
      <c r="D209" t="s">
        <v>356</v>
      </c>
      <c r="E209" t="s">
        <v>96</v>
      </c>
      <c r="F209">
        <v>70</v>
      </c>
      <c r="G209" t="s">
        <v>97</v>
      </c>
    </row>
    <row r="210" spans="1:12">
      <c r="A210" t="s">
        <v>87</v>
      </c>
      <c r="B210">
        <v>82</v>
      </c>
      <c r="C210" t="s">
        <v>357</v>
      </c>
      <c r="D210" t="s">
        <v>362</v>
      </c>
      <c r="E210" t="s">
        <v>342</v>
      </c>
      <c r="F210">
        <v>104</v>
      </c>
      <c r="G210" t="s">
        <v>136</v>
      </c>
      <c r="I210">
        <v>80</v>
      </c>
      <c r="J210">
        <v>2</v>
      </c>
    </row>
    <row r="211" spans="1:12">
      <c r="A211" t="s">
        <v>87</v>
      </c>
      <c r="B211">
        <v>82</v>
      </c>
      <c r="C211" t="s">
        <v>357</v>
      </c>
      <c r="D211" t="s">
        <v>363</v>
      </c>
      <c r="E211" t="s">
        <v>141</v>
      </c>
      <c r="F211">
        <v>95</v>
      </c>
      <c r="G211" t="s">
        <v>79</v>
      </c>
      <c r="H211">
        <v>80</v>
      </c>
      <c r="I211">
        <v>80</v>
      </c>
      <c r="J211">
        <v>2</v>
      </c>
      <c r="K211">
        <v>80</v>
      </c>
      <c r="L211">
        <v>0</v>
      </c>
    </row>
    <row r="212" spans="1:12">
      <c r="A212" t="s">
        <v>87</v>
      </c>
      <c r="B212">
        <v>82</v>
      </c>
      <c r="C212" t="s">
        <v>357</v>
      </c>
      <c r="D212" t="s">
        <v>359</v>
      </c>
      <c r="F212">
        <v>90</v>
      </c>
      <c r="G212" t="s">
        <v>76</v>
      </c>
      <c r="I212">
        <v>80</v>
      </c>
      <c r="J212">
        <v>2</v>
      </c>
    </row>
    <row r="213" spans="1:12">
      <c r="A213" t="s">
        <v>87</v>
      </c>
      <c r="B213">
        <v>82</v>
      </c>
      <c r="C213" t="s">
        <v>357</v>
      </c>
      <c r="D213" t="s">
        <v>358</v>
      </c>
      <c r="F213">
        <v>80</v>
      </c>
      <c r="G213" t="s">
        <v>76</v>
      </c>
      <c r="I213">
        <v>80</v>
      </c>
      <c r="J213">
        <v>2</v>
      </c>
    </row>
    <row r="214" spans="1:12">
      <c r="A214" t="s">
        <v>87</v>
      </c>
      <c r="B214">
        <v>82</v>
      </c>
      <c r="C214" t="s">
        <v>357</v>
      </c>
      <c r="D214" t="s">
        <v>360</v>
      </c>
      <c r="E214" t="s">
        <v>124</v>
      </c>
      <c r="F214">
        <v>50</v>
      </c>
      <c r="G214" t="s">
        <v>361</v>
      </c>
      <c r="H214">
        <v>80</v>
      </c>
      <c r="I214">
        <v>80</v>
      </c>
      <c r="J214">
        <v>2</v>
      </c>
      <c r="K214">
        <v>80</v>
      </c>
      <c r="L214">
        <v>0</v>
      </c>
    </row>
    <row r="215" spans="1:12">
      <c r="A215" t="s">
        <v>87</v>
      </c>
      <c r="B215">
        <v>20</v>
      </c>
      <c r="C215" t="s">
        <v>364</v>
      </c>
      <c r="D215" t="s">
        <v>368</v>
      </c>
      <c r="F215">
        <v>106</v>
      </c>
      <c r="G215" t="s">
        <v>76</v>
      </c>
      <c r="I215">
        <v>20</v>
      </c>
      <c r="J215">
        <v>0</v>
      </c>
    </row>
    <row r="216" spans="1:12">
      <c r="A216" t="s">
        <v>87</v>
      </c>
      <c r="B216">
        <v>20</v>
      </c>
      <c r="C216" t="s">
        <v>364</v>
      </c>
      <c r="D216" t="s">
        <v>366</v>
      </c>
      <c r="E216" t="s">
        <v>367</v>
      </c>
      <c r="F216">
        <v>99</v>
      </c>
      <c r="G216" t="s">
        <v>173</v>
      </c>
      <c r="I216">
        <v>20</v>
      </c>
      <c r="J216">
        <v>0</v>
      </c>
    </row>
    <row r="217" spans="1:12">
      <c r="A217" t="s">
        <v>87</v>
      </c>
      <c r="B217">
        <v>20</v>
      </c>
      <c r="C217" t="s">
        <v>364</v>
      </c>
      <c r="D217" t="s">
        <v>365</v>
      </c>
      <c r="E217" t="s">
        <v>352</v>
      </c>
      <c r="F217">
        <v>90</v>
      </c>
      <c r="G217" t="s">
        <v>173</v>
      </c>
      <c r="I217">
        <v>20</v>
      </c>
      <c r="J217">
        <v>0</v>
      </c>
    </row>
    <row r="218" spans="1:12">
      <c r="A218" t="s">
        <v>74</v>
      </c>
      <c r="B218">
        <v>105</v>
      </c>
      <c r="C218" t="s">
        <v>454</v>
      </c>
      <c r="D218" t="s">
        <v>455</v>
      </c>
      <c r="F218">
        <v>107</v>
      </c>
      <c r="G218" t="s">
        <v>456</v>
      </c>
      <c r="I218">
        <v>100</v>
      </c>
      <c r="J218">
        <v>5</v>
      </c>
    </row>
    <row r="219" spans="1:12">
      <c r="A219" t="s">
        <v>87</v>
      </c>
      <c r="B219">
        <v>50</v>
      </c>
      <c r="C219" t="s">
        <v>295</v>
      </c>
      <c r="D219" t="s">
        <v>369</v>
      </c>
      <c r="E219" t="s">
        <v>333</v>
      </c>
      <c r="F219">
        <v>70</v>
      </c>
      <c r="G219" t="s">
        <v>76</v>
      </c>
      <c r="I219">
        <v>50</v>
      </c>
      <c r="J219">
        <v>0</v>
      </c>
    </row>
    <row r="220" spans="1:12">
      <c r="A220" t="s">
        <v>74</v>
      </c>
      <c r="B220">
        <v>51</v>
      </c>
      <c r="C220" t="s">
        <v>370</v>
      </c>
      <c r="D220" t="s">
        <v>371</v>
      </c>
      <c r="E220" t="s">
        <v>372</v>
      </c>
      <c r="F220">
        <v>92</v>
      </c>
      <c r="G220" t="s">
        <v>85</v>
      </c>
      <c r="I220">
        <v>50</v>
      </c>
      <c r="J220">
        <v>1</v>
      </c>
    </row>
    <row r="221" spans="1:12">
      <c r="A221" t="s">
        <v>74</v>
      </c>
      <c r="B221">
        <v>51</v>
      </c>
      <c r="C221" t="s">
        <v>370</v>
      </c>
      <c r="D221" t="s">
        <v>379</v>
      </c>
      <c r="F221">
        <v>87</v>
      </c>
      <c r="G221" t="s">
        <v>380</v>
      </c>
      <c r="I221">
        <v>50</v>
      </c>
      <c r="J221">
        <v>1</v>
      </c>
    </row>
    <row r="222" spans="1:12">
      <c r="A222" t="s">
        <v>74</v>
      </c>
      <c r="B222">
        <v>51</v>
      </c>
      <c r="C222" t="s">
        <v>370</v>
      </c>
      <c r="D222" t="s">
        <v>373</v>
      </c>
      <c r="E222" t="s">
        <v>374</v>
      </c>
      <c r="F222">
        <v>80</v>
      </c>
      <c r="G222" t="s">
        <v>85</v>
      </c>
      <c r="I222">
        <v>50</v>
      </c>
      <c r="J222">
        <v>1</v>
      </c>
    </row>
    <row r="223" spans="1:12">
      <c r="A223" t="s">
        <v>74</v>
      </c>
      <c r="B223">
        <v>51</v>
      </c>
      <c r="C223" t="s">
        <v>370</v>
      </c>
      <c r="D223" t="s">
        <v>375</v>
      </c>
      <c r="E223" t="s">
        <v>376</v>
      </c>
      <c r="F223">
        <v>80</v>
      </c>
      <c r="G223" t="s">
        <v>85</v>
      </c>
      <c r="I223">
        <v>50</v>
      </c>
      <c r="J223">
        <v>1</v>
      </c>
    </row>
    <row r="224" spans="1:12">
      <c r="A224" t="s">
        <v>74</v>
      </c>
      <c r="B224">
        <v>51</v>
      </c>
      <c r="C224" t="s">
        <v>370</v>
      </c>
      <c r="D224" t="s">
        <v>377</v>
      </c>
      <c r="E224" t="s">
        <v>378</v>
      </c>
      <c r="F224">
        <v>80</v>
      </c>
      <c r="G224" t="s">
        <v>85</v>
      </c>
      <c r="I224">
        <v>50</v>
      </c>
      <c r="J224">
        <v>1</v>
      </c>
    </row>
    <row r="225" spans="1:12">
      <c r="A225" t="s">
        <v>74</v>
      </c>
      <c r="B225">
        <v>51</v>
      </c>
      <c r="C225" t="s">
        <v>382</v>
      </c>
      <c r="D225" t="s">
        <v>383</v>
      </c>
      <c r="F225">
        <v>90</v>
      </c>
      <c r="G225" t="s">
        <v>76</v>
      </c>
      <c r="I225">
        <v>50</v>
      </c>
      <c r="J225">
        <v>1</v>
      </c>
    </row>
    <row r="226" spans="1:12">
      <c r="A226" t="s">
        <v>74</v>
      </c>
      <c r="B226">
        <v>51</v>
      </c>
      <c r="C226" t="s">
        <v>382</v>
      </c>
      <c r="D226" t="s">
        <v>77</v>
      </c>
      <c r="E226" t="s">
        <v>78</v>
      </c>
      <c r="F226">
        <v>70</v>
      </c>
      <c r="G226" t="s">
        <v>79</v>
      </c>
      <c r="I226">
        <v>50</v>
      </c>
      <c r="J226">
        <v>1</v>
      </c>
    </row>
    <row r="227" spans="1:12">
      <c r="A227" t="s">
        <v>74</v>
      </c>
      <c r="B227">
        <v>51</v>
      </c>
      <c r="C227" t="s">
        <v>384</v>
      </c>
      <c r="D227" t="s">
        <v>385</v>
      </c>
      <c r="F227">
        <v>98</v>
      </c>
      <c r="G227" t="s">
        <v>76</v>
      </c>
      <c r="I227">
        <v>50</v>
      </c>
      <c r="J227">
        <v>1</v>
      </c>
    </row>
    <row r="228" spans="1:12">
      <c r="A228" t="s">
        <v>74</v>
      </c>
      <c r="B228">
        <v>51</v>
      </c>
      <c r="C228" t="s">
        <v>386</v>
      </c>
      <c r="D228" t="s">
        <v>387</v>
      </c>
      <c r="F228">
        <v>67</v>
      </c>
      <c r="G228" t="s">
        <v>76</v>
      </c>
      <c r="I228">
        <v>50</v>
      </c>
      <c r="J228">
        <v>1</v>
      </c>
    </row>
    <row r="229" spans="1:12">
      <c r="A229" t="s">
        <v>87</v>
      </c>
      <c r="C229" t="s">
        <v>336</v>
      </c>
      <c r="D229" t="s">
        <v>388</v>
      </c>
      <c r="E229" t="s">
        <v>67</v>
      </c>
      <c r="F229">
        <v>87</v>
      </c>
      <c r="G229" t="s">
        <v>85</v>
      </c>
      <c r="H229">
        <v>5</v>
      </c>
      <c r="K229">
        <v>0</v>
      </c>
      <c r="L229">
        <v>5</v>
      </c>
    </row>
    <row r="230" spans="1:12">
      <c r="A230" t="s">
        <v>87</v>
      </c>
      <c r="B230">
        <v>23.000000000000004</v>
      </c>
      <c r="C230" t="s">
        <v>389</v>
      </c>
      <c r="D230" t="s">
        <v>390</v>
      </c>
      <c r="F230">
        <v>79</v>
      </c>
      <c r="G230" t="s">
        <v>76</v>
      </c>
      <c r="I230">
        <v>20</v>
      </c>
      <c r="J230">
        <v>3.0000000000000036</v>
      </c>
    </row>
    <row r="231" spans="1:12">
      <c r="A231" t="s">
        <v>207</v>
      </c>
      <c r="C231" t="s">
        <v>391</v>
      </c>
      <c r="D231" t="s">
        <v>392</v>
      </c>
      <c r="F231">
        <v>70</v>
      </c>
      <c r="G231" t="s">
        <v>85</v>
      </c>
    </row>
    <row r="232" spans="1:12">
      <c r="A232" t="s">
        <v>207</v>
      </c>
      <c r="C232" t="s">
        <v>391</v>
      </c>
      <c r="D232" t="s">
        <v>393</v>
      </c>
      <c r="E232" t="s">
        <v>96</v>
      </c>
      <c r="F232">
        <v>45</v>
      </c>
      <c r="G232" t="s">
        <v>76</v>
      </c>
    </row>
    <row r="233" spans="1:12">
      <c r="A233" t="s">
        <v>207</v>
      </c>
      <c r="C233" t="s">
        <v>391</v>
      </c>
      <c r="D233" t="s">
        <v>394</v>
      </c>
      <c r="E233" t="s">
        <v>395</v>
      </c>
      <c r="F233">
        <v>45</v>
      </c>
      <c r="G233" t="s">
        <v>152</v>
      </c>
    </row>
    <row r="234" spans="1:12">
      <c r="A234" t="s">
        <v>207</v>
      </c>
      <c r="B234">
        <v>43</v>
      </c>
      <c r="C234" t="s">
        <v>209</v>
      </c>
      <c r="D234" t="s">
        <v>402</v>
      </c>
      <c r="F234">
        <v>101</v>
      </c>
      <c r="G234" t="s">
        <v>76</v>
      </c>
      <c r="I234">
        <v>40</v>
      </c>
      <c r="J234">
        <v>3</v>
      </c>
    </row>
    <row r="235" spans="1:12">
      <c r="A235" t="s">
        <v>207</v>
      </c>
      <c r="B235">
        <v>43</v>
      </c>
      <c r="C235" t="s">
        <v>209</v>
      </c>
      <c r="D235" t="s">
        <v>404</v>
      </c>
      <c r="E235" t="s">
        <v>67</v>
      </c>
      <c r="F235">
        <v>100</v>
      </c>
      <c r="G235" t="s">
        <v>79</v>
      </c>
      <c r="H235">
        <v>5</v>
      </c>
      <c r="I235">
        <v>40</v>
      </c>
      <c r="J235">
        <v>3</v>
      </c>
      <c r="K235">
        <v>0</v>
      </c>
      <c r="L235">
        <v>5</v>
      </c>
    </row>
    <row r="236" spans="1:12">
      <c r="A236" t="s">
        <v>207</v>
      </c>
      <c r="B236">
        <v>43</v>
      </c>
      <c r="C236" t="s">
        <v>209</v>
      </c>
      <c r="D236" t="s">
        <v>403</v>
      </c>
      <c r="E236" t="s">
        <v>203</v>
      </c>
      <c r="F236">
        <v>96</v>
      </c>
      <c r="G236" t="s">
        <v>82</v>
      </c>
      <c r="H236">
        <v>34</v>
      </c>
      <c r="I236">
        <v>40</v>
      </c>
      <c r="J236">
        <v>3</v>
      </c>
      <c r="K236">
        <v>30</v>
      </c>
      <c r="L236">
        <v>4</v>
      </c>
    </row>
    <row r="237" spans="1:12">
      <c r="A237" t="s">
        <v>207</v>
      </c>
      <c r="B237">
        <v>43</v>
      </c>
      <c r="C237" t="s">
        <v>209</v>
      </c>
      <c r="D237" t="s">
        <v>405</v>
      </c>
      <c r="E237" t="s">
        <v>406</v>
      </c>
      <c r="F237">
        <v>87</v>
      </c>
      <c r="G237" t="s">
        <v>79</v>
      </c>
      <c r="I237">
        <v>40</v>
      </c>
      <c r="J237">
        <v>3</v>
      </c>
    </row>
    <row r="238" spans="1:12">
      <c r="A238" t="s">
        <v>207</v>
      </c>
      <c r="B238">
        <v>43</v>
      </c>
      <c r="C238" t="s">
        <v>209</v>
      </c>
      <c r="D238" t="s">
        <v>397</v>
      </c>
      <c r="E238" t="s">
        <v>398</v>
      </c>
      <c r="F238">
        <v>80</v>
      </c>
      <c r="G238" t="s">
        <v>173</v>
      </c>
      <c r="I238">
        <v>40</v>
      </c>
      <c r="J238">
        <v>3</v>
      </c>
    </row>
    <row r="239" spans="1:12">
      <c r="A239" t="s">
        <v>207</v>
      </c>
      <c r="B239">
        <v>43</v>
      </c>
      <c r="C239" t="s">
        <v>209</v>
      </c>
      <c r="D239" t="s">
        <v>400</v>
      </c>
      <c r="E239" t="s">
        <v>401</v>
      </c>
      <c r="F239">
        <v>80</v>
      </c>
      <c r="G239" t="s">
        <v>173</v>
      </c>
      <c r="I239">
        <v>40</v>
      </c>
      <c r="J239">
        <v>3</v>
      </c>
    </row>
    <row r="240" spans="1:12">
      <c r="A240" t="s">
        <v>87</v>
      </c>
      <c r="B240">
        <v>50</v>
      </c>
      <c r="C240" t="s">
        <v>293</v>
      </c>
      <c r="D240" t="s">
        <v>408</v>
      </c>
      <c r="E240" t="s">
        <v>333</v>
      </c>
      <c r="F240">
        <v>91</v>
      </c>
      <c r="G240" t="s">
        <v>76</v>
      </c>
      <c r="I240">
        <v>50</v>
      </c>
      <c r="J240">
        <v>0</v>
      </c>
    </row>
    <row r="241" spans="1:12">
      <c r="A241" t="s">
        <v>207</v>
      </c>
      <c r="B241">
        <v>55</v>
      </c>
      <c r="C241" t="s">
        <v>409</v>
      </c>
      <c r="D241" t="s">
        <v>413</v>
      </c>
      <c r="E241" t="s">
        <v>414</v>
      </c>
      <c r="F241">
        <v>109.00000000000001</v>
      </c>
      <c r="G241" t="s">
        <v>73</v>
      </c>
      <c r="I241">
        <v>50</v>
      </c>
      <c r="J241">
        <v>5</v>
      </c>
    </row>
    <row r="242" spans="1:12">
      <c r="A242" t="s">
        <v>207</v>
      </c>
      <c r="B242">
        <v>55</v>
      </c>
      <c r="C242" t="s">
        <v>409</v>
      </c>
      <c r="D242" t="s">
        <v>411</v>
      </c>
      <c r="E242" t="s">
        <v>60</v>
      </c>
      <c r="F242">
        <v>105</v>
      </c>
      <c r="G242" t="s">
        <v>76</v>
      </c>
      <c r="I242">
        <v>50</v>
      </c>
      <c r="J242">
        <v>5</v>
      </c>
    </row>
    <row r="243" spans="1:12">
      <c r="A243" t="s">
        <v>207</v>
      </c>
      <c r="B243">
        <v>55</v>
      </c>
      <c r="C243" t="s">
        <v>409</v>
      </c>
      <c r="D243" t="s">
        <v>410</v>
      </c>
      <c r="E243" t="s">
        <v>170</v>
      </c>
      <c r="F243">
        <v>100</v>
      </c>
      <c r="G243" t="s">
        <v>173</v>
      </c>
      <c r="H243">
        <v>20</v>
      </c>
      <c r="I243">
        <v>50</v>
      </c>
      <c r="J243">
        <v>5</v>
      </c>
      <c r="K243">
        <v>20</v>
      </c>
      <c r="L243">
        <v>0</v>
      </c>
    </row>
    <row r="244" spans="1:12">
      <c r="A244" t="s">
        <v>207</v>
      </c>
      <c r="B244">
        <v>55</v>
      </c>
      <c r="C244" t="s">
        <v>409</v>
      </c>
      <c r="D244" t="s">
        <v>412</v>
      </c>
      <c r="F244">
        <v>100</v>
      </c>
      <c r="G244" t="s">
        <v>76</v>
      </c>
      <c r="I244">
        <v>50</v>
      </c>
      <c r="J244">
        <v>5</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81">
        <v>30</v>
      </c>
      <c r="C2" s="82"/>
      <c r="D2" s="82"/>
      <c r="E2" s="43">
        <v>50</v>
      </c>
      <c r="F2" s="81">
        <v>60</v>
      </c>
      <c r="G2" s="82"/>
      <c r="H2" s="82"/>
      <c r="I2" s="81">
        <v>70</v>
      </c>
      <c r="J2" s="82"/>
      <c r="K2" s="82"/>
      <c r="L2" s="82"/>
      <c r="M2" s="82"/>
      <c r="N2" s="81" t="s">
        <v>9</v>
      </c>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1">
      <c r="A3" s="31"/>
      <c r="B3" s="83">
        <v>30</v>
      </c>
      <c r="C3" s="84"/>
      <c r="D3" s="33">
        <v>35</v>
      </c>
      <c r="E3" s="33">
        <v>50</v>
      </c>
      <c r="F3" s="33">
        <v>63.5</v>
      </c>
      <c r="G3" s="33">
        <v>65</v>
      </c>
      <c r="H3" s="33">
        <v>66</v>
      </c>
      <c r="I3" s="83">
        <v>70</v>
      </c>
      <c r="J3" s="84"/>
      <c r="K3" s="33">
        <v>71</v>
      </c>
      <c r="L3" s="33">
        <v>75</v>
      </c>
      <c r="M3" s="33">
        <v>76</v>
      </c>
      <c r="N3" s="83" t="s">
        <v>9</v>
      </c>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254</v>
      </c>
      <c r="C4" s="33" t="s">
        <v>420</v>
      </c>
      <c r="D4" s="33" t="s">
        <v>129</v>
      </c>
      <c r="E4" s="33" t="s">
        <v>202</v>
      </c>
      <c r="F4" s="33" t="s">
        <v>460</v>
      </c>
      <c r="G4" s="33" t="s">
        <v>444</v>
      </c>
      <c r="H4" s="33" t="s">
        <v>461</v>
      </c>
      <c r="I4" s="33" t="s">
        <v>301</v>
      </c>
      <c r="J4" s="33" t="s">
        <v>443</v>
      </c>
      <c r="K4" s="33" t="s">
        <v>185</v>
      </c>
      <c r="L4" s="33" t="s">
        <v>107</v>
      </c>
      <c r="M4" s="33" t="s">
        <v>436</v>
      </c>
      <c r="N4" s="33" t="s">
        <v>9</v>
      </c>
      <c r="O4" s="33" t="s">
        <v>65</v>
      </c>
      <c r="P4" s="33" t="s">
        <v>60</v>
      </c>
      <c r="Q4" s="33" t="s">
        <v>378</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288</v>
      </c>
      <c r="AG4" s="33" t="s">
        <v>304</v>
      </c>
      <c r="AH4" s="33" t="s">
        <v>307</v>
      </c>
      <c r="AI4" s="33" t="s">
        <v>325</v>
      </c>
      <c r="AJ4" s="33" t="s">
        <v>372</v>
      </c>
      <c r="AK4" s="33" t="s">
        <v>374</v>
      </c>
      <c r="AL4" s="33" t="s">
        <v>376</v>
      </c>
      <c r="AM4" s="33" t="s">
        <v>421</v>
      </c>
      <c r="AN4" s="33" t="s">
        <v>446</v>
      </c>
      <c r="AO4" s="33" t="s">
        <v>448</v>
      </c>
      <c r="AP4" s="33" t="s">
        <v>447</v>
      </c>
      <c r="AQ4" s="33" t="s">
        <v>462</v>
      </c>
      <c r="AR4" s="33" t="s">
        <v>473</v>
      </c>
      <c r="AS4" s="33" t="s">
        <v>471</v>
      </c>
      <c r="AT4" s="33" t="s">
        <v>477</v>
      </c>
      <c r="AU4" s="33" t="s">
        <v>496</v>
      </c>
      <c r="AV4" s="33" t="s">
        <v>493</v>
      </c>
      <c r="AW4" s="33" t="s">
        <v>498</v>
      </c>
      <c r="AX4" s="33" t="s">
        <v>494</v>
      </c>
      <c r="AY4" s="33" t="s">
        <v>486</v>
      </c>
      <c r="AZ4" s="33" t="s">
        <v>502</v>
      </c>
      <c r="BA4" s="33" t="s">
        <v>503</v>
      </c>
      <c r="BB4" s="33" t="s">
        <v>509</v>
      </c>
      <c r="BC4" s="33" t="s">
        <v>537</v>
      </c>
      <c r="BD4" s="33" t="s">
        <v>518</v>
      </c>
      <c r="BE4" s="33" t="s">
        <v>517</v>
      </c>
      <c r="BF4" s="33" t="s">
        <v>527</v>
      </c>
      <c r="BG4" s="33" t="s">
        <v>514</v>
      </c>
      <c r="BH4" s="33" t="s">
        <v>505</v>
      </c>
      <c r="BI4" s="33" t="s">
        <v>511</v>
      </c>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L6" s="30">
        <v>94</v>
      </c>
      <c r="N6" s="30">
        <v>445</v>
      </c>
      <c r="Q6" s="30">
        <v>80</v>
      </c>
      <c r="T6" s="30">
        <v>70</v>
      </c>
      <c r="AJ6" s="30">
        <v>92</v>
      </c>
      <c r="AK6" s="30">
        <v>80</v>
      </c>
      <c r="AL6" s="30">
        <v>80</v>
      </c>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N7" s="30">
        <v>342</v>
      </c>
      <c r="Q7" s="30">
        <v>80</v>
      </c>
      <c r="T7" s="30">
        <v>70</v>
      </c>
      <c r="AJ7" s="30">
        <v>92</v>
      </c>
      <c r="AK7" s="30">
        <v>80</v>
      </c>
      <c r="AL7" s="30">
        <v>80</v>
      </c>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370</v>
      </c>
      <c r="N8" s="30">
        <v>87</v>
      </c>
      <c r="Q8" s="30">
        <v>80</v>
      </c>
      <c r="AJ8" s="30">
        <v>92</v>
      </c>
      <c r="AK8" s="30">
        <v>80</v>
      </c>
      <c r="AL8" s="30">
        <v>80</v>
      </c>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382</v>
      </c>
      <c r="N9" s="30">
        <v>90</v>
      </c>
      <c r="T9" s="30">
        <v>70</v>
      </c>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384</v>
      </c>
      <c r="N10" s="30">
        <v>98</v>
      </c>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386</v>
      </c>
      <c r="N11" s="30">
        <v>67</v>
      </c>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L12" s="30">
        <v>94</v>
      </c>
      <c r="N12" s="30">
        <v>103</v>
      </c>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L13" s="30">
        <v>94</v>
      </c>
      <c r="N13" s="30">
        <v>103</v>
      </c>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M14" s="30">
        <v>96</v>
      </c>
      <c r="V14" s="30">
        <v>104</v>
      </c>
      <c r="AO14" s="30">
        <v>101</v>
      </c>
      <c r="AP14" s="30">
        <v>186</v>
      </c>
      <c r="AQ14" s="30">
        <v>100</v>
      </c>
      <c r="AT14" s="30">
        <v>95</v>
      </c>
      <c r="AU14" s="30">
        <v>90</v>
      </c>
      <c r="AV14" s="30">
        <v>80</v>
      </c>
      <c r="AW14" s="30">
        <v>70</v>
      </c>
      <c r="AX14" s="30">
        <v>184</v>
      </c>
      <c r="BB14" s="30">
        <v>70</v>
      </c>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60</v>
      </c>
      <c r="BB15" s="30">
        <v>70</v>
      </c>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507</v>
      </c>
      <c r="BB16" s="30">
        <v>70</v>
      </c>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70" t="s">
        <v>76</v>
      </c>
      <c r="BB17" s="30">
        <v>70</v>
      </c>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25.5">
      <c r="A18" s="71" t="s">
        <v>508</v>
      </c>
      <c r="BB18" s="30">
        <v>70</v>
      </c>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63.1</v>
      </c>
      <c r="AU19" s="30">
        <v>90</v>
      </c>
      <c r="AV19" s="30">
        <v>80</v>
      </c>
      <c r="AW19" s="30">
        <v>70</v>
      </c>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490</v>
      </c>
      <c r="AU20" s="30">
        <v>90</v>
      </c>
      <c r="AV20" s="30">
        <v>80</v>
      </c>
      <c r="AW20" s="30">
        <v>70</v>
      </c>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63.5</v>
      </c>
      <c r="AX21" s="30">
        <v>184</v>
      </c>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460</v>
      </c>
      <c r="AX22" s="30">
        <v>184</v>
      </c>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1">
        <v>65</v>
      </c>
      <c r="V23" s="30">
        <v>104</v>
      </c>
      <c r="AO23" s="30">
        <v>101</v>
      </c>
      <c r="AP23" s="30">
        <v>186</v>
      </c>
      <c r="AT23" s="30">
        <v>95</v>
      </c>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2" t="s">
        <v>444</v>
      </c>
      <c r="V24" s="30">
        <v>104</v>
      </c>
      <c r="AO24" s="30">
        <v>101</v>
      </c>
      <c r="AP24" s="30">
        <v>186</v>
      </c>
      <c r="AT24" s="30">
        <v>95</v>
      </c>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4.25">
      <c r="A25" s="41">
        <v>66</v>
      </c>
      <c r="M25" s="30">
        <v>96</v>
      </c>
      <c r="AQ25" s="30">
        <v>100</v>
      </c>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8">
      <c r="A26" s="32" t="s">
        <v>461</v>
      </c>
      <c r="M26" s="30">
        <v>96</v>
      </c>
      <c r="AQ26" s="30">
        <v>100</v>
      </c>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35.25">
      <c r="A27" s="42">
        <v>70</v>
      </c>
      <c r="J27" s="30">
        <v>105</v>
      </c>
      <c r="K27" s="30">
        <v>308</v>
      </c>
      <c r="L27" s="30">
        <v>216</v>
      </c>
      <c r="M27" s="30">
        <v>105</v>
      </c>
      <c r="N27" s="30">
        <v>171</v>
      </c>
      <c r="P27" s="30">
        <v>193</v>
      </c>
      <c r="Z27" s="30">
        <v>80</v>
      </c>
      <c r="AN27" s="30">
        <v>100</v>
      </c>
      <c r="BC27" s="30">
        <v>90</v>
      </c>
      <c r="BF27" s="30">
        <v>92</v>
      </c>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70</v>
      </c>
      <c r="AN28" s="30">
        <v>100</v>
      </c>
      <c r="BC28" s="30">
        <v>90</v>
      </c>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443</v>
      </c>
      <c r="AN29" s="30">
        <v>100</v>
      </c>
      <c r="BC29" s="30">
        <v>90</v>
      </c>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71</v>
      </c>
      <c r="N30" s="30">
        <v>171</v>
      </c>
      <c r="Z30" s="30">
        <v>80</v>
      </c>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185</v>
      </c>
      <c r="N31" s="30">
        <v>171</v>
      </c>
      <c r="Z31" s="30">
        <v>80</v>
      </c>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75</v>
      </c>
      <c r="J32" s="30">
        <v>105</v>
      </c>
      <c r="K32" s="30">
        <v>308</v>
      </c>
      <c r="M32" s="30">
        <v>105</v>
      </c>
      <c r="P32" s="30">
        <v>193</v>
      </c>
      <c r="BF32" s="30">
        <v>92</v>
      </c>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107</v>
      </c>
      <c r="J33" s="30">
        <v>105</v>
      </c>
      <c r="K33" s="30">
        <v>308</v>
      </c>
      <c r="M33" s="30">
        <v>105</v>
      </c>
      <c r="P33" s="30">
        <v>193</v>
      </c>
      <c r="BF33" s="30">
        <v>92</v>
      </c>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41">
        <v>76</v>
      </c>
      <c r="L34" s="30">
        <v>216</v>
      </c>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2" t="s">
        <v>436</v>
      </c>
      <c r="L35" s="30">
        <v>216</v>
      </c>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35.25">
      <c r="A36" s="42">
        <v>90</v>
      </c>
      <c r="F36" s="30">
        <v>80</v>
      </c>
      <c r="G36" s="30">
        <v>91</v>
      </c>
      <c r="H36" s="30">
        <v>76</v>
      </c>
      <c r="N36" s="30">
        <v>87</v>
      </c>
      <c r="AR36" s="30">
        <v>103</v>
      </c>
      <c r="AS36" s="30">
        <v>20</v>
      </c>
      <c r="BG36" s="30">
        <v>85</v>
      </c>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91</v>
      </c>
      <c r="N37" s="30">
        <v>87</v>
      </c>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467</v>
      </c>
      <c r="N38" s="30">
        <v>87</v>
      </c>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4.25">
      <c r="A39" s="41">
        <v>95</v>
      </c>
      <c r="F39" s="30">
        <v>80</v>
      </c>
      <c r="G39" s="30">
        <v>91</v>
      </c>
      <c r="H39" s="30">
        <v>76</v>
      </c>
      <c r="AR39" s="30">
        <v>103</v>
      </c>
      <c r="AS39" s="30">
        <v>20</v>
      </c>
      <c r="BG39" s="30">
        <v>85</v>
      </c>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2" t="s">
        <v>458</v>
      </c>
      <c r="F40" s="30">
        <v>80</v>
      </c>
      <c r="G40" s="30">
        <v>91</v>
      </c>
      <c r="H40" s="30">
        <v>76</v>
      </c>
      <c r="AR40" s="30">
        <v>103</v>
      </c>
      <c r="AS40" s="30">
        <v>20</v>
      </c>
      <c r="BG40" s="30">
        <v>85</v>
      </c>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35.25">
      <c r="A41" s="42">
        <v>100</v>
      </c>
      <c r="G41" s="30">
        <v>100</v>
      </c>
      <c r="I41" s="30">
        <v>111</v>
      </c>
      <c r="N41" s="30">
        <v>207</v>
      </c>
      <c r="AI41" s="30">
        <v>100</v>
      </c>
      <c r="AY41" s="30">
        <v>90</v>
      </c>
      <c r="AZ41" s="30">
        <v>109</v>
      </c>
      <c r="BA41" s="30">
        <v>100</v>
      </c>
      <c r="BH41" s="30">
        <v>100</v>
      </c>
      <c r="BI41" s="30">
        <v>65</v>
      </c>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s="41">
        <v>105</v>
      </c>
      <c r="I42" s="30">
        <v>111</v>
      </c>
      <c r="N42" s="30">
        <v>207</v>
      </c>
      <c r="AZ42" s="30">
        <v>109</v>
      </c>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454</v>
      </c>
      <c r="N43" s="30">
        <v>107</v>
      </c>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2" t="s">
        <v>488</v>
      </c>
      <c r="N44" s="30">
        <v>100</v>
      </c>
      <c r="AZ44" s="30">
        <v>109</v>
      </c>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513</v>
      </c>
      <c r="I45" s="30">
        <v>111</v>
      </c>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4.25">
      <c r="A46" s="70" t="s">
        <v>258</v>
      </c>
      <c r="I46" s="30">
        <v>111</v>
      </c>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25.5">
      <c r="A47" s="71" t="s">
        <v>434</v>
      </c>
      <c r="I47" s="30">
        <v>111</v>
      </c>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4.25">
      <c r="A48" s="41">
        <v>108</v>
      </c>
      <c r="G48" s="30">
        <v>100</v>
      </c>
      <c r="AI48" s="30">
        <v>100</v>
      </c>
      <c r="AY48" s="30">
        <v>90</v>
      </c>
      <c r="BA48" s="30">
        <v>100</v>
      </c>
      <c r="BH48" s="30">
        <v>100</v>
      </c>
      <c r="BI48" s="30">
        <v>65</v>
      </c>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481</v>
      </c>
      <c r="G49" s="30">
        <v>100</v>
      </c>
      <c r="AI49" s="30">
        <v>100</v>
      </c>
      <c r="AY49" s="30">
        <v>90</v>
      </c>
      <c r="BA49" s="30">
        <v>100</v>
      </c>
      <c r="BH49" s="30">
        <v>100</v>
      </c>
      <c r="BI49" s="30">
        <v>65</v>
      </c>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35.25">
      <c r="A50" s="42" t="s">
        <v>9</v>
      </c>
      <c r="J50" s="30">
        <v>273</v>
      </c>
      <c r="L50" s="30">
        <v>98</v>
      </c>
      <c r="N50" s="30">
        <v>357</v>
      </c>
      <c r="R50" s="30">
        <v>96</v>
      </c>
      <c r="S50" s="30">
        <v>86</v>
      </c>
      <c r="T50" s="30">
        <v>84</v>
      </c>
      <c r="U50" s="30">
        <v>91</v>
      </c>
      <c r="AI50" s="30">
        <v>109.00000000000001</v>
      </c>
      <c r="BD50" s="30">
        <v>100</v>
      </c>
      <c r="BE50" s="30">
        <v>98</v>
      </c>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4.25">
      <c r="A51" s="41" t="s">
        <v>9</v>
      </c>
      <c r="J51" s="30">
        <v>273</v>
      </c>
      <c r="L51" s="30">
        <v>98</v>
      </c>
      <c r="N51" s="30">
        <v>357</v>
      </c>
      <c r="R51" s="30">
        <v>96</v>
      </c>
      <c r="S51" s="30">
        <v>86</v>
      </c>
      <c r="T51" s="30">
        <v>84</v>
      </c>
      <c r="U51" s="30">
        <v>91</v>
      </c>
      <c r="AI51" s="30">
        <v>109.00000000000001</v>
      </c>
      <c r="BD51" s="30">
        <v>100</v>
      </c>
      <c r="BE51" s="30">
        <v>98</v>
      </c>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2" t="s">
        <v>78</v>
      </c>
      <c r="N52" s="30">
        <v>80</v>
      </c>
      <c r="U52" s="30">
        <v>91</v>
      </c>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2" t="s">
        <v>74</v>
      </c>
      <c r="N53" s="30">
        <v>190</v>
      </c>
      <c r="AI53" s="30">
        <v>109.00000000000001</v>
      </c>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2" t="s">
        <v>442</v>
      </c>
      <c r="N54" s="30">
        <v>87</v>
      </c>
      <c r="R54" s="30">
        <v>96</v>
      </c>
      <c r="S54" s="30">
        <v>86</v>
      </c>
      <c r="T54" s="30">
        <v>84</v>
      </c>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2" t="s">
        <v>441</v>
      </c>
      <c r="L55" s="30">
        <v>98</v>
      </c>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8">
      <c r="A56" s="32" t="s">
        <v>524</v>
      </c>
      <c r="J56" s="30">
        <v>93</v>
      </c>
      <c r="BD56" s="30">
        <v>100</v>
      </c>
      <c r="BE56" s="30">
        <v>98</v>
      </c>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4.25">
      <c r="A57" s="70" t="s">
        <v>76</v>
      </c>
      <c r="BD57" s="30">
        <v>100</v>
      </c>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63.75">
      <c r="A58" s="71" t="s">
        <v>525</v>
      </c>
      <c r="BD58" s="30">
        <v>100</v>
      </c>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70" t="s">
        <v>79</v>
      </c>
      <c r="J59" s="30">
        <v>93</v>
      </c>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51">
      <c r="A60" s="71" t="s">
        <v>521</v>
      </c>
      <c r="J60" s="30">
        <v>93</v>
      </c>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70" t="s">
        <v>520</v>
      </c>
      <c r="BE61" s="30">
        <v>98</v>
      </c>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51">
      <c r="A62" s="71" t="s">
        <v>519</v>
      </c>
      <c r="BE62" s="30">
        <v>98</v>
      </c>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s="32" t="s">
        <v>533</v>
      </c>
      <c r="J63" s="30">
        <v>180</v>
      </c>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s="70" t="s">
        <v>73</v>
      </c>
      <c r="J64" s="30">
        <v>180</v>
      </c>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51">
      <c r="A65" s="71" t="s">
        <v>534</v>
      </c>
      <c r="J65" s="30">
        <v>180</v>
      </c>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35.25">
      <c r="A66" s="35" t="s">
        <v>156</v>
      </c>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35.25">
      <c r="A67" s="42">
        <v>70</v>
      </c>
      <c r="S67" s="30">
        <v>184</v>
      </c>
      <c r="Z67" s="30">
        <v>93</v>
      </c>
      <c r="AA67" s="30">
        <v>174</v>
      </c>
      <c r="AB67" s="30">
        <v>88</v>
      </c>
      <c r="AC67" s="30">
        <v>86</v>
      </c>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4.25">
      <c r="A68" s="41">
        <v>71</v>
      </c>
      <c r="S68" s="30">
        <v>184</v>
      </c>
      <c r="Z68" s="30">
        <v>93</v>
      </c>
      <c r="AA68" s="30">
        <v>174</v>
      </c>
      <c r="AB68" s="30">
        <v>88</v>
      </c>
      <c r="AC68" s="30">
        <v>86</v>
      </c>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2" t="s">
        <v>185</v>
      </c>
      <c r="S69" s="30">
        <v>184</v>
      </c>
      <c r="Z69" s="30">
        <v>93</v>
      </c>
      <c r="AA69" s="30">
        <v>174</v>
      </c>
      <c r="AB69" s="30">
        <v>88</v>
      </c>
      <c r="AC69" s="30">
        <v>86</v>
      </c>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35.25">
      <c r="A70" s="42" t="s">
        <v>9</v>
      </c>
      <c r="W70" s="30">
        <v>90</v>
      </c>
      <c r="X70" s="30">
        <v>80</v>
      </c>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41" t="s">
        <v>9</v>
      </c>
      <c r="W71" s="30">
        <v>90</v>
      </c>
      <c r="X71" s="30">
        <v>80</v>
      </c>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2" t="s">
        <v>81</v>
      </c>
      <c r="W72" s="30">
        <v>90</v>
      </c>
      <c r="X72" s="30">
        <v>80</v>
      </c>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35.25">
      <c r="A73" s="35" t="s">
        <v>129</v>
      </c>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35.25">
      <c r="A74" s="42">
        <v>30</v>
      </c>
      <c r="U74" s="30">
        <v>67</v>
      </c>
      <c r="Y74" s="30">
        <v>68</v>
      </c>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4.25">
      <c r="A75" s="41">
        <v>34</v>
      </c>
      <c r="U75" s="30">
        <v>67</v>
      </c>
      <c r="Y75" s="30">
        <v>68</v>
      </c>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2" t="s">
        <v>203</v>
      </c>
      <c r="U76" s="30">
        <v>67</v>
      </c>
      <c r="Y76" s="30">
        <v>68</v>
      </c>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35.25">
      <c r="A77" s="42" t="s">
        <v>9</v>
      </c>
      <c r="D77" s="30">
        <v>104</v>
      </c>
      <c r="N77" s="30">
        <v>698</v>
      </c>
      <c r="X77" s="30">
        <v>79</v>
      </c>
      <c r="Z77" s="30">
        <v>97</v>
      </c>
      <c r="AF77" s="30">
        <v>79</v>
      </c>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41" t="s">
        <v>9</v>
      </c>
      <c r="D78" s="30">
        <v>104</v>
      </c>
      <c r="N78" s="30">
        <v>698</v>
      </c>
      <c r="X78" s="30">
        <v>79</v>
      </c>
      <c r="Z78" s="30">
        <v>97</v>
      </c>
      <c r="AF78" s="30">
        <v>79</v>
      </c>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2" t="s">
        <v>158</v>
      </c>
      <c r="N79" s="30">
        <v>158</v>
      </c>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2" t="s">
        <v>161</v>
      </c>
      <c r="D80" s="30">
        <v>104</v>
      </c>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2" t="s">
        <v>274</v>
      </c>
      <c r="N81" s="30">
        <v>368</v>
      </c>
      <c r="X81" s="30">
        <v>79</v>
      </c>
      <c r="Z81" s="30">
        <v>97</v>
      </c>
      <c r="AF81" s="30">
        <v>79</v>
      </c>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2" t="s">
        <v>288</v>
      </c>
      <c r="N82" s="30">
        <v>172</v>
      </c>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35.25">
      <c r="A83" s="35" t="s">
        <v>199</v>
      </c>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35.25">
      <c r="A84" s="42">
        <v>50</v>
      </c>
      <c r="N84" s="30">
        <v>100</v>
      </c>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s="41">
        <v>50</v>
      </c>
      <c r="N85" s="30">
        <v>100</v>
      </c>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2" t="s">
        <v>202</v>
      </c>
      <c r="N86" s="30">
        <v>100</v>
      </c>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35.25">
      <c r="A87" s="42">
        <v>60</v>
      </c>
      <c r="E87" s="30">
        <v>80</v>
      </c>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s="41">
        <v>60</v>
      </c>
      <c r="E88" s="30">
        <v>80</v>
      </c>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2" t="s">
        <v>200</v>
      </c>
      <c r="E89" s="30">
        <v>80</v>
      </c>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35.25">
      <c r="A90" s="35" t="s">
        <v>246</v>
      </c>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35.25">
      <c r="A91" s="42">
        <v>30</v>
      </c>
      <c r="I91" s="30">
        <v>101</v>
      </c>
      <c r="N91" s="30">
        <v>77</v>
      </c>
      <c r="AM91" s="30">
        <v>100</v>
      </c>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s="41">
        <v>30</v>
      </c>
      <c r="I92" s="30">
        <v>101</v>
      </c>
      <c r="N92" s="30">
        <v>77</v>
      </c>
      <c r="AM92" s="30">
        <v>100</v>
      </c>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s="32" t="s">
        <v>254</v>
      </c>
      <c r="I93" s="30">
        <v>101</v>
      </c>
      <c r="N93" s="30">
        <v>77</v>
      </c>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8">
      <c r="A94" s="32" t="s">
        <v>420</v>
      </c>
      <c r="AM94" s="30">
        <v>100</v>
      </c>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35.25">
      <c r="A95" s="42">
        <v>60</v>
      </c>
      <c r="B95" s="30">
        <v>99</v>
      </c>
      <c r="N95" s="30">
        <v>164</v>
      </c>
      <c r="AD95" s="30">
        <v>166</v>
      </c>
      <c r="AE95" s="30">
        <v>79</v>
      </c>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s="41">
        <v>67</v>
      </c>
      <c r="B96" s="30">
        <v>99</v>
      </c>
      <c r="N96" s="30">
        <v>164</v>
      </c>
      <c r="AD96" s="30">
        <v>166</v>
      </c>
      <c r="AE96" s="30">
        <v>79</v>
      </c>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2" t="s">
        <v>247</v>
      </c>
      <c r="B97" s="30">
        <v>99</v>
      </c>
      <c r="N97" s="30">
        <v>90</v>
      </c>
      <c r="AD97" s="30">
        <v>166</v>
      </c>
      <c r="AE97" s="30">
        <v>79</v>
      </c>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2" t="s">
        <v>256</v>
      </c>
      <c r="N98" s="30">
        <v>30</v>
      </c>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2" t="s">
        <v>259</v>
      </c>
      <c r="N99" s="30">
        <v>44</v>
      </c>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35.25">
      <c r="A100" s="42">
        <v>70</v>
      </c>
      <c r="B100" s="30">
        <v>101</v>
      </c>
      <c r="N100" s="30">
        <v>100</v>
      </c>
      <c r="O100" s="30">
        <v>70</v>
      </c>
      <c r="AD100" s="30">
        <v>108</v>
      </c>
      <c r="AG100" s="30">
        <v>90</v>
      </c>
      <c r="AH100" s="30">
        <v>80</v>
      </c>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4.25">
      <c r="A101" s="41">
        <v>70</v>
      </c>
      <c r="B101" s="30">
        <v>101</v>
      </c>
      <c r="N101" s="30">
        <v>100</v>
      </c>
      <c r="O101" s="30">
        <v>70</v>
      </c>
      <c r="AD101" s="30">
        <v>108</v>
      </c>
      <c r="AG101" s="30">
        <v>90</v>
      </c>
      <c r="AH101" s="30">
        <v>80</v>
      </c>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s="32" t="s">
        <v>301</v>
      </c>
      <c r="B102" s="30">
        <v>101</v>
      </c>
      <c r="N102" s="30">
        <v>100</v>
      </c>
      <c r="O102" s="30">
        <v>70</v>
      </c>
      <c r="AD102" s="30">
        <v>108</v>
      </c>
      <c r="AG102" s="30">
        <v>90</v>
      </c>
      <c r="AH102" s="30">
        <v>80</v>
      </c>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35.25">
      <c r="A103" s="42">
        <v>90</v>
      </c>
      <c r="B103" s="30">
        <v>97</v>
      </c>
      <c r="C103" s="30">
        <v>65</v>
      </c>
      <c r="I103" s="30">
        <v>284</v>
      </c>
      <c r="N103" s="30">
        <v>100</v>
      </c>
      <c r="AE103" s="30">
        <v>97</v>
      </c>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s="41">
        <v>98</v>
      </c>
      <c r="B104" s="30">
        <v>97</v>
      </c>
      <c r="C104" s="30">
        <v>65</v>
      </c>
      <c r="I104" s="30">
        <v>284</v>
      </c>
      <c r="N104" s="30">
        <v>100</v>
      </c>
      <c r="AE104" s="30">
        <v>97</v>
      </c>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2" t="s">
        <v>423</v>
      </c>
      <c r="B105" s="30">
        <v>97</v>
      </c>
      <c r="C105" s="30">
        <v>65</v>
      </c>
      <c r="I105" s="30">
        <v>284</v>
      </c>
      <c r="N105" s="30">
        <v>100</v>
      </c>
      <c r="AE105" s="30">
        <v>97</v>
      </c>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7">
    <mergeCell ref="B2:D2"/>
    <mergeCell ref="F2:H2"/>
    <mergeCell ref="I2:M2"/>
    <mergeCell ref="N2:BI2"/>
    <mergeCell ref="B3:C3"/>
    <mergeCell ref="I3:J3"/>
    <mergeCell ref="N3:BI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1" t="s">
        <v>27</v>
      </c>
      <c r="B16" s="31" t="s">
        <v>10</v>
      </c>
      <c r="C16" s="67"/>
      <c r="D16" s="31"/>
      <c r="E16" s="31"/>
      <c r="F16" s="31"/>
      <c r="G16" s="31"/>
      <c r="H16" s="31"/>
      <c r="I16" s="31"/>
      <c r="J16" s="31"/>
      <c r="K16" s="31"/>
      <c r="L16" s="31"/>
      <c r="M16" s="31"/>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31" t="s">
        <v>8</v>
      </c>
      <c r="B17" s="33">
        <v>30</v>
      </c>
      <c r="C17" s="33">
        <v>35</v>
      </c>
      <c r="D17" s="33">
        <v>50</v>
      </c>
      <c r="E17" s="33">
        <v>63.5</v>
      </c>
      <c r="F17" s="33">
        <v>65</v>
      </c>
      <c r="G17" s="33">
        <v>66</v>
      </c>
      <c r="H17" s="33">
        <v>70</v>
      </c>
      <c r="I17" s="33">
        <v>71</v>
      </c>
      <c r="J17" s="33">
        <v>75</v>
      </c>
      <c r="K17" s="33">
        <v>76</v>
      </c>
      <c r="L17" s="33" t="s">
        <v>9</v>
      </c>
      <c r="M17" s="43" t="s">
        <v>64</v>
      </c>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5" t="s">
        <v>74</v>
      </c>
      <c r="B18" s="30"/>
      <c r="C18" s="30"/>
      <c r="D18" s="30"/>
      <c r="E18" s="30"/>
      <c r="F18" s="30"/>
      <c r="G18" s="30"/>
      <c r="H18" s="30"/>
      <c r="I18" s="30"/>
      <c r="J18" s="30"/>
      <c r="K18" s="30"/>
      <c r="L18" s="30"/>
      <c r="M18" s="30"/>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68">
        <v>50</v>
      </c>
      <c r="B19" s="30"/>
      <c r="C19" s="30"/>
      <c r="D19" s="30"/>
      <c r="E19" s="30"/>
      <c r="F19" s="30"/>
      <c r="G19" s="30"/>
      <c r="H19" s="30"/>
      <c r="I19" s="30"/>
      <c r="J19" s="30">
        <v>94</v>
      </c>
      <c r="K19" s="30"/>
      <c r="L19" s="30">
        <v>847</v>
      </c>
      <c r="M19" s="30">
        <v>941</v>
      </c>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68">
        <v>60</v>
      </c>
      <c r="B20" s="30"/>
      <c r="C20" s="30"/>
      <c r="D20" s="30"/>
      <c r="E20" s="30"/>
      <c r="F20" s="30"/>
      <c r="G20" s="30"/>
      <c r="H20" s="30"/>
      <c r="I20" s="30"/>
      <c r="J20" s="30"/>
      <c r="K20" s="30">
        <v>96</v>
      </c>
      <c r="L20" s="30">
        <v>1080</v>
      </c>
      <c r="M20" s="30">
        <v>1176</v>
      </c>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68">
        <v>70</v>
      </c>
      <c r="B21" s="30"/>
      <c r="C21" s="30"/>
      <c r="D21" s="30"/>
      <c r="E21" s="30"/>
      <c r="F21" s="30"/>
      <c r="G21" s="30"/>
      <c r="H21" s="30">
        <v>105</v>
      </c>
      <c r="I21" s="30">
        <v>308</v>
      </c>
      <c r="J21" s="30">
        <v>216</v>
      </c>
      <c r="K21" s="30">
        <v>105</v>
      </c>
      <c r="L21" s="30">
        <v>726</v>
      </c>
      <c r="M21" s="30">
        <v>1460</v>
      </c>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68">
        <v>90</v>
      </c>
      <c r="B22" s="30"/>
      <c r="C22" s="30"/>
      <c r="D22" s="30"/>
      <c r="E22" s="30">
        <v>80</v>
      </c>
      <c r="F22" s="30">
        <v>91</v>
      </c>
      <c r="G22" s="30">
        <v>76</v>
      </c>
      <c r="H22" s="30"/>
      <c r="I22" s="30"/>
      <c r="J22" s="30"/>
      <c r="K22" s="30"/>
      <c r="L22" s="30">
        <v>295</v>
      </c>
      <c r="M22" s="30">
        <v>542</v>
      </c>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68">
        <v>100</v>
      </c>
      <c r="B23" s="30"/>
      <c r="C23" s="30"/>
      <c r="D23" s="30"/>
      <c r="E23" s="30"/>
      <c r="F23" s="30">
        <v>100</v>
      </c>
      <c r="G23" s="30"/>
      <c r="H23" s="30">
        <v>111</v>
      </c>
      <c r="I23" s="30"/>
      <c r="J23" s="30"/>
      <c r="K23" s="30"/>
      <c r="L23" s="30">
        <v>771</v>
      </c>
      <c r="M23" s="30">
        <v>982</v>
      </c>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68" t="s">
        <v>9</v>
      </c>
      <c r="B24" s="30"/>
      <c r="C24" s="30"/>
      <c r="D24" s="30"/>
      <c r="E24" s="30"/>
      <c r="F24" s="30"/>
      <c r="G24" s="30"/>
      <c r="H24" s="30">
        <v>273</v>
      </c>
      <c r="I24" s="30"/>
      <c r="J24" s="30">
        <v>98</v>
      </c>
      <c r="K24" s="30"/>
      <c r="L24" s="30">
        <v>1021</v>
      </c>
      <c r="M24" s="30">
        <v>1392</v>
      </c>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35" t="s">
        <v>156</v>
      </c>
      <c r="B25" s="30"/>
      <c r="C25" s="30"/>
      <c r="D25" s="30"/>
      <c r="E25" s="30"/>
      <c r="F25" s="30"/>
      <c r="G25" s="30"/>
      <c r="H25" s="30"/>
      <c r="I25" s="30"/>
      <c r="J25" s="30"/>
      <c r="K25" s="30"/>
      <c r="L25" s="30"/>
      <c r="M25" s="30"/>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68">
        <v>70</v>
      </c>
      <c r="B26" s="30"/>
      <c r="C26" s="30"/>
      <c r="D26" s="30"/>
      <c r="E26" s="30"/>
      <c r="F26" s="30"/>
      <c r="G26" s="30"/>
      <c r="H26" s="30"/>
      <c r="I26" s="30"/>
      <c r="J26" s="30"/>
      <c r="K26" s="30"/>
      <c r="L26" s="30">
        <v>625</v>
      </c>
      <c r="M26" s="30">
        <v>625</v>
      </c>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68" t="s">
        <v>9</v>
      </c>
      <c r="B27" s="30"/>
      <c r="C27" s="30"/>
      <c r="D27" s="30"/>
      <c r="E27" s="30"/>
      <c r="F27" s="30"/>
      <c r="G27" s="30"/>
      <c r="H27" s="30"/>
      <c r="I27" s="30"/>
      <c r="J27" s="30"/>
      <c r="K27" s="30"/>
      <c r="L27" s="30">
        <v>170</v>
      </c>
      <c r="M27" s="30">
        <v>170</v>
      </c>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35" t="s">
        <v>129</v>
      </c>
      <c r="B28" s="30"/>
      <c r="C28" s="30"/>
      <c r="D28" s="30"/>
      <c r="E28" s="30"/>
      <c r="F28" s="30"/>
      <c r="G28" s="30"/>
      <c r="H28" s="30"/>
      <c r="I28" s="30"/>
      <c r="J28" s="30"/>
      <c r="K28" s="30"/>
      <c r="L28" s="30"/>
      <c r="M28" s="30"/>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68">
        <v>30</v>
      </c>
      <c r="B29" s="30"/>
      <c r="C29" s="30"/>
      <c r="D29" s="30"/>
      <c r="E29" s="30"/>
      <c r="F29" s="30"/>
      <c r="G29" s="30"/>
      <c r="H29" s="30"/>
      <c r="I29" s="30"/>
      <c r="J29" s="30"/>
      <c r="K29" s="30"/>
      <c r="L29" s="30">
        <v>135</v>
      </c>
      <c r="M29" s="30">
        <v>135</v>
      </c>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68" t="s">
        <v>9</v>
      </c>
      <c r="B30" s="30"/>
      <c r="C30" s="30">
        <v>104</v>
      </c>
      <c r="D30" s="30"/>
      <c r="E30" s="30"/>
      <c r="F30" s="30"/>
      <c r="G30" s="30"/>
      <c r="H30" s="30"/>
      <c r="I30" s="30"/>
      <c r="J30" s="30"/>
      <c r="K30" s="30"/>
      <c r="L30" s="30">
        <v>953</v>
      </c>
      <c r="M30" s="30">
        <v>1057</v>
      </c>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35.25">
      <c r="A31" s="35" t="s">
        <v>199</v>
      </c>
      <c r="B31" s="30"/>
      <c r="C31" s="30"/>
      <c r="D31" s="30"/>
      <c r="E31" s="30"/>
      <c r="F31" s="30"/>
      <c r="G31" s="30"/>
      <c r="H31" s="30"/>
      <c r="I31" s="30"/>
      <c r="J31" s="30"/>
      <c r="K31" s="30"/>
      <c r="L31" s="30"/>
      <c r="M31" s="30"/>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68">
        <v>50</v>
      </c>
      <c r="B32" s="30"/>
      <c r="C32" s="30"/>
      <c r="D32" s="30"/>
      <c r="E32" s="30"/>
      <c r="F32" s="30"/>
      <c r="G32" s="30"/>
      <c r="H32" s="30"/>
      <c r="I32" s="30"/>
      <c r="J32" s="30"/>
      <c r="K32" s="30"/>
      <c r="L32" s="30">
        <v>100</v>
      </c>
      <c r="M32" s="30">
        <v>100</v>
      </c>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68">
        <v>60</v>
      </c>
      <c r="B33" s="30"/>
      <c r="C33" s="30"/>
      <c r="D33" s="30">
        <v>80</v>
      </c>
      <c r="E33" s="30"/>
      <c r="F33" s="30"/>
      <c r="G33" s="30"/>
      <c r="H33" s="30"/>
      <c r="I33" s="30"/>
      <c r="J33" s="30"/>
      <c r="K33" s="30"/>
      <c r="L33" s="30"/>
      <c r="M33" s="30">
        <v>80</v>
      </c>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35.25">
      <c r="A34" s="35" t="s">
        <v>246</v>
      </c>
      <c r="B34" s="30"/>
      <c r="C34" s="30"/>
      <c r="D34" s="30"/>
      <c r="E34" s="30"/>
      <c r="F34" s="30"/>
      <c r="G34" s="30"/>
      <c r="H34" s="30"/>
      <c r="I34" s="30"/>
      <c r="J34" s="30"/>
      <c r="K34" s="30"/>
      <c r="L34" s="30"/>
      <c r="M34" s="30"/>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68">
        <v>30</v>
      </c>
      <c r="B35" s="30"/>
      <c r="C35" s="30"/>
      <c r="D35" s="30"/>
      <c r="E35" s="30"/>
      <c r="F35" s="30"/>
      <c r="G35" s="30"/>
      <c r="H35" s="30">
        <v>101</v>
      </c>
      <c r="I35" s="30"/>
      <c r="J35" s="30"/>
      <c r="K35" s="30"/>
      <c r="L35" s="30">
        <v>177</v>
      </c>
      <c r="M35" s="30">
        <v>278</v>
      </c>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68">
        <v>60</v>
      </c>
      <c r="B36" s="30">
        <v>99</v>
      </c>
      <c r="C36" s="30"/>
      <c r="D36" s="30"/>
      <c r="E36" s="30"/>
      <c r="F36" s="30"/>
      <c r="G36" s="30"/>
      <c r="H36" s="30"/>
      <c r="I36" s="30"/>
      <c r="J36" s="30"/>
      <c r="K36" s="30"/>
      <c r="L36" s="30">
        <v>409</v>
      </c>
      <c r="M36" s="30">
        <v>508</v>
      </c>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68">
        <v>70</v>
      </c>
      <c r="B37" s="30">
        <v>101</v>
      </c>
      <c r="C37" s="30"/>
      <c r="D37" s="30"/>
      <c r="E37" s="30"/>
      <c r="F37" s="30"/>
      <c r="G37" s="30"/>
      <c r="H37" s="30"/>
      <c r="I37" s="30"/>
      <c r="J37" s="30"/>
      <c r="K37" s="30"/>
      <c r="L37" s="30">
        <v>448</v>
      </c>
      <c r="M37" s="30">
        <v>549</v>
      </c>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s="68">
        <v>90</v>
      </c>
      <c r="B38" s="30">
        <v>162</v>
      </c>
      <c r="C38" s="30"/>
      <c r="D38" s="30"/>
      <c r="E38" s="30"/>
      <c r="F38" s="30"/>
      <c r="G38" s="30"/>
      <c r="H38" s="30">
        <v>284</v>
      </c>
      <c r="I38" s="30"/>
      <c r="J38" s="30"/>
      <c r="K38" s="30"/>
      <c r="L38" s="30">
        <v>197</v>
      </c>
      <c r="M38" s="30">
        <v>643</v>
      </c>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69" t="s">
        <v>64</v>
      </c>
      <c r="B39" s="30">
        <v>362</v>
      </c>
      <c r="C39" s="30">
        <v>104</v>
      </c>
      <c r="D39" s="30">
        <v>80</v>
      </c>
      <c r="E39" s="30">
        <v>80</v>
      </c>
      <c r="F39" s="30">
        <v>191</v>
      </c>
      <c r="G39" s="30">
        <v>76</v>
      </c>
      <c r="H39" s="30">
        <v>874</v>
      </c>
      <c r="I39" s="30">
        <v>308</v>
      </c>
      <c r="J39" s="30">
        <v>408</v>
      </c>
      <c r="K39" s="30">
        <v>201</v>
      </c>
      <c r="L39" s="30">
        <v>7954</v>
      </c>
      <c r="M39" s="30">
        <v>10638</v>
      </c>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L39">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L39">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L39">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118"/>
  <sheetViews>
    <sheetView tabSelected="1" zoomScale="80" zoomScaleNormal="80" workbookViewId="0">
      <pane xSplit="1" ySplit="4" topLeftCell="B9" activePane="bottomRight" state="frozen"/>
      <selection pane="topRight" activeCell="B1" sqref="B1"/>
      <selection pane="bottomLeft" activeCell="A5" sqref="A5"/>
      <selection pane="bottomRight" activeCell="V33" sqref="V33"/>
    </sheetView>
  </sheetViews>
  <sheetFormatPr defaultColWidth="3.125" defaultRowHeight="14.25"/>
  <cols>
    <col min="1" max="1" width="71" style="92" customWidth="1"/>
    <col min="2" max="9" width="3.125" style="92"/>
    <col min="10" max="10" width="3.125" style="74"/>
    <col min="11" max="11" width="3.125" style="66"/>
    <col min="12" max="12" width="3.125" style="92"/>
    <col min="13" max="13" width="3.125" style="74"/>
    <col min="14" max="15" width="3.125" style="92"/>
    <col min="16" max="16" width="3.125" style="77"/>
    <col min="17" max="57" width="3.125" style="92"/>
    <col min="58" max="58" width="3.125" style="80"/>
    <col min="59" max="100" width="3.125" style="92"/>
    <col min="101" max="101" width="3.25" style="92" bestFit="1" customWidth="1"/>
    <col min="102" max="102" width="3.125" style="92"/>
    <col min="103" max="103" width="4.375" style="92" bestFit="1" customWidth="1"/>
    <col min="104" max="246" width="3.125" style="92"/>
    <col min="247" max="247" width="3" style="92" bestFit="1" customWidth="1"/>
    <col min="248" max="16384" width="3.125" style="92"/>
  </cols>
  <sheetData>
    <row r="1" spans="1:61 2109:2109">
      <c r="A1" s="34" t="s">
        <v>27</v>
      </c>
      <c r="B1" s="34" t="s">
        <v>10</v>
      </c>
      <c r="C1" s="31"/>
      <c r="D1" s="31"/>
      <c r="E1" s="31"/>
      <c r="F1" s="31"/>
      <c r="G1" s="31"/>
      <c r="H1" s="31"/>
      <c r="I1" s="31"/>
      <c r="J1" s="72"/>
      <c r="K1" s="64"/>
      <c r="L1" s="31"/>
      <c r="M1" s="72"/>
      <c r="N1" s="31"/>
      <c r="O1" s="31"/>
      <c r="P1" s="75"/>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78"/>
      <c r="BG1" s="31"/>
      <c r="BH1" s="31"/>
      <c r="BI1" s="31"/>
      <c r="CCC1" s="92">
        <v>2</v>
      </c>
    </row>
    <row r="2" spans="1:61 2109:2109">
      <c r="A2" s="31"/>
      <c r="B2" s="81">
        <v>30</v>
      </c>
      <c r="C2" s="82"/>
      <c r="D2" s="82"/>
      <c r="E2" s="43">
        <v>50</v>
      </c>
      <c r="F2" s="81">
        <v>60</v>
      </c>
      <c r="G2" s="82"/>
      <c r="H2" s="82"/>
      <c r="I2" s="81">
        <v>70</v>
      </c>
      <c r="J2" s="85"/>
      <c r="K2" s="86"/>
      <c r="L2" s="82"/>
      <c r="M2" s="85"/>
      <c r="N2" s="81" t="s">
        <v>9</v>
      </c>
      <c r="O2" s="82"/>
      <c r="P2" s="87"/>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8"/>
      <c r="BG2" s="82"/>
      <c r="BH2" s="82"/>
      <c r="BI2" s="82"/>
    </row>
    <row r="3" spans="1:61 2109:2109" ht="33.75">
      <c r="A3" s="31"/>
      <c r="B3" s="83">
        <v>30</v>
      </c>
      <c r="C3" s="84"/>
      <c r="D3" s="33">
        <v>35</v>
      </c>
      <c r="E3" s="33">
        <v>50</v>
      </c>
      <c r="F3" s="33">
        <v>63.5</v>
      </c>
      <c r="G3" s="33">
        <v>65</v>
      </c>
      <c r="H3" s="33">
        <v>66</v>
      </c>
      <c r="I3" s="83">
        <v>70</v>
      </c>
      <c r="J3" s="89"/>
      <c r="K3" s="65">
        <v>71</v>
      </c>
      <c r="L3" s="33">
        <v>75</v>
      </c>
      <c r="M3" s="73">
        <v>76</v>
      </c>
      <c r="N3" s="83" t="s">
        <v>9</v>
      </c>
      <c r="O3" s="84"/>
      <c r="P3" s="90"/>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91"/>
      <c r="BG3" s="84"/>
      <c r="BH3" s="84"/>
      <c r="BI3" s="84"/>
    </row>
    <row r="4" spans="1:61 2109:2109" ht="131.25">
      <c r="A4" s="34" t="s">
        <v>8</v>
      </c>
      <c r="B4" s="33" t="s">
        <v>254</v>
      </c>
      <c r="C4" s="33" t="s">
        <v>420</v>
      </c>
      <c r="D4" s="33" t="s">
        <v>129</v>
      </c>
      <c r="E4" s="33" t="s">
        <v>202</v>
      </c>
      <c r="F4" s="33" t="s">
        <v>460</v>
      </c>
      <c r="G4" s="33" t="s">
        <v>444</v>
      </c>
      <c r="H4" s="33" t="s">
        <v>461</v>
      </c>
      <c r="I4" s="33" t="s">
        <v>301</v>
      </c>
      <c r="J4" s="73" t="s">
        <v>443</v>
      </c>
      <c r="K4" s="65" t="s">
        <v>185</v>
      </c>
      <c r="L4" s="33" t="s">
        <v>107</v>
      </c>
      <c r="M4" s="73" t="s">
        <v>436</v>
      </c>
      <c r="N4" s="33" t="s">
        <v>9</v>
      </c>
      <c r="O4" s="33" t="s">
        <v>65</v>
      </c>
      <c r="P4" s="76" t="s">
        <v>60</v>
      </c>
      <c r="Q4" s="33" t="s">
        <v>378</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288</v>
      </c>
      <c r="AG4" s="33" t="s">
        <v>304</v>
      </c>
      <c r="AH4" s="33" t="s">
        <v>307</v>
      </c>
      <c r="AI4" s="33" t="s">
        <v>325</v>
      </c>
      <c r="AJ4" s="33" t="s">
        <v>372</v>
      </c>
      <c r="AK4" s="33" t="s">
        <v>374</v>
      </c>
      <c r="AL4" s="33" t="s">
        <v>376</v>
      </c>
      <c r="AM4" s="33" t="s">
        <v>421</v>
      </c>
      <c r="AN4" s="33" t="s">
        <v>446</v>
      </c>
      <c r="AO4" s="33" t="s">
        <v>448</v>
      </c>
      <c r="AP4" s="33" t="s">
        <v>447</v>
      </c>
      <c r="AQ4" s="33" t="s">
        <v>462</v>
      </c>
      <c r="AR4" s="33" t="s">
        <v>473</v>
      </c>
      <c r="AS4" s="33" t="s">
        <v>471</v>
      </c>
      <c r="AT4" s="33" t="s">
        <v>477</v>
      </c>
      <c r="AU4" s="33" t="s">
        <v>496</v>
      </c>
      <c r="AV4" s="33" t="s">
        <v>493</v>
      </c>
      <c r="AW4" s="33" t="s">
        <v>498</v>
      </c>
      <c r="AX4" s="33" t="s">
        <v>494</v>
      </c>
      <c r="AY4" s="33" t="s">
        <v>486</v>
      </c>
      <c r="AZ4" s="33" t="s">
        <v>502</v>
      </c>
      <c r="BA4" s="33" t="s">
        <v>503</v>
      </c>
      <c r="BB4" s="33" t="s">
        <v>509</v>
      </c>
      <c r="BC4" s="33" t="s">
        <v>537</v>
      </c>
      <c r="BD4" s="33" t="s">
        <v>518</v>
      </c>
      <c r="BE4" s="33" t="s">
        <v>517</v>
      </c>
      <c r="BF4" s="79" t="s">
        <v>527</v>
      </c>
      <c r="BG4" s="33" t="s">
        <v>514</v>
      </c>
      <c r="BH4" s="33" t="s">
        <v>505</v>
      </c>
      <c r="BI4" s="33" t="s">
        <v>511</v>
      </c>
    </row>
    <row r="5" spans="1:61 2109:2109" ht="35.25">
      <c r="A5" s="35" t="s">
        <v>74</v>
      </c>
      <c r="B5" s="93"/>
      <c r="C5" s="93"/>
      <c r="D5" s="93"/>
      <c r="E5" s="93"/>
      <c r="F5" s="93"/>
      <c r="G5" s="93"/>
      <c r="H5" s="93"/>
      <c r="I5" s="93"/>
      <c r="J5" s="94"/>
      <c r="K5" s="96"/>
      <c r="L5" s="93"/>
      <c r="M5" s="94"/>
      <c r="N5" s="93"/>
      <c r="O5" s="93"/>
      <c r="P5" s="98"/>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100"/>
      <c r="BG5" s="93"/>
      <c r="BH5" s="93"/>
      <c r="BI5" s="93"/>
    </row>
    <row r="6" spans="1:61 2109:2109" ht="35.25">
      <c r="A6" s="42">
        <v>50</v>
      </c>
      <c r="B6" s="93"/>
      <c r="C6" s="93"/>
      <c r="D6" s="93"/>
      <c r="E6" s="93"/>
      <c r="F6" s="93"/>
      <c r="G6" s="93"/>
      <c r="H6" s="93"/>
      <c r="I6" s="93"/>
      <c r="J6" s="94"/>
      <c r="K6" s="96"/>
      <c r="L6" s="93">
        <v>94</v>
      </c>
      <c r="M6" s="94"/>
      <c r="N6" s="93">
        <v>445</v>
      </c>
      <c r="O6" s="93"/>
      <c r="P6" s="98"/>
      <c r="Q6" s="93">
        <v>80</v>
      </c>
      <c r="R6" s="93"/>
      <c r="S6" s="93"/>
      <c r="T6" s="93">
        <v>70</v>
      </c>
      <c r="U6" s="93"/>
      <c r="V6" s="93"/>
      <c r="W6" s="93"/>
      <c r="X6" s="93"/>
      <c r="Y6" s="93"/>
      <c r="Z6" s="93"/>
      <c r="AA6" s="93"/>
      <c r="AB6" s="93"/>
      <c r="AC6" s="93"/>
      <c r="AD6" s="93"/>
      <c r="AE6" s="93"/>
      <c r="AF6" s="93"/>
      <c r="AG6" s="93"/>
      <c r="AH6" s="93"/>
      <c r="AI6" s="93"/>
      <c r="AJ6" s="93">
        <v>92</v>
      </c>
      <c r="AK6" s="93">
        <v>80</v>
      </c>
      <c r="AL6" s="93">
        <v>80</v>
      </c>
      <c r="AM6" s="93"/>
      <c r="AN6" s="93"/>
      <c r="AO6" s="93"/>
      <c r="AP6" s="93"/>
      <c r="AQ6" s="93"/>
      <c r="AR6" s="93"/>
      <c r="AS6" s="93"/>
      <c r="AT6" s="93"/>
      <c r="AU6" s="93"/>
      <c r="AV6" s="93"/>
      <c r="AW6" s="93"/>
      <c r="AX6" s="93"/>
      <c r="AY6" s="93"/>
      <c r="AZ6" s="93"/>
      <c r="BA6" s="93"/>
      <c r="BB6" s="93"/>
      <c r="BC6" s="93"/>
      <c r="BD6" s="93"/>
      <c r="BE6" s="93"/>
      <c r="BF6" s="100"/>
      <c r="BG6" s="93"/>
      <c r="BH6" s="93"/>
      <c r="BI6" s="93"/>
    </row>
    <row r="7" spans="1:61 2109:2109">
      <c r="A7" s="41">
        <v>51</v>
      </c>
      <c r="B7" s="93"/>
      <c r="C7" s="93"/>
      <c r="D7" s="93"/>
      <c r="E7" s="93"/>
      <c r="F7" s="93"/>
      <c r="G7" s="93"/>
      <c r="H7" s="93"/>
      <c r="I7" s="93"/>
      <c r="J7" s="94"/>
      <c r="K7" s="96"/>
      <c r="L7" s="93"/>
      <c r="M7" s="94"/>
      <c r="N7" s="93">
        <v>342</v>
      </c>
      <c r="O7" s="93"/>
      <c r="P7" s="98"/>
      <c r="Q7" s="93">
        <v>80</v>
      </c>
      <c r="R7" s="93"/>
      <c r="S7" s="93"/>
      <c r="T7" s="93">
        <v>70</v>
      </c>
      <c r="U7" s="93"/>
      <c r="V7" s="93"/>
      <c r="W7" s="93"/>
      <c r="X7" s="93"/>
      <c r="Y7" s="93"/>
      <c r="Z7" s="93"/>
      <c r="AA7" s="93"/>
      <c r="AB7" s="93"/>
      <c r="AC7" s="93"/>
      <c r="AD7" s="93"/>
      <c r="AE7" s="93"/>
      <c r="AF7" s="93"/>
      <c r="AG7" s="93"/>
      <c r="AH7" s="93"/>
      <c r="AI7" s="93"/>
      <c r="AJ7" s="93">
        <v>92</v>
      </c>
      <c r="AK7" s="93">
        <v>80</v>
      </c>
      <c r="AL7" s="93">
        <v>80</v>
      </c>
      <c r="AM7" s="93"/>
      <c r="AN7" s="93"/>
      <c r="AO7" s="93"/>
      <c r="AP7" s="93"/>
      <c r="AQ7" s="93"/>
      <c r="AR7" s="93"/>
      <c r="AS7" s="93"/>
      <c r="AT7" s="93"/>
      <c r="AU7" s="93"/>
      <c r="AV7" s="93"/>
      <c r="AW7" s="93"/>
      <c r="AX7" s="93"/>
      <c r="AY7" s="93"/>
      <c r="AZ7" s="93"/>
      <c r="BA7" s="93"/>
      <c r="BB7" s="93"/>
      <c r="BC7" s="93"/>
      <c r="BD7" s="93"/>
      <c r="BE7" s="93"/>
      <c r="BF7" s="100"/>
      <c r="BG7" s="93"/>
      <c r="BH7" s="93"/>
      <c r="BI7" s="93"/>
    </row>
    <row r="8" spans="1:61 2109:2109" ht="18">
      <c r="A8" s="32" t="s">
        <v>370</v>
      </c>
      <c r="B8" s="93"/>
      <c r="C8" s="93"/>
      <c r="D8" s="93"/>
      <c r="E8" s="93"/>
      <c r="F8" s="93"/>
      <c r="G8" s="93"/>
      <c r="H8" s="93"/>
      <c r="I8" s="93"/>
      <c r="J8" s="94"/>
      <c r="K8" s="96"/>
      <c r="L8" s="93"/>
      <c r="M8" s="94"/>
      <c r="N8" s="93">
        <v>87</v>
      </c>
      <c r="O8" s="93"/>
      <c r="P8" s="98"/>
      <c r="Q8" s="93">
        <v>80</v>
      </c>
      <c r="R8" s="93"/>
      <c r="S8" s="93"/>
      <c r="T8" s="93"/>
      <c r="U8" s="93"/>
      <c r="V8" s="93"/>
      <c r="W8" s="93"/>
      <c r="X8" s="93"/>
      <c r="Y8" s="93"/>
      <c r="Z8" s="93"/>
      <c r="AA8" s="93"/>
      <c r="AB8" s="93"/>
      <c r="AC8" s="93"/>
      <c r="AD8" s="93"/>
      <c r="AE8" s="93"/>
      <c r="AF8" s="93"/>
      <c r="AG8" s="93"/>
      <c r="AH8" s="93"/>
      <c r="AI8" s="93"/>
      <c r="AJ8" s="93">
        <v>92</v>
      </c>
      <c r="AK8" s="93">
        <v>80</v>
      </c>
      <c r="AL8" s="93">
        <v>80</v>
      </c>
      <c r="AM8" s="93"/>
      <c r="AN8" s="93"/>
      <c r="AO8" s="93"/>
      <c r="AP8" s="93"/>
      <c r="AQ8" s="93"/>
      <c r="AR8" s="93"/>
      <c r="AS8" s="93"/>
      <c r="AT8" s="93"/>
      <c r="AU8" s="93"/>
      <c r="AV8" s="93"/>
      <c r="AW8" s="93"/>
      <c r="AX8" s="93"/>
      <c r="AY8" s="93"/>
      <c r="AZ8" s="93"/>
      <c r="BA8" s="93"/>
      <c r="BB8" s="93"/>
      <c r="BC8" s="93"/>
      <c r="BD8" s="93"/>
      <c r="BE8" s="93"/>
      <c r="BF8" s="100"/>
      <c r="BG8" s="93"/>
      <c r="BH8" s="93"/>
      <c r="BI8" s="93"/>
    </row>
    <row r="9" spans="1:61 2109:2109" ht="18">
      <c r="A9" s="32" t="s">
        <v>382</v>
      </c>
      <c r="B9" s="93"/>
      <c r="C9" s="93"/>
      <c r="D9" s="93"/>
      <c r="E9" s="93"/>
      <c r="F9" s="93"/>
      <c r="G9" s="93"/>
      <c r="H9" s="93"/>
      <c r="I9" s="93"/>
      <c r="J9" s="94"/>
      <c r="K9" s="96"/>
      <c r="L9" s="93"/>
      <c r="M9" s="94"/>
      <c r="N9" s="93">
        <v>90</v>
      </c>
      <c r="O9" s="93"/>
      <c r="P9" s="98"/>
      <c r="Q9" s="93"/>
      <c r="R9" s="93"/>
      <c r="S9" s="93"/>
      <c r="T9" s="93">
        <v>70</v>
      </c>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c r="AU9" s="93"/>
      <c r="AV9" s="93"/>
      <c r="AW9" s="93"/>
      <c r="AX9" s="93"/>
      <c r="AY9" s="93"/>
      <c r="AZ9" s="93"/>
      <c r="BA9" s="93"/>
      <c r="BB9" s="93"/>
      <c r="BC9" s="93"/>
      <c r="BD9" s="93"/>
      <c r="BE9" s="93"/>
      <c r="BF9" s="100"/>
      <c r="BG9" s="93"/>
      <c r="BH9" s="93"/>
      <c r="BI9" s="93"/>
    </row>
    <row r="10" spans="1:61 2109:2109" ht="18">
      <c r="A10" s="32" t="s">
        <v>384</v>
      </c>
      <c r="B10" s="93"/>
      <c r="C10" s="93"/>
      <c r="D10" s="93"/>
      <c r="E10" s="93"/>
      <c r="F10" s="93"/>
      <c r="G10" s="93"/>
      <c r="H10" s="93"/>
      <c r="I10" s="93"/>
      <c r="J10" s="94"/>
      <c r="K10" s="96"/>
      <c r="L10" s="93"/>
      <c r="M10" s="94"/>
      <c r="N10" s="93">
        <v>98</v>
      </c>
      <c r="O10" s="93"/>
      <c r="P10" s="98"/>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100"/>
      <c r="BG10" s="93"/>
      <c r="BH10" s="93"/>
      <c r="BI10" s="93"/>
    </row>
    <row r="11" spans="1:61 2109:2109" ht="18">
      <c r="A11" s="32" t="s">
        <v>386</v>
      </c>
      <c r="B11" s="93"/>
      <c r="C11" s="93"/>
      <c r="D11" s="93"/>
      <c r="E11" s="93"/>
      <c r="F11" s="93"/>
      <c r="G11" s="93"/>
      <c r="H11" s="93"/>
      <c r="I11" s="93"/>
      <c r="J11" s="94"/>
      <c r="K11" s="96"/>
      <c r="L11" s="93"/>
      <c r="M11" s="94"/>
      <c r="N11" s="93">
        <v>67</v>
      </c>
      <c r="O11" s="93"/>
      <c r="P11" s="98"/>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100"/>
      <c r="BG11" s="93"/>
      <c r="BH11" s="93"/>
      <c r="BI11" s="93"/>
    </row>
    <row r="12" spans="1:61 2109:2109">
      <c r="A12" s="41">
        <v>52</v>
      </c>
      <c r="B12" s="93"/>
      <c r="C12" s="93"/>
      <c r="D12" s="93"/>
      <c r="E12" s="93"/>
      <c r="F12" s="93"/>
      <c r="G12" s="93"/>
      <c r="H12" s="93"/>
      <c r="I12" s="93"/>
      <c r="J12" s="94"/>
      <c r="K12" s="96"/>
      <c r="L12" s="93">
        <v>94</v>
      </c>
      <c r="M12" s="94"/>
      <c r="N12" s="93">
        <v>103</v>
      </c>
      <c r="O12" s="93"/>
      <c r="P12" s="98"/>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100"/>
      <c r="BG12" s="93"/>
      <c r="BH12" s="93"/>
      <c r="BI12" s="93"/>
    </row>
    <row r="13" spans="1:61 2109:2109" ht="18">
      <c r="A13" s="32" t="s">
        <v>105</v>
      </c>
      <c r="B13" s="93"/>
      <c r="C13" s="93"/>
      <c r="D13" s="93"/>
      <c r="E13" s="93"/>
      <c r="F13" s="93"/>
      <c r="G13" s="93"/>
      <c r="H13" s="93"/>
      <c r="I13" s="93"/>
      <c r="J13" s="94"/>
      <c r="K13" s="96"/>
      <c r="L13" s="93">
        <v>94</v>
      </c>
      <c r="M13" s="94"/>
      <c r="N13" s="93">
        <v>103</v>
      </c>
      <c r="O13" s="93"/>
      <c r="P13" s="98"/>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c r="AU13" s="93"/>
      <c r="AV13" s="93"/>
      <c r="AW13" s="93"/>
      <c r="AX13" s="93"/>
      <c r="AY13" s="93"/>
      <c r="AZ13" s="93"/>
      <c r="BA13" s="93"/>
      <c r="BB13" s="93"/>
      <c r="BC13" s="93"/>
      <c r="BD13" s="93"/>
      <c r="BE13" s="93"/>
      <c r="BF13" s="100"/>
      <c r="BG13" s="93"/>
      <c r="BH13" s="93"/>
      <c r="BI13" s="93"/>
    </row>
    <row r="14" spans="1:61 2109:2109" ht="35.25">
      <c r="A14" s="42">
        <v>60</v>
      </c>
      <c r="B14" s="93"/>
      <c r="C14" s="93"/>
      <c r="D14" s="93"/>
      <c r="E14" s="93"/>
      <c r="F14" s="93"/>
      <c r="G14" s="93"/>
      <c r="H14" s="93"/>
      <c r="I14" s="93"/>
      <c r="J14" s="94"/>
      <c r="K14" s="96"/>
      <c r="L14" s="93"/>
      <c r="M14" s="94">
        <v>96</v>
      </c>
      <c r="N14" s="93"/>
      <c r="O14" s="93"/>
      <c r="P14" s="98"/>
      <c r="Q14" s="93"/>
      <c r="R14" s="93"/>
      <c r="S14" s="93"/>
      <c r="T14" s="93"/>
      <c r="U14" s="93"/>
      <c r="V14" s="93">
        <v>104</v>
      </c>
      <c r="W14" s="93"/>
      <c r="X14" s="93"/>
      <c r="Y14" s="93"/>
      <c r="Z14" s="93"/>
      <c r="AA14" s="93"/>
      <c r="AB14" s="93"/>
      <c r="AC14" s="93"/>
      <c r="AD14" s="93"/>
      <c r="AE14" s="93"/>
      <c r="AF14" s="93"/>
      <c r="AG14" s="93"/>
      <c r="AH14" s="93"/>
      <c r="AI14" s="93"/>
      <c r="AJ14" s="93"/>
      <c r="AK14" s="93"/>
      <c r="AL14" s="93"/>
      <c r="AM14" s="93"/>
      <c r="AN14" s="93"/>
      <c r="AO14" s="93">
        <v>101</v>
      </c>
      <c r="AP14" s="93">
        <v>186</v>
      </c>
      <c r="AQ14" s="93">
        <v>100</v>
      </c>
      <c r="AR14" s="93"/>
      <c r="AS14" s="93"/>
      <c r="AT14" s="93">
        <v>95</v>
      </c>
      <c r="AU14" s="93">
        <v>90</v>
      </c>
      <c r="AV14" s="93">
        <v>80</v>
      </c>
      <c r="AW14" s="93">
        <v>70</v>
      </c>
      <c r="AX14" s="93">
        <v>184</v>
      </c>
      <c r="AY14" s="93"/>
      <c r="AZ14" s="93"/>
      <c r="BA14" s="93"/>
      <c r="BB14" s="93">
        <v>70</v>
      </c>
      <c r="BC14" s="93"/>
      <c r="BD14" s="93"/>
      <c r="BE14" s="93"/>
      <c r="BF14" s="100"/>
      <c r="BG14" s="93"/>
      <c r="BH14" s="93"/>
      <c r="BI14" s="93"/>
    </row>
    <row r="15" spans="1:61 2109:2109">
      <c r="A15" s="41">
        <v>60</v>
      </c>
      <c r="B15" s="93"/>
      <c r="C15" s="93"/>
      <c r="D15" s="93"/>
      <c r="E15" s="93"/>
      <c r="F15" s="93"/>
      <c r="G15" s="93"/>
      <c r="H15" s="93"/>
      <c r="I15" s="93"/>
      <c r="J15" s="94"/>
      <c r="K15" s="96"/>
      <c r="L15" s="93"/>
      <c r="M15" s="94"/>
      <c r="N15" s="93"/>
      <c r="O15" s="93"/>
      <c r="P15" s="98"/>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v>70</v>
      </c>
      <c r="BC15" s="93"/>
      <c r="BD15" s="93"/>
      <c r="BE15" s="93"/>
      <c r="BF15" s="100"/>
      <c r="BG15" s="93"/>
      <c r="BH15" s="93"/>
      <c r="BI15" s="93"/>
    </row>
    <row r="16" spans="1:61 2109:2109" ht="18">
      <c r="A16" s="32" t="s">
        <v>507</v>
      </c>
      <c r="B16" s="93"/>
      <c r="C16" s="93"/>
      <c r="D16" s="93"/>
      <c r="E16" s="93"/>
      <c r="F16" s="93"/>
      <c r="G16" s="93"/>
      <c r="H16" s="93"/>
      <c r="I16" s="93"/>
      <c r="J16" s="94"/>
      <c r="K16" s="96"/>
      <c r="L16" s="93"/>
      <c r="M16" s="94"/>
      <c r="N16" s="93"/>
      <c r="O16" s="93"/>
      <c r="P16" s="98"/>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c r="AU16" s="93"/>
      <c r="AV16" s="93"/>
      <c r="AW16" s="93"/>
      <c r="AX16" s="93"/>
      <c r="AY16" s="93"/>
      <c r="AZ16" s="93"/>
      <c r="BA16" s="93"/>
      <c r="BB16" s="93">
        <v>70</v>
      </c>
      <c r="BC16" s="93"/>
      <c r="BD16" s="93"/>
      <c r="BE16" s="93"/>
      <c r="BF16" s="100"/>
      <c r="BG16" s="93"/>
      <c r="BH16" s="93"/>
      <c r="BI16" s="93"/>
    </row>
    <row r="17" spans="1:61">
      <c r="A17" s="70" t="s">
        <v>76</v>
      </c>
      <c r="B17" s="93"/>
      <c r="C17" s="93"/>
      <c r="D17" s="93"/>
      <c r="E17" s="93"/>
      <c r="F17" s="93"/>
      <c r="G17" s="93"/>
      <c r="H17" s="93"/>
      <c r="I17" s="93"/>
      <c r="J17" s="94"/>
      <c r="K17" s="96"/>
      <c r="L17" s="93"/>
      <c r="M17" s="94"/>
      <c r="N17" s="93"/>
      <c r="O17" s="93"/>
      <c r="P17" s="98"/>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c r="AU17" s="93"/>
      <c r="AV17" s="93"/>
      <c r="AW17" s="93"/>
      <c r="AX17" s="93"/>
      <c r="AY17" s="93"/>
      <c r="AZ17" s="93"/>
      <c r="BA17" s="93"/>
      <c r="BB17" s="93">
        <v>70</v>
      </c>
      <c r="BC17" s="93"/>
      <c r="BD17" s="93"/>
      <c r="BE17" s="93"/>
      <c r="BF17" s="100"/>
      <c r="BG17" s="93"/>
      <c r="BH17" s="93"/>
      <c r="BI17" s="93"/>
    </row>
    <row r="18" spans="1:61" ht="25.5">
      <c r="A18" s="71" t="s">
        <v>508</v>
      </c>
      <c r="B18" s="93"/>
      <c r="C18" s="93"/>
      <c r="D18" s="93"/>
      <c r="E18" s="93"/>
      <c r="F18" s="93"/>
      <c r="G18" s="93"/>
      <c r="H18" s="93"/>
      <c r="I18" s="93"/>
      <c r="J18" s="94"/>
      <c r="K18" s="96"/>
      <c r="L18" s="93"/>
      <c r="M18" s="94"/>
      <c r="N18" s="93"/>
      <c r="O18" s="93"/>
      <c r="P18" s="98"/>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v>70</v>
      </c>
      <c r="BC18" s="93"/>
      <c r="BD18" s="93"/>
      <c r="BE18" s="93"/>
      <c r="BF18" s="100"/>
      <c r="BG18" s="93"/>
      <c r="BH18" s="93"/>
      <c r="BI18" s="93"/>
    </row>
    <row r="19" spans="1:61">
      <c r="A19" s="41">
        <v>63.1</v>
      </c>
      <c r="B19" s="93"/>
      <c r="C19" s="93"/>
      <c r="D19" s="93"/>
      <c r="E19" s="93"/>
      <c r="F19" s="93"/>
      <c r="G19" s="93"/>
      <c r="H19" s="93"/>
      <c r="I19" s="93"/>
      <c r="J19" s="94"/>
      <c r="K19" s="96"/>
      <c r="L19" s="93"/>
      <c r="M19" s="94"/>
      <c r="N19" s="93"/>
      <c r="O19" s="93"/>
      <c r="P19" s="98"/>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v>90</v>
      </c>
      <c r="AV19" s="93">
        <v>80</v>
      </c>
      <c r="AW19" s="93">
        <v>70</v>
      </c>
      <c r="AX19" s="93"/>
      <c r="AY19" s="93"/>
      <c r="AZ19" s="93"/>
      <c r="BA19" s="93"/>
      <c r="BB19" s="93"/>
      <c r="BC19" s="93"/>
      <c r="BD19" s="93"/>
      <c r="BE19" s="93"/>
      <c r="BF19" s="100"/>
      <c r="BG19" s="93"/>
      <c r="BH19" s="93"/>
      <c r="BI19" s="93"/>
    </row>
    <row r="20" spans="1:61" ht="18">
      <c r="A20" s="32" t="s">
        <v>490</v>
      </c>
      <c r="B20" s="93"/>
      <c r="C20" s="93"/>
      <c r="D20" s="93"/>
      <c r="E20" s="93"/>
      <c r="F20" s="93"/>
      <c r="G20" s="93"/>
      <c r="H20" s="93"/>
      <c r="I20" s="93"/>
      <c r="J20" s="94"/>
      <c r="K20" s="96"/>
      <c r="L20" s="93"/>
      <c r="M20" s="94"/>
      <c r="N20" s="93"/>
      <c r="O20" s="93"/>
      <c r="P20" s="98"/>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v>90</v>
      </c>
      <c r="AV20" s="93">
        <v>80</v>
      </c>
      <c r="AW20" s="93">
        <v>70</v>
      </c>
      <c r="AX20" s="93"/>
      <c r="AY20" s="93"/>
      <c r="AZ20" s="93"/>
      <c r="BA20" s="93"/>
      <c r="BB20" s="93"/>
      <c r="BC20" s="93"/>
      <c r="BD20" s="93"/>
      <c r="BE20" s="93"/>
      <c r="BF20" s="100"/>
      <c r="BG20" s="93"/>
      <c r="BH20" s="93"/>
      <c r="BI20" s="93"/>
    </row>
    <row r="21" spans="1:61">
      <c r="A21" s="41">
        <v>63.5</v>
      </c>
      <c r="B21" s="93"/>
      <c r="C21" s="93"/>
      <c r="D21" s="93"/>
      <c r="E21" s="93"/>
      <c r="F21" s="93"/>
      <c r="G21" s="93"/>
      <c r="H21" s="93"/>
      <c r="I21" s="93"/>
      <c r="J21" s="94"/>
      <c r="K21" s="96"/>
      <c r="L21" s="93"/>
      <c r="M21" s="94"/>
      <c r="N21" s="93"/>
      <c r="O21" s="93"/>
      <c r="P21" s="98"/>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v>184</v>
      </c>
      <c r="AY21" s="93"/>
      <c r="AZ21" s="93"/>
      <c r="BA21" s="93"/>
      <c r="BB21" s="93"/>
      <c r="BC21" s="93"/>
      <c r="BD21" s="93"/>
      <c r="BE21" s="93"/>
      <c r="BF21" s="100"/>
      <c r="BG21" s="93"/>
      <c r="BH21" s="93"/>
      <c r="BI21" s="93"/>
    </row>
    <row r="22" spans="1:61" ht="18">
      <c r="A22" s="32" t="s">
        <v>460</v>
      </c>
      <c r="B22" s="93"/>
      <c r="C22" s="93"/>
      <c r="D22" s="93"/>
      <c r="E22" s="93"/>
      <c r="F22" s="93"/>
      <c r="G22" s="93"/>
      <c r="H22" s="93"/>
      <c r="I22" s="93"/>
      <c r="J22" s="94"/>
      <c r="K22" s="96"/>
      <c r="L22" s="93"/>
      <c r="M22" s="94"/>
      <c r="N22" s="93"/>
      <c r="O22" s="93"/>
      <c r="P22" s="98"/>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v>184</v>
      </c>
      <c r="AY22" s="93"/>
      <c r="AZ22" s="93"/>
      <c r="BA22" s="93"/>
      <c r="BB22" s="93"/>
      <c r="BC22" s="93"/>
      <c r="BD22" s="93"/>
      <c r="BE22" s="93"/>
      <c r="BF22" s="100"/>
      <c r="BG22" s="93"/>
      <c r="BH22" s="93"/>
      <c r="BI22" s="93"/>
    </row>
    <row r="23" spans="1:61">
      <c r="A23" s="41">
        <v>65</v>
      </c>
      <c r="B23" s="93"/>
      <c r="C23" s="93"/>
      <c r="D23" s="93"/>
      <c r="E23" s="93"/>
      <c r="F23" s="93"/>
      <c r="G23" s="93"/>
      <c r="H23" s="93"/>
      <c r="I23" s="93"/>
      <c r="J23" s="94"/>
      <c r="K23" s="96"/>
      <c r="L23" s="93"/>
      <c r="M23" s="94"/>
      <c r="N23" s="93"/>
      <c r="O23" s="93"/>
      <c r="P23" s="98"/>
      <c r="Q23" s="93"/>
      <c r="R23" s="93"/>
      <c r="S23" s="93"/>
      <c r="T23" s="93"/>
      <c r="U23" s="93"/>
      <c r="V23" s="93">
        <v>104</v>
      </c>
      <c r="W23" s="93"/>
      <c r="X23" s="93"/>
      <c r="Y23" s="93"/>
      <c r="Z23" s="93"/>
      <c r="AA23" s="93"/>
      <c r="AB23" s="93"/>
      <c r="AC23" s="93"/>
      <c r="AD23" s="93"/>
      <c r="AE23" s="93"/>
      <c r="AF23" s="93"/>
      <c r="AG23" s="93"/>
      <c r="AH23" s="93"/>
      <c r="AI23" s="93"/>
      <c r="AJ23" s="93"/>
      <c r="AK23" s="93"/>
      <c r="AL23" s="93"/>
      <c r="AM23" s="93"/>
      <c r="AN23" s="93"/>
      <c r="AO23" s="93">
        <v>101</v>
      </c>
      <c r="AP23" s="93">
        <v>186</v>
      </c>
      <c r="AQ23" s="93"/>
      <c r="AR23" s="93"/>
      <c r="AS23" s="93"/>
      <c r="AT23" s="93">
        <v>95</v>
      </c>
      <c r="AU23" s="93"/>
      <c r="AV23" s="93"/>
      <c r="AW23" s="93"/>
      <c r="AX23" s="93"/>
      <c r="AY23" s="93"/>
      <c r="AZ23" s="93"/>
      <c r="BA23" s="93"/>
      <c r="BB23" s="93"/>
      <c r="BC23" s="93"/>
      <c r="BD23" s="93"/>
      <c r="BE23" s="93"/>
      <c r="BF23" s="100"/>
      <c r="BG23" s="93"/>
      <c r="BH23" s="93"/>
      <c r="BI23" s="93"/>
    </row>
    <row r="24" spans="1:61" ht="18">
      <c r="A24" s="32" t="s">
        <v>444</v>
      </c>
      <c r="B24" s="93"/>
      <c r="C24" s="93"/>
      <c r="D24" s="93"/>
      <c r="E24" s="93"/>
      <c r="F24" s="93"/>
      <c r="G24" s="93"/>
      <c r="H24" s="93"/>
      <c r="I24" s="93"/>
      <c r="J24" s="94"/>
      <c r="K24" s="96"/>
      <c r="L24" s="93"/>
      <c r="M24" s="94"/>
      <c r="N24" s="93"/>
      <c r="O24" s="93"/>
      <c r="P24" s="98"/>
      <c r="Q24" s="93"/>
      <c r="R24" s="93"/>
      <c r="S24" s="93"/>
      <c r="T24" s="93"/>
      <c r="U24" s="93"/>
      <c r="V24" s="93">
        <v>104</v>
      </c>
      <c r="W24" s="93"/>
      <c r="X24" s="93"/>
      <c r="Y24" s="93"/>
      <c r="Z24" s="93"/>
      <c r="AA24" s="93"/>
      <c r="AB24" s="93"/>
      <c r="AC24" s="93"/>
      <c r="AD24" s="93"/>
      <c r="AE24" s="93"/>
      <c r="AF24" s="93"/>
      <c r="AG24" s="93"/>
      <c r="AH24" s="93"/>
      <c r="AI24" s="93"/>
      <c r="AJ24" s="93"/>
      <c r="AK24" s="93"/>
      <c r="AL24" s="93"/>
      <c r="AM24" s="93"/>
      <c r="AN24" s="93"/>
      <c r="AO24" s="93">
        <v>101</v>
      </c>
      <c r="AP24" s="93">
        <v>186</v>
      </c>
      <c r="AQ24" s="93"/>
      <c r="AR24" s="93"/>
      <c r="AS24" s="93"/>
      <c r="AT24" s="93">
        <v>95</v>
      </c>
      <c r="AU24" s="93"/>
      <c r="AV24" s="93"/>
      <c r="AW24" s="93"/>
      <c r="AX24" s="93"/>
      <c r="AY24" s="93"/>
      <c r="AZ24" s="93"/>
      <c r="BA24" s="93"/>
      <c r="BB24" s="93"/>
      <c r="BC24" s="93"/>
      <c r="BD24" s="93"/>
      <c r="BE24" s="93"/>
      <c r="BF24" s="100"/>
      <c r="BG24" s="93"/>
      <c r="BH24" s="93"/>
      <c r="BI24" s="93"/>
    </row>
    <row r="25" spans="1:61">
      <c r="A25" s="41">
        <v>66</v>
      </c>
      <c r="B25" s="93"/>
      <c r="C25" s="93"/>
      <c r="D25" s="93"/>
      <c r="E25" s="93"/>
      <c r="F25" s="93"/>
      <c r="G25" s="93"/>
      <c r="H25" s="93"/>
      <c r="I25" s="93"/>
      <c r="J25" s="94"/>
      <c r="K25" s="96"/>
      <c r="L25" s="93"/>
      <c r="M25" s="94">
        <v>96</v>
      </c>
      <c r="N25" s="93"/>
      <c r="O25" s="93"/>
      <c r="P25" s="98"/>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v>100</v>
      </c>
      <c r="AR25" s="93"/>
      <c r="AS25" s="93"/>
      <c r="AT25" s="93"/>
      <c r="AU25" s="93"/>
      <c r="AV25" s="93"/>
      <c r="AW25" s="93"/>
      <c r="AX25" s="93"/>
      <c r="AY25" s="93"/>
      <c r="AZ25" s="93"/>
      <c r="BA25" s="93"/>
      <c r="BB25" s="93"/>
      <c r="BC25" s="93"/>
      <c r="BD25" s="93"/>
      <c r="BE25" s="93"/>
      <c r="BF25" s="100"/>
      <c r="BG25" s="93"/>
      <c r="BH25" s="93"/>
      <c r="BI25" s="93"/>
    </row>
    <row r="26" spans="1:61" ht="18">
      <c r="A26" s="32" t="s">
        <v>461</v>
      </c>
      <c r="B26" s="93"/>
      <c r="C26" s="93"/>
      <c r="D26" s="93"/>
      <c r="E26" s="93"/>
      <c r="F26" s="93"/>
      <c r="G26" s="93"/>
      <c r="H26" s="93"/>
      <c r="I26" s="93"/>
      <c r="J26" s="94"/>
      <c r="K26" s="96"/>
      <c r="L26" s="93"/>
      <c r="M26" s="94">
        <v>96</v>
      </c>
      <c r="N26" s="93"/>
      <c r="O26" s="93"/>
      <c r="P26" s="98"/>
      <c r="Q26" s="93"/>
      <c r="R26" s="93"/>
      <c r="S26" s="93"/>
      <c r="T26" s="93"/>
      <c r="U26" s="93"/>
      <c r="V26" s="93"/>
      <c r="W26" s="93"/>
      <c r="X26" s="93"/>
      <c r="Y26" s="93"/>
      <c r="Z26" s="93"/>
      <c r="AA26" s="93"/>
      <c r="AB26" s="93"/>
      <c r="AC26" s="93"/>
      <c r="AD26" s="93"/>
      <c r="AE26" s="93"/>
      <c r="AF26" s="93"/>
      <c r="AG26" s="93"/>
      <c r="AH26" s="93"/>
      <c r="AI26" s="93"/>
      <c r="AJ26" s="93"/>
      <c r="AK26" s="93"/>
      <c r="AL26" s="93"/>
      <c r="AM26" s="93"/>
      <c r="AN26" s="93"/>
      <c r="AO26" s="93"/>
      <c r="AP26" s="93"/>
      <c r="AQ26" s="93">
        <v>100</v>
      </c>
      <c r="AR26" s="93"/>
      <c r="AS26" s="93"/>
      <c r="AT26" s="93"/>
      <c r="AU26" s="93"/>
      <c r="AV26" s="93"/>
      <c r="AW26" s="93"/>
      <c r="AX26" s="93"/>
      <c r="AY26" s="93"/>
      <c r="AZ26" s="93"/>
      <c r="BA26" s="93"/>
      <c r="BB26" s="93"/>
      <c r="BC26" s="93"/>
      <c r="BD26" s="93"/>
      <c r="BE26" s="93"/>
      <c r="BF26" s="100"/>
      <c r="BG26" s="93"/>
      <c r="BH26" s="93"/>
      <c r="BI26" s="93"/>
    </row>
    <row r="27" spans="1:61" ht="35.25">
      <c r="A27" s="42">
        <v>70</v>
      </c>
      <c r="B27" s="93"/>
      <c r="C27" s="93"/>
      <c r="D27" s="93"/>
      <c r="E27" s="93"/>
      <c r="F27" s="93"/>
      <c r="G27" s="93"/>
      <c r="H27" s="93"/>
      <c r="I27" s="93"/>
      <c r="J27" s="94">
        <v>105</v>
      </c>
      <c r="K27" s="96">
        <v>308</v>
      </c>
      <c r="L27" s="93">
        <v>216</v>
      </c>
      <c r="M27" s="94">
        <v>105</v>
      </c>
      <c r="N27" s="93">
        <v>171</v>
      </c>
      <c r="O27" s="93"/>
      <c r="P27" s="98">
        <v>193</v>
      </c>
      <c r="Q27" s="93"/>
      <c r="R27" s="93"/>
      <c r="S27" s="93"/>
      <c r="T27" s="93"/>
      <c r="U27" s="93"/>
      <c r="V27" s="93"/>
      <c r="W27" s="93"/>
      <c r="X27" s="93"/>
      <c r="Y27" s="93"/>
      <c r="Z27" s="93">
        <v>80</v>
      </c>
      <c r="AA27" s="93"/>
      <c r="AB27" s="93"/>
      <c r="AC27" s="93"/>
      <c r="AD27" s="93"/>
      <c r="AE27" s="93"/>
      <c r="AF27" s="93"/>
      <c r="AG27" s="93"/>
      <c r="AH27" s="93"/>
      <c r="AI27" s="93"/>
      <c r="AJ27" s="93"/>
      <c r="AK27" s="93"/>
      <c r="AL27" s="93"/>
      <c r="AM27" s="93"/>
      <c r="AN27" s="93">
        <v>100</v>
      </c>
      <c r="AO27" s="93"/>
      <c r="AP27" s="93"/>
      <c r="AQ27" s="93"/>
      <c r="AR27" s="93"/>
      <c r="AS27" s="93"/>
      <c r="AT27" s="93"/>
      <c r="AU27" s="93"/>
      <c r="AV27" s="93"/>
      <c r="AW27" s="93"/>
      <c r="AX27" s="93"/>
      <c r="AY27" s="93"/>
      <c r="AZ27" s="93"/>
      <c r="BA27" s="93"/>
      <c r="BB27" s="93"/>
      <c r="BC27" s="93">
        <v>90</v>
      </c>
      <c r="BD27" s="93"/>
      <c r="BE27" s="93"/>
      <c r="BF27" s="100">
        <v>92</v>
      </c>
      <c r="BG27" s="93"/>
      <c r="BH27" s="93"/>
      <c r="BI27" s="93"/>
    </row>
    <row r="28" spans="1:61">
      <c r="A28" s="41">
        <v>70</v>
      </c>
      <c r="B28" s="93"/>
      <c r="C28" s="93"/>
      <c r="D28" s="93"/>
      <c r="E28" s="93"/>
      <c r="F28" s="93"/>
      <c r="G28" s="93"/>
      <c r="H28" s="93"/>
      <c r="I28" s="93"/>
      <c r="J28" s="94"/>
      <c r="K28" s="96"/>
      <c r="L28" s="93"/>
      <c r="M28" s="94"/>
      <c r="N28" s="93"/>
      <c r="O28" s="93"/>
      <c r="P28" s="98"/>
      <c r="Q28" s="93"/>
      <c r="R28" s="93"/>
      <c r="S28" s="93"/>
      <c r="T28" s="93"/>
      <c r="U28" s="93"/>
      <c r="V28" s="93"/>
      <c r="W28" s="93"/>
      <c r="X28" s="93"/>
      <c r="Y28" s="93"/>
      <c r="Z28" s="93"/>
      <c r="AA28" s="93"/>
      <c r="AB28" s="93"/>
      <c r="AC28" s="93"/>
      <c r="AD28" s="93"/>
      <c r="AE28" s="93"/>
      <c r="AF28" s="93"/>
      <c r="AG28" s="93"/>
      <c r="AH28" s="93"/>
      <c r="AI28" s="93"/>
      <c r="AJ28" s="93"/>
      <c r="AK28" s="93"/>
      <c r="AL28" s="93"/>
      <c r="AM28" s="93"/>
      <c r="AN28" s="93">
        <v>100</v>
      </c>
      <c r="AO28" s="93"/>
      <c r="AP28" s="93"/>
      <c r="AQ28" s="93"/>
      <c r="AR28" s="93"/>
      <c r="AS28" s="93"/>
      <c r="AT28" s="93"/>
      <c r="AU28" s="93"/>
      <c r="AV28" s="93"/>
      <c r="AW28" s="93"/>
      <c r="AX28" s="93"/>
      <c r="AY28" s="93"/>
      <c r="AZ28" s="93"/>
      <c r="BA28" s="93"/>
      <c r="BB28" s="93"/>
      <c r="BC28" s="93">
        <v>90</v>
      </c>
      <c r="BD28" s="93"/>
      <c r="BE28" s="93"/>
      <c r="BF28" s="100"/>
      <c r="BG28" s="93"/>
      <c r="BH28" s="93"/>
      <c r="BI28" s="93"/>
    </row>
    <row r="29" spans="1:61" ht="18">
      <c r="A29" s="32" t="s">
        <v>443</v>
      </c>
      <c r="B29" s="93"/>
      <c r="C29" s="93"/>
      <c r="D29" s="93"/>
      <c r="E29" s="93"/>
      <c r="F29" s="93"/>
      <c r="G29" s="93"/>
      <c r="H29" s="93"/>
      <c r="I29" s="93"/>
      <c r="J29" s="94"/>
      <c r="K29" s="96"/>
      <c r="L29" s="93"/>
      <c r="M29" s="94"/>
      <c r="N29" s="93"/>
      <c r="O29" s="93"/>
      <c r="P29" s="98"/>
      <c r="Q29" s="93"/>
      <c r="R29" s="93"/>
      <c r="S29" s="93"/>
      <c r="T29" s="93"/>
      <c r="U29" s="93"/>
      <c r="V29" s="93"/>
      <c r="W29" s="93"/>
      <c r="X29" s="93"/>
      <c r="Y29" s="93"/>
      <c r="Z29" s="93"/>
      <c r="AA29" s="93"/>
      <c r="AB29" s="93"/>
      <c r="AC29" s="93"/>
      <c r="AD29" s="93"/>
      <c r="AE29" s="93"/>
      <c r="AF29" s="93"/>
      <c r="AG29" s="93"/>
      <c r="AH29" s="93"/>
      <c r="AI29" s="93"/>
      <c r="AJ29" s="93"/>
      <c r="AK29" s="93"/>
      <c r="AL29" s="93"/>
      <c r="AM29" s="93"/>
      <c r="AN29" s="93">
        <v>100</v>
      </c>
      <c r="AO29" s="93"/>
      <c r="AP29" s="93"/>
      <c r="AQ29" s="93"/>
      <c r="AR29" s="93"/>
      <c r="AS29" s="93"/>
      <c r="AT29" s="93"/>
      <c r="AU29" s="93"/>
      <c r="AV29" s="93"/>
      <c r="AW29" s="93"/>
      <c r="AX29" s="93"/>
      <c r="AY29" s="93"/>
      <c r="AZ29" s="93"/>
      <c r="BA29" s="93"/>
      <c r="BB29" s="93"/>
      <c r="BC29" s="93">
        <v>90</v>
      </c>
      <c r="BD29" s="93"/>
      <c r="BE29" s="93"/>
      <c r="BF29" s="100"/>
      <c r="BG29" s="93"/>
      <c r="BH29" s="93"/>
      <c r="BI29" s="93"/>
    </row>
    <row r="30" spans="1:61">
      <c r="A30" s="41">
        <v>71</v>
      </c>
      <c r="B30" s="93"/>
      <c r="C30" s="93"/>
      <c r="D30" s="93"/>
      <c r="E30" s="93"/>
      <c r="F30" s="93"/>
      <c r="G30" s="93"/>
      <c r="H30" s="93"/>
      <c r="I30" s="93"/>
      <c r="J30" s="94"/>
      <c r="K30" s="96"/>
      <c r="L30" s="93"/>
      <c r="M30" s="94"/>
      <c r="N30" s="93">
        <v>171</v>
      </c>
      <c r="O30" s="93"/>
      <c r="P30" s="98"/>
      <c r="Q30" s="93"/>
      <c r="R30" s="93"/>
      <c r="S30" s="93"/>
      <c r="T30" s="93"/>
      <c r="U30" s="93"/>
      <c r="V30" s="93"/>
      <c r="W30" s="93"/>
      <c r="X30" s="93"/>
      <c r="Y30" s="93"/>
      <c r="Z30" s="93">
        <v>80</v>
      </c>
      <c r="AA30" s="93"/>
      <c r="AB30" s="93"/>
      <c r="AC30" s="93"/>
      <c r="AD30" s="93"/>
      <c r="AE30" s="93"/>
      <c r="AF30" s="93"/>
      <c r="AG30" s="93"/>
      <c r="AH30" s="93"/>
      <c r="AI30" s="93"/>
      <c r="AJ30" s="93"/>
      <c r="AK30" s="93"/>
      <c r="AL30" s="93"/>
      <c r="AM30" s="93"/>
      <c r="AN30" s="93"/>
      <c r="AO30" s="93"/>
      <c r="AP30" s="93"/>
      <c r="AQ30" s="93"/>
      <c r="AR30" s="93"/>
      <c r="AS30" s="93"/>
      <c r="AT30" s="93"/>
      <c r="AU30" s="93"/>
      <c r="AV30" s="93"/>
      <c r="AW30" s="93"/>
      <c r="AX30" s="93"/>
      <c r="AY30" s="93"/>
      <c r="AZ30" s="93"/>
      <c r="BA30" s="93"/>
      <c r="BB30" s="93"/>
      <c r="BC30" s="93"/>
      <c r="BD30" s="93"/>
      <c r="BE30" s="93"/>
      <c r="BF30" s="100"/>
      <c r="BG30" s="93"/>
      <c r="BH30" s="93"/>
      <c r="BI30" s="93"/>
    </row>
    <row r="31" spans="1:61" ht="18">
      <c r="A31" s="32" t="s">
        <v>185</v>
      </c>
      <c r="B31" s="93"/>
      <c r="C31" s="93"/>
      <c r="D31" s="93"/>
      <c r="E31" s="93"/>
      <c r="F31" s="93"/>
      <c r="G31" s="93"/>
      <c r="H31" s="93"/>
      <c r="I31" s="93"/>
      <c r="J31" s="94"/>
      <c r="K31" s="96"/>
      <c r="L31" s="93"/>
      <c r="M31" s="94"/>
      <c r="N31" s="93">
        <v>171</v>
      </c>
      <c r="O31" s="93"/>
      <c r="P31" s="98"/>
      <c r="Q31" s="93"/>
      <c r="R31" s="93"/>
      <c r="S31" s="93"/>
      <c r="T31" s="93"/>
      <c r="U31" s="93"/>
      <c r="V31" s="93"/>
      <c r="W31" s="93"/>
      <c r="X31" s="93"/>
      <c r="Y31" s="93"/>
      <c r="Z31" s="93">
        <v>80</v>
      </c>
      <c r="AA31" s="93"/>
      <c r="AB31" s="93"/>
      <c r="AC31" s="93"/>
      <c r="AD31" s="93"/>
      <c r="AE31" s="93"/>
      <c r="AF31" s="93"/>
      <c r="AG31" s="93"/>
      <c r="AH31" s="93"/>
      <c r="AI31" s="93"/>
      <c r="AJ31" s="93"/>
      <c r="AK31" s="93"/>
      <c r="AL31" s="93"/>
      <c r="AM31" s="93"/>
      <c r="AN31" s="93"/>
      <c r="AO31" s="93"/>
      <c r="AP31" s="93"/>
      <c r="AQ31" s="93"/>
      <c r="AR31" s="93"/>
      <c r="AS31" s="93"/>
      <c r="AT31" s="93"/>
      <c r="AU31" s="93"/>
      <c r="AV31" s="93"/>
      <c r="AW31" s="93"/>
      <c r="AX31" s="93"/>
      <c r="AY31" s="93"/>
      <c r="AZ31" s="93"/>
      <c r="BA31" s="93"/>
      <c r="BB31" s="93"/>
      <c r="BC31" s="93"/>
      <c r="BD31" s="93"/>
      <c r="BE31" s="93"/>
      <c r="BF31" s="100"/>
      <c r="BG31" s="93"/>
      <c r="BH31" s="93"/>
      <c r="BI31" s="93"/>
    </row>
    <row r="32" spans="1:61">
      <c r="A32" s="41">
        <v>75</v>
      </c>
      <c r="B32" s="93"/>
      <c r="C32" s="93"/>
      <c r="D32" s="93"/>
      <c r="E32" s="93"/>
      <c r="F32" s="93"/>
      <c r="G32" s="93"/>
      <c r="H32" s="93"/>
      <c r="I32" s="93"/>
      <c r="J32" s="94">
        <v>105</v>
      </c>
      <c r="K32" s="96">
        <v>308</v>
      </c>
      <c r="L32" s="93"/>
      <c r="M32" s="94">
        <v>105</v>
      </c>
      <c r="N32" s="93"/>
      <c r="O32" s="93"/>
      <c r="P32" s="98">
        <v>193</v>
      </c>
      <c r="Q32" s="93"/>
      <c r="R32" s="93"/>
      <c r="S32" s="93"/>
      <c r="T32" s="93"/>
      <c r="U32" s="93"/>
      <c r="V32" s="93"/>
      <c r="W32" s="93"/>
      <c r="X32" s="93"/>
      <c r="Y32" s="93"/>
      <c r="Z32" s="93"/>
      <c r="AA32" s="93"/>
      <c r="AB32" s="93"/>
      <c r="AC32" s="93"/>
      <c r="AD32" s="93"/>
      <c r="AE32" s="93"/>
      <c r="AF32" s="93"/>
      <c r="AG32" s="93"/>
      <c r="AH32" s="93"/>
      <c r="AI32" s="93"/>
      <c r="AJ32" s="93"/>
      <c r="AK32" s="93"/>
      <c r="AL32" s="93"/>
      <c r="AM32" s="93"/>
      <c r="AN32" s="93"/>
      <c r="AO32" s="93"/>
      <c r="AP32" s="93"/>
      <c r="AQ32" s="93"/>
      <c r="AR32" s="93"/>
      <c r="AS32" s="93"/>
      <c r="AT32" s="93"/>
      <c r="AU32" s="93"/>
      <c r="AV32" s="93"/>
      <c r="AW32" s="93"/>
      <c r="AX32" s="93"/>
      <c r="AY32" s="93"/>
      <c r="AZ32" s="93"/>
      <c r="BA32" s="93"/>
      <c r="BB32" s="93"/>
      <c r="BC32" s="93"/>
      <c r="BD32" s="93"/>
      <c r="BE32" s="93"/>
      <c r="BF32" s="100">
        <v>92</v>
      </c>
      <c r="BG32" s="93"/>
      <c r="BH32" s="93"/>
      <c r="BI32" s="93"/>
    </row>
    <row r="33" spans="1:61" ht="18">
      <c r="A33" s="32" t="s">
        <v>107</v>
      </c>
      <c r="B33" s="93"/>
      <c r="C33" s="93"/>
      <c r="D33" s="93"/>
      <c r="E33" s="93"/>
      <c r="F33" s="93"/>
      <c r="G33" s="93"/>
      <c r="H33" s="93"/>
      <c r="I33" s="93"/>
      <c r="J33" s="95">
        <v>105</v>
      </c>
      <c r="K33" s="97">
        <v>308</v>
      </c>
      <c r="L33" s="93"/>
      <c r="M33" s="95">
        <v>105</v>
      </c>
      <c r="N33" s="93"/>
      <c r="O33" s="93"/>
      <c r="P33" s="99">
        <v>193</v>
      </c>
      <c r="Q33" s="93"/>
      <c r="R33" s="93"/>
      <c r="S33" s="93"/>
      <c r="T33" s="93"/>
      <c r="U33" s="93"/>
      <c r="V33" s="93"/>
      <c r="W33" s="93"/>
      <c r="X33" s="93"/>
      <c r="Y33" s="93"/>
      <c r="Z33" s="93"/>
      <c r="AA33" s="93"/>
      <c r="AB33" s="93"/>
      <c r="AC33" s="93"/>
      <c r="AD33" s="93"/>
      <c r="AE33" s="93"/>
      <c r="AF33" s="93"/>
      <c r="AG33" s="93"/>
      <c r="AH33" s="93"/>
      <c r="AI33" s="93"/>
      <c r="AJ33" s="93"/>
      <c r="AK33" s="93"/>
      <c r="AL33" s="93"/>
      <c r="AM33" s="93"/>
      <c r="AN33" s="93"/>
      <c r="AO33" s="93"/>
      <c r="AP33" s="93"/>
      <c r="AQ33" s="93"/>
      <c r="AR33" s="93"/>
      <c r="AS33" s="93"/>
      <c r="AT33" s="93"/>
      <c r="AU33" s="93"/>
      <c r="AV33" s="93"/>
      <c r="AW33" s="93"/>
      <c r="AX33" s="93"/>
      <c r="AY33" s="93"/>
      <c r="AZ33" s="93"/>
      <c r="BA33" s="93"/>
      <c r="BB33" s="93"/>
      <c r="BC33" s="93"/>
      <c r="BD33" s="93"/>
      <c r="BE33" s="93"/>
      <c r="BF33" s="101">
        <v>92</v>
      </c>
      <c r="BG33" s="93"/>
      <c r="BH33" s="93"/>
      <c r="BI33" s="93"/>
    </row>
    <row r="34" spans="1:61">
      <c r="A34" s="70" t="s">
        <v>85</v>
      </c>
      <c r="B34" s="93"/>
      <c r="C34" s="93"/>
      <c r="D34" s="93"/>
      <c r="E34" s="93"/>
      <c r="F34" s="93"/>
      <c r="G34" s="93"/>
      <c r="H34" s="93"/>
      <c r="I34" s="93"/>
      <c r="J34" s="94"/>
      <c r="K34" s="96"/>
      <c r="L34" s="93"/>
      <c r="M34" s="94"/>
      <c r="N34" s="93"/>
      <c r="O34" s="93"/>
      <c r="P34" s="98">
        <v>83</v>
      </c>
      <c r="Q34" s="93"/>
      <c r="R34" s="93"/>
      <c r="S34" s="93"/>
      <c r="T34" s="93"/>
      <c r="U34" s="93"/>
      <c r="V34" s="93"/>
      <c r="W34" s="93"/>
      <c r="X34" s="93"/>
      <c r="Y34" s="93"/>
      <c r="Z34" s="93"/>
      <c r="AA34" s="93"/>
      <c r="AB34" s="93"/>
      <c r="AC34" s="93"/>
      <c r="AD34" s="93"/>
      <c r="AE34" s="93"/>
      <c r="AF34" s="93"/>
      <c r="AG34" s="93"/>
      <c r="AH34" s="93"/>
      <c r="AI34" s="93"/>
      <c r="AJ34" s="93"/>
      <c r="AK34" s="93"/>
      <c r="AL34" s="93"/>
      <c r="AM34" s="93"/>
      <c r="AN34" s="93"/>
      <c r="AO34" s="93"/>
      <c r="AP34" s="93"/>
      <c r="AQ34" s="93"/>
      <c r="AR34" s="93"/>
      <c r="AS34" s="93"/>
      <c r="AT34" s="93"/>
      <c r="AU34" s="93"/>
      <c r="AV34" s="93"/>
      <c r="AW34" s="93"/>
      <c r="AX34" s="93"/>
      <c r="AY34" s="93"/>
      <c r="AZ34" s="93"/>
      <c r="BA34" s="93"/>
      <c r="BB34" s="93"/>
      <c r="BC34" s="93"/>
      <c r="BD34" s="93"/>
      <c r="BE34" s="93"/>
      <c r="BF34" s="100"/>
      <c r="BG34" s="93"/>
      <c r="BH34" s="93"/>
      <c r="BI34" s="93"/>
    </row>
    <row r="35" spans="1:61">
      <c r="A35" s="71" t="s">
        <v>183</v>
      </c>
      <c r="B35" s="93"/>
      <c r="C35" s="93"/>
      <c r="D35" s="93"/>
      <c r="E35" s="93"/>
      <c r="F35" s="93"/>
      <c r="G35" s="93"/>
      <c r="H35" s="93"/>
      <c r="I35" s="93"/>
      <c r="J35" s="94"/>
      <c r="K35" s="96"/>
      <c r="L35" s="93"/>
      <c r="M35" s="94"/>
      <c r="N35" s="93"/>
      <c r="O35" s="93"/>
      <c r="P35" s="98">
        <v>83</v>
      </c>
      <c r="Q35" s="93"/>
      <c r="R35" s="93"/>
      <c r="S35" s="93"/>
      <c r="T35" s="93"/>
      <c r="U35" s="93"/>
      <c r="V35" s="93"/>
      <c r="W35" s="93"/>
      <c r="X35" s="93"/>
      <c r="Y35" s="93"/>
      <c r="Z35" s="93"/>
      <c r="AA35" s="93"/>
      <c r="AB35" s="93"/>
      <c r="AC35" s="93"/>
      <c r="AD35" s="93"/>
      <c r="AE35" s="93"/>
      <c r="AF35" s="93"/>
      <c r="AG35" s="93"/>
      <c r="AH35" s="93"/>
      <c r="AI35" s="93"/>
      <c r="AJ35" s="93"/>
      <c r="AK35" s="93"/>
      <c r="AL35" s="93"/>
      <c r="AM35" s="93"/>
      <c r="AN35" s="93"/>
      <c r="AO35" s="93"/>
      <c r="AP35" s="93"/>
      <c r="AQ35" s="93"/>
      <c r="AR35" s="93"/>
      <c r="AS35" s="93"/>
      <c r="AT35" s="93"/>
      <c r="AU35" s="93"/>
      <c r="AV35" s="93"/>
      <c r="AW35" s="93"/>
      <c r="AX35" s="93"/>
      <c r="AY35" s="93"/>
      <c r="AZ35" s="93"/>
      <c r="BA35" s="93"/>
      <c r="BB35" s="93"/>
      <c r="BC35" s="93"/>
      <c r="BD35" s="93"/>
      <c r="BE35" s="93"/>
      <c r="BF35" s="100"/>
      <c r="BG35" s="93"/>
      <c r="BH35" s="93"/>
      <c r="BI35" s="93"/>
    </row>
    <row r="36" spans="1:61">
      <c r="A36" s="70" t="s">
        <v>76</v>
      </c>
      <c r="B36" s="93"/>
      <c r="C36" s="93"/>
      <c r="D36" s="93"/>
      <c r="E36" s="93"/>
      <c r="F36" s="93"/>
      <c r="G36" s="93"/>
      <c r="H36" s="93"/>
      <c r="I36" s="93"/>
      <c r="J36" s="94"/>
      <c r="K36" s="96"/>
      <c r="L36" s="93"/>
      <c r="M36" s="94">
        <v>105</v>
      </c>
      <c r="N36" s="93"/>
      <c r="O36" s="93"/>
      <c r="P36" s="98">
        <v>110</v>
      </c>
      <c r="Q36" s="93"/>
      <c r="R36" s="93"/>
      <c r="S36" s="93"/>
      <c r="T36" s="93"/>
      <c r="U36" s="93"/>
      <c r="V36" s="93"/>
      <c r="W36" s="93"/>
      <c r="X36" s="93"/>
      <c r="Y36" s="93"/>
      <c r="Z36" s="93"/>
      <c r="AA36" s="93"/>
      <c r="AB36" s="93"/>
      <c r="AC36" s="93"/>
      <c r="AD36" s="93"/>
      <c r="AE36" s="93"/>
      <c r="AF36" s="93"/>
      <c r="AG36" s="93"/>
      <c r="AH36" s="93"/>
      <c r="AI36" s="93"/>
      <c r="AJ36" s="93"/>
      <c r="AK36" s="93"/>
      <c r="AL36" s="93"/>
      <c r="AM36" s="93"/>
      <c r="AN36" s="93"/>
      <c r="AO36" s="93"/>
      <c r="AP36" s="93"/>
      <c r="AQ36" s="93"/>
      <c r="AR36" s="93"/>
      <c r="AS36" s="93"/>
      <c r="AT36" s="93"/>
      <c r="AU36" s="93"/>
      <c r="AV36" s="93"/>
      <c r="AW36" s="93"/>
      <c r="AX36" s="93"/>
      <c r="AY36" s="93"/>
      <c r="AZ36" s="93"/>
      <c r="BA36" s="93"/>
      <c r="BB36" s="93"/>
      <c r="BC36" s="93"/>
      <c r="BD36" s="93"/>
      <c r="BE36" s="93"/>
      <c r="BF36" s="100"/>
      <c r="BG36" s="93"/>
      <c r="BH36" s="93"/>
      <c r="BI36" s="93"/>
    </row>
    <row r="37" spans="1:61" ht="51">
      <c r="A37" s="71" t="s">
        <v>435</v>
      </c>
      <c r="B37" s="93"/>
      <c r="C37" s="93"/>
      <c r="D37" s="93"/>
      <c r="E37" s="93"/>
      <c r="F37" s="93"/>
      <c r="G37" s="93"/>
      <c r="H37" s="93"/>
      <c r="I37" s="93"/>
      <c r="J37" s="94"/>
      <c r="K37" s="96"/>
      <c r="L37" s="93"/>
      <c r="M37" s="94">
        <v>105</v>
      </c>
      <c r="N37" s="93"/>
      <c r="O37" s="93"/>
      <c r="P37" s="98"/>
      <c r="Q37" s="93"/>
      <c r="R37" s="93"/>
      <c r="S37" s="93"/>
      <c r="T37" s="93"/>
      <c r="U37" s="93"/>
      <c r="V37" s="93"/>
      <c r="W37" s="93"/>
      <c r="X37" s="93"/>
      <c r="Y37" s="93"/>
      <c r="Z37" s="93"/>
      <c r="AA37" s="93"/>
      <c r="AB37" s="93"/>
      <c r="AC37" s="93"/>
      <c r="AD37" s="93"/>
      <c r="AE37" s="93"/>
      <c r="AF37" s="93"/>
      <c r="AG37" s="93"/>
      <c r="AH37" s="93"/>
      <c r="AI37" s="93"/>
      <c r="AJ37" s="93"/>
      <c r="AK37" s="93"/>
      <c r="AL37" s="93"/>
      <c r="AM37" s="93"/>
      <c r="AN37" s="93"/>
      <c r="AO37" s="93"/>
      <c r="AP37" s="93"/>
      <c r="AQ37" s="93"/>
      <c r="AR37" s="93"/>
      <c r="AS37" s="93"/>
      <c r="AT37" s="93"/>
      <c r="AU37" s="93"/>
      <c r="AV37" s="93"/>
      <c r="AW37" s="93"/>
      <c r="AX37" s="93"/>
      <c r="AY37" s="93"/>
      <c r="AZ37" s="93"/>
      <c r="BA37" s="93"/>
      <c r="BB37" s="93"/>
      <c r="BC37" s="93"/>
      <c r="BD37" s="93"/>
      <c r="BE37" s="93"/>
      <c r="BF37" s="100"/>
      <c r="BG37" s="93"/>
      <c r="BH37" s="93"/>
      <c r="BI37" s="93"/>
    </row>
    <row r="38" spans="1:61" ht="114.75">
      <c r="A38" s="71" t="s">
        <v>528</v>
      </c>
      <c r="B38" s="93"/>
      <c r="C38" s="93"/>
      <c r="D38" s="93"/>
      <c r="E38" s="93"/>
      <c r="F38" s="93"/>
      <c r="G38" s="93"/>
      <c r="H38" s="93"/>
      <c r="I38" s="93"/>
      <c r="J38" s="94"/>
      <c r="K38" s="96"/>
      <c r="L38" s="93"/>
      <c r="M38" s="94"/>
      <c r="N38" s="93"/>
      <c r="O38" s="93"/>
      <c r="P38" s="98">
        <v>110</v>
      </c>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93"/>
      <c r="AQ38" s="93"/>
      <c r="AR38" s="93"/>
      <c r="AS38" s="93"/>
      <c r="AT38" s="93"/>
      <c r="AU38" s="93"/>
      <c r="AV38" s="93"/>
      <c r="AW38" s="93"/>
      <c r="AX38" s="93"/>
      <c r="AY38" s="93"/>
      <c r="AZ38" s="93"/>
      <c r="BA38" s="93"/>
      <c r="BB38" s="93"/>
      <c r="BC38" s="93"/>
      <c r="BD38" s="93"/>
      <c r="BE38" s="93"/>
      <c r="BF38" s="100"/>
      <c r="BG38" s="93"/>
      <c r="BH38" s="93"/>
      <c r="BI38" s="93"/>
    </row>
    <row r="39" spans="1:61">
      <c r="A39" s="70" t="s">
        <v>152</v>
      </c>
      <c r="B39" s="93"/>
      <c r="C39" s="93"/>
      <c r="D39" s="93"/>
      <c r="E39" s="93"/>
      <c r="F39" s="93"/>
      <c r="G39" s="93"/>
      <c r="H39" s="93"/>
      <c r="I39" s="93"/>
      <c r="J39" s="94">
        <v>105</v>
      </c>
      <c r="K39" s="96">
        <v>109</v>
      </c>
      <c r="L39" s="93"/>
      <c r="M39" s="94"/>
      <c r="N39" s="93"/>
      <c r="O39" s="93"/>
      <c r="P39" s="98"/>
      <c r="Q39" s="93"/>
      <c r="R39" s="93"/>
      <c r="S39" s="93"/>
      <c r="T39" s="93"/>
      <c r="U39" s="93"/>
      <c r="V39" s="93"/>
      <c r="W39" s="93"/>
      <c r="X39" s="93"/>
      <c r="Y39" s="93"/>
      <c r="Z39" s="93"/>
      <c r="AA39" s="93"/>
      <c r="AB39" s="93"/>
      <c r="AC39" s="93"/>
      <c r="AD39" s="93"/>
      <c r="AE39" s="93"/>
      <c r="AF39" s="93"/>
      <c r="AG39" s="93"/>
      <c r="AH39" s="93"/>
      <c r="AI39" s="93"/>
      <c r="AJ39" s="93"/>
      <c r="AK39" s="93"/>
      <c r="AL39" s="93"/>
      <c r="AM39" s="93"/>
      <c r="AN39" s="93"/>
      <c r="AO39" s="93"/>
      <c r="AP39" s="93"/>
      <c r="AQ39" s="93"/>
      <c r="AR39" s="93"/>
      <c r="AS39" s="93"/>
      <c r="AT39" s="93"/>
      <c r="AU39" s="93"/>
      <c r="AV39" s="93"/>
      <c r="AW39" s="93"/>
      <c r="AX39" s="93"/>
      <c r="AY39" s="93"/>
      <c r="AZ39" s="93"/>
      <c r="BA39" s="93"/>
      <c r="BB39" s="93"/>
      <c r="BC39" s="93"/>
      <c r="BD39" s="93"/>
      <c r="BE39" s="93"/>
      <c r="BF39" s="100">
        <v>92</v>
      </c>
      <c r="BG39" s="93"/>
      <c r="BH39" s="93"/>
      <c r="BI39" s="93"/>
    </row>
    <row r="40" spans="1:61" ht="114.75">
      <c r="A40" s="71" t="s">
        <v>531</v>
      </c>
      <c r="B40" s="93"/>
      <c r="C40" s="93"/>
      <c r="D40" s="93"/>
      <c r="E40" s="93"/>
      <c r="F40" s="93"/>
      <c r="G40" s="93"/>
      <c r="H40" s="93"/>
      <c r="I40" s="93"/>
      <c r="J40" s="94"/>
      <c r="K40" s="96">
        <v>109</v>
      </c>
      <c r="L40" s="93"/>
      <c r="M40" s="94"/>
      <c r="N40" s="93"/>
      <c r="O40" s="93"/>
      <c r="P40" s="98"/>
      <c r="Q40" s="93"/>
      <c r="R40" s="93"/>
      <c r="S40" s="93"/>
      <c r="T40" s="93"/>
      <c r="U40" s="93"/>
      <c r="V40" s="93"/>
      <c r="W40" s="93"/>
      <c r="X40" s="93"/>
      <c r="Y40" s="93"/>
      <c r="Z40" s="93"/>
      <c r="AA40" s="93"/>
      <c r="AB40" s="93"/>
      <c r="AC40" s="93"/>
      <c r="AD40" s="93"/>
      <c r="AE40" s="93"/>
      <c r="AF40" s="93"/>
      <c r="AG40" s="93"/>
      <c r="AH40" s="93"/>
      <c r="AI40" s="93"/>
      <c r="AJ40" s="93"/>
      <c r="AK40" s="93"/>
      <c r="AL40" s="93"/>
      <c r="AM40" s="93"/>
      <c r="AN40" s="93"/>
      <c r="AO40" s="93"/>
      <c r="AP40" s="93"/>
      <c r="AQ40" s="93"/>
      <c r="AR40" s="93"/>
      <c r="AS40" s="93"/>
      <c r="AT40" s="93"/>
      <c r="AU40" s="93"/>
      <c r="AV40" s="93"/>
      <c r="AW40" s="93"/>
      <c r="AX40" s="93"/>
      <c r="AY40" s="93"/>
      <c r="AZ40" s="93"/>
      <c r="BA40" s="93"/>
      <c r="BB40" s="93"/>
      <c r="BC40" s="93"/>
      <c r="BD40" s="93"/>
      <c r="BE40" s="93"/>
      <c r="BF40" s="100"/>
      <c r="BG40" s="93"/>
      <c r="BH40" s="93"/>
      <c r="BI40" s="93"/>
    </row>
    <row r="41" spans="1:61" ht="63.75">
      <c r="A41" s="71" t="s">
        <v>529</v>
      </c>
      <c r="B41" s="93"/>
      <c r="C41" s="93"/>
      <c r="D41" s="93"/>
      <c r="E41" s="93"/>
      <c r="F41" s="93"/>
      <c r="G41" s="93"/>
      <c r="H41" s="93"/>
      <c r="I41" s="93"/>
      <c r="J41" s="94">
        <v>105</v>
      </c>
      <c r="K41" s="96"/>
      <c r="L41" s="93"/>
      <c r="M41" s="94"/>
      <c r="N41" s="93"/>
      <c r="O41" s="93"/>
      <c r="P41" s="98"/>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100"/>
      <c r="BG41" s="93"/>
      <c r="BH41" s="93"/>
      <c r="BI41" s="93"/>
    </row>
    <row r="42" spans="1:61" ht="38.25">
      <c r="A42" s="71" t="s">
        <v>526</v>
      </c>
      <c r="B42" s="93"/>
      <c r="C42" s="93"/>
      <c r="D42" s="93"/>
      <c r="E42" s="93"/>
      <c r="F42" s="93"/>
      <c r="G42" s="93"/>
      <c r="H42" s="93"/>
      <c r="I42" s="93"/>
      <c r="J42" s="94"/>
      <c r="K42" s="96"/>
      <c r="L42" s="93"/>
      <c r="M42" s="94"/>
      <c r="N42" s="93"/>
      <c r="O42" s="93"/>
      <c r="P42" s="98"/>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c r="AU42" s="93"/>
      <c r="AV42" s="93"/>
      <c r="AW42" s="93"/>
      <c r="AX42" s="93"/>
      <c r="AY42" s="93"/>
      <c r="AZ42" s="93"/>
      <c r="BA42" s="93"/>
      <c r="BB42" s="93"/>
      <c r="BC42" s="93"/>
      <c r="BD42" s="93"/>
      <c r="BE42" s="93"/>
      <c r="BF42" s="100">
        <v>92</v>
      </c>
      <c r="BG42" s="93"/>
      <c r="BH42" s="93"/>
      <c r="BI42" s="93"/>
    </row>
    <row r="43" spans="1:61">
      <c r="A43" s="70" t="s">
        <v>186</v>
      </c>
      <c r="B43" s="93"/>
      <c r="C43" s="93"/>
      <c r="D43" s="93"/>
      <c r="E43" s="93"/>
      <c r="F43" s="93"/>
      <c r="G43" s="93"/>
      <c r="H43" s="93"/>
      <c r="I43" s="93"/>
      <c r="J43" s="94"/>
      <c r="K43" s="96">
        <v>91</v>
      </c>
      <c r="L43" s="93"/>
      <c r="M43" s="94"/>
      <c r="N43" s="93"/>
      <c r="O43" s="93"/>
      <c r="P43" s="98"/>
      <c r="Q43" s="93"/>
      <c r="R43" s="93"/>
      <c r="S43" s="93"/>
      <c r="T43" s="93"/>
      <c r="U43" s="93"/>
      <c r="V43" s="93"/>
      <c r="W43" s="93"/>
      <c r="X43" s="93"/>
      <c r="Y43" s="93"/>
      <c r="Z43" s="93"/>
      <c r="AA43" s="93"/>
      <c r="AB43" s="93"/>
      <c r="AC43" s="93"/>
      <c r="AD43" s="93"/>
      <c r="AE43" s="93"/>
      <c r="AF43" s="93"/>
      <c r="AG43" s="93"/>
      <c r="AH43" s="93"/>
      <c r="AI43" s="93"/>
      <c r="AJ43" s="93"/>
      <c r="AK43" s="93"/>
      <c r="AL43" s="93"/>
      <c r="AM43" s="93"/>
      <c r="AN43" s="93"/>
      <c r="AO43" s="93"/>
      <c r="AP43" s="93"/>
      <c r="AQ43" s="93"/>
      <c r="AR43" s="93"/>
      <c r="AS43" s="93"/>
      <c r="AT43" s="93"/>
      <c r="AU43" s="93"/>
      <c r="AV43" s="93"/>
      <c r="AW43" s="93"/>
      <c r="AX43" s="93"/>
      <c r="AY43" s="93"/>
      <c r="AZ43" s="93"/>
      <c r="BA43" s="93"/>
      <c r="BB43" s="93"/>
      <c r="BC43" s="93"/>
      <c r="BD43" s="93"/>
      <c r="BE43" s="93"/>
      <c r="BF43" s="100"/>
      <c r="BG43" s="93"/>
      <c r="BH43" s="93"/>
      <c r="BI43" s="93"/>
    </row>
    <row r="44" spans="1:61" ht="25.5">
      <c r="A44" s="71" t="s">
        <v>184</v>
      </c>
      <c r="B44" s="93"/>
      <c r="C44" s="93"/>
      <c r="D44" s="93"/>
      <c r="E44" s="93"/>
      <c r="F44" s="93"/>
      <c r="G44" s="93"/>
      <c r="H44" s="93"/>
      <c r="I44" s="93"/>
      <c r="J44" s="94"/>
      <c r="K44" s="96">
        <v>91</v>
      </c>
      <c r="L44" s="93"/>
      <c r="M44" s="94"/>
      <c r="N44" s="93"/>
      <c r="O44" s="93"/>
      <c r="P44" s="98"/>
      <c r="Q44" s="93"/>
      <c r="R44" s="93"/>
      <c r="S44" s="93"/>
      <c r="T44" s="93"/>
      <c r="U44" s="93"/>
      <c r="V44" s="93"/>
      <c r="W44" s="93"/>
      <c r="X44" s="93"/>
      <c r="Y44" s="93"/>
      <c r="Z44" s="93"/>
      <c r="AA44" s="93"/>
      <c r="AB44" s="93"/>
      <c r="AC44" s="93"/>
      <c r="AD44" s="93"/>
      <c r="AE44" s="93"/>
      <c r="AF44" s="93"/>
      <c r="AG44" s="93"/>
      <c r="AH44" s="93"/>
      <c r="AI44" s="93"/>
      <c r="AJ44" s="93"/>
      <c r="AK44" s="93"/>
      <c r="AL44" s="93"/>
      <c r="AM44" s="93"/>
      <c r="AN44" s="93"/>
      <c r="AO44" s="93"/>
      <c r="AP44" s="93"/>
      <c r="AQ44" s="93"/>
      <c r="AR44" s="93"/>
      <c r="AS44" s="93"/>
      <c r="AT44" s="93"/>
      <c r="AU44" s="93"/>
      <c r="AV44" s="93"/>
      <c r="AW44" s="93"/>
      <c r="AX44" s="93"/>
      <c r="AY44" s="93"/>
      <c r="AZ44" s="93"/>
      <c r="BA44" s="93"/>
      <c r="BB44" s="93"/>
      <c r="BC44" s="93"/>
      <c r="BD44" s="93"/>
      <c r="BE44" s="93"/>
      <c r="BF44" s="100"/>
      <c r="BG44" s="93"/>
      <c r="BH44" s="93"/>
      <c r="BI44" s="93"/>
    </row>
    <row r="45" spans="1:61">
      <c r="A45" s="70" t="s">
        <v>438</v>
      </c>
      <c r="B45" s="93"/>
      <c r="C45" s="93"/>
      <c r="D45" s="93"/>
      <c r="E45" s="93"/>
      <c r="F45" s="93"/>
      <c r="G45" s="93"/>
      <c r="H45" s="93"/>
      <c r="I45" s="93"/>
      <c r="J45" s="94"/>
      <c r="K45" s="96">
        <v>108</v>
      </c>
      <c r="L45" s="93"/>
      <c r="M45" s="94"/>
      <c r="N45" s="93"/>
      <c r="O45" s="93"/>
      <c r="P45" s="98"/>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c r="AU45" s="93"/>
      <c r="AV45" s="93"/>
      <c r="AW45" s="93"/>
      <c r="AX45" s="93"/>
      <c r="AY45" s="93"/>
      <c r="AZ45" s="93"/>
      <c r="BA45" s="93"/>
      <c r="BB45" s="93"/>
      <c r="BC45" s="93"/>
      <c r="BD45" s="93"/>
      <c r="BE45" s="93"/>
      <c r="BF45" s="100"/>
      <c r="BG45" s="93"/>
      <c r="BH45" s="93"/>
      <c r="BI45" s="93"/>
    </row>
    <row r="46" spans="1:61" ht="38.25">
      <c r="A46" s="71" t="s">
        <v>437</v>
      </c>
      <c r="B46" s="93"/>
      <c r="C46" s="93"/>
      <c r="D46" s="93"/>
      <c r="E46" s="93"/>
      <c r="F46" s="93"/>
      <c r="G46" s="93"/>
      <c r="H46" s="93"/>
      <c r="I46" s="93"/>
      <c r="J46" s="94"/>
      <c r="K46" s="96">
        <v>108</v>
      </c>
      <c r="L46" s="93"/>
      <c r="M46" s="94"/>
      <c r="N46" s="93"/>
      <c r="O46" s="93"/>
      <c r="P46" s="98"/>
      <c r="Q46" s="93"/>
      <c r="R46" s="93"/>
      <c r="S46" s="93"/>
      <c r="T46" s="93"/>
      <c r="U46" s="93"/>
      <c r="V46" s="93"/>
      <c r="W46" s="93"/>
      <c r="X46" s="93"/>
      <c r="Y46" s="93"/>
      <c r="Z46" s="93"/>
      <c r="AA46" s="93"/>
      <c r="AB46" s="93"/>
      <c r="AC46" s="93"/>
      <c r="AD46" s="93"/>
      <c r="AE46" s="93"/>
      <c r="AF46" s="93"/>
      <c r="AG46" s="93"/>
      <c r="AH46" s="93"/>
      <c r="AI46" s="93"/>
      <c r="AJ46" s="93"/>
      <c r="AK46" s="93"/>
      <c r="AL46" s="93"/>
      <c r="AM46" s="93"/>
      <c r="AN46" s="93"/>
      <c r="AO46" s="93"/>
      <c r="AP46" s="93"/>
      <c r="AQ46" s="93"/>
      <c r="AR46" s="93"/>
      <c r="AS46" s="93"/>
      <c r="AT46" s="93"/>
      <c r="AU46" s="93"/>
      <c r="AV46" s="93"/>
      <c r="AW46" s="93"/>
      <c r="AX46" s="93"/>
      <c r="AY46" s="93"/>
      <c r="AZ46" s="93"/>
      <c r="BA46" s="93"/>
      <c r="BB46" s="93"/>
      <c r="BC46" s="93"/>
      <c r="BD46" s="93"/>
      <c r="BE46" s="93"/>
      <c r="BF46" s="100"/>
      <c r="BG46" s="93"/>
      <c r="BH46" s="93"/>
      <c r="BI46" s="93"/>
    </row>
    <row r="47" spans="1:61">
      <c r="A47" s="41">
        <v>76</v>
      </c>
      <c r="B47" s="93"/>
      <c r="C47" s="93"/>
      <c r="D47" s="93"/>
      <c r="E47" s="93"/>
      <c r="F47" s="93"/>
      <c r="G47" s="93"/>
      <c r="H47" s="93"/>
      <c r="I47" s="93"/>
      <c r="J47" s="94"/>
      <c r="K47" s="96"/>
      <c r="L47" s="93">
        <v>216</v>
      </c>
      <c r="M47" s="94"/>
      <c r="N47" s="93"/>
      <c r="O47" s="93"/>
      <c r="P47" s="98"/>
      <c r="Q47" s="93"/>
      <c r="R47" s="93"/>
      <c r="S47" s="93"/>
      <c r="T47" s="93"/>
      <c r="U47" s="93"/>
      <c r="V47" s="93"/>
      <c r="W47" s="93"/>
      <c r="X47" s="93"/>
      <c r="Y47" s="93"/>
      <c r="Z47" s="93"/>
      <c r="AA47" s="93"/>
      <c r="AB47" s="93"/>
      <c r="AC47" s="93"/>
      <c r="AD47" s="93"/>
      <c r="AE47" s="93"/>
      <c r="AF47" s="93"/>
      <c r="AG47" s="93"/>
      <c r="AH47" s="93"/>
      <c r="AI47" s="93"/>
      <c r="AJ47" s="93"/>
      <c r="AK47" s="93"/>
      <c r="AL47" s="93"/>
      <c r="AM47" s="93"/>
      <c r="AN47" s="93"/>
      <c r="AO47" s="93"/>
      <c r="AP47" s="93"/>
      <c r="AQ47" s="93"/>
      <c r="AR47" s="93"/>
      <c r="AS47" s="93"/>
      <c r="AT47" s="93"/>
      <c r="AU47" s="93"/>
      <c r="AV47" s="93"/>
      <c r="AW47" s="93"/>
      <c r="AX47" s="93"/>
      <c r="AY47" s="93"/>
      <c r="AZ47" s="93"/>
      <c r="BA47" s="93"/>
      <c r="BB47" s="93"/>
      <c r="BC47" s="93"/>
      <c r="BD47" s="93"/>
      <c r="BE47" s="93"/>
      <c r="BF47" s="100"/>
      <c r="BG47" s="93"/>
      <c r="BH47" s="93"/>
      <c r="BI47" s="93"/>
    </row>
    <row r="48" spans="1:61" ht="18">
      <c r="A48" s="32" t="s">
        <v>436</v>
      </c>
      <c r="B48" s="93"/>
      <c r="C48" s="93"/>
      <c r="D48" s="93"/>
      <c r="E48" s="93"/>
      <c r="F48" s="93"/>
      <c r="G48" s="93"/>
      <c r="H48" s="93"/>
      <c r="I48" s="93"/>
      <c r="J48" s="94"/>
      <c r="K48" s="96"/>
      <c r="L48" s="93">
        <v>216</v>
      </c>
      <c r="M48" s="94"/>
      <c r="N48" s="93"/>
      <c r="O48" s="93"/>
      <c r="P48" s="98"/>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3"/>
      <c r="BF48" s="100"/>
      <c r="BG48" s="93"/>
      <c r="BH48" s="93"/>
      <c r="BI48" s="93"/>
    </row>
    <row r="49" spans="1:61" ht="35.25">
      <c r="A49" s="42">
        <v>90</v>
      </c>
      <c r="B49" s="93"/>
      <c r="C49" s="93"/>
      <c r="D49" s="93"/>
      <c r="E49" s="93"/>
      <c r="F49" s="93">
        <v>80</v>
      </c>
      <c r="G49" s="93">
        <v>91</v>
      </c>
      <c r="H49" s="93">
        <v>76</v>
      </c>
      <c r="I49" s="93"/>
      <c r="J49" s="94"/>
      <c r="K49" s="96"/>
      <c r="L49" s="93"/>
      <c r="M49" s="94"/>
      <c r="N49" s="93">
        <v>87</v>
      </c>
      <c r="O49" s="93"/>
      <c r="P49" s="98"/>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3"/>
      <c r="AQ49" s="93"/>
      <c r="AR49" s="93">
        <v>103</v>
      </c>
      <c r="AS49" s="93">
        <v>20</v>
      </c>
      <c r="AT49" s="93"/>
      <c r="AU49" s="93"/>
      <c r="AV49" s="93"/>
      <c r="AW49" s="93"/>
      <c r="AX49" s="93"/>
      <c r="AY49" s="93"/>
      <c r="AZ49" s="93"/>
      <c r="BA49" s="93"/>
      <c r="BB49" s="93"/>
      <c r="BC49" s="93"/>
      <c r="BD49" s="93"/>
      <c r="BE49" s="93"/>
      <c r="BF49" s="100"/>
      <c r="BG49" s="93">
        <v>85</v>
      </c>
      <c r="BH49" s="93"/>
      <c r="BI49" s="93"/>
    </row>
    <row r="50" spans="1:61">
      <c r="A50" s="41">
        <v>91</v>
      </c>
      <c r="B50" s="93"/>
      <c r="C50" s="93"/>
      <c r="D50" s="93"/>
      <c r="E50" s="93"/>
      <c r="F50" s="93"/>
      <c r="G50" s="93"/>
      <c r="H50" s="93"/>
      <c r="I50" s="93"/>
      <c r="J50" s="94"/>
      <c r="K50" s="96"/>
      <c r="L50" s="93"/>
      <c r="M50" s="94"/>
      <c r="N50" s="93">
        <v>87</v>
      </c>
      <c r="O50" s="93"/>
      <c r="P50" s="98"/>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3"/>
      <c r="BF50" s="100"/>
      <c r="BG50" s="93"/>
      <c r="BH50" s="93"/>
      <c r="BI50" s="93"/>
    </row>
    <row r="51" spans="1:61" ht="18">
      <c r="A51" s="32" t="s">
        <v>467</v>
      </c>
      <c r="B51" s="93"/>
      <c r="C51" s="93"/>
      <c r="D51" s="93"/>
      <c r="E51" s="93"/>
      <c r="F51" s="93"/>
      <c r="G51" s="93"/>
      <c r="H51" s="93"/>
      <c r="I51" s="93"/>
      <c r="J51" s="94"/>
      <c r="K51" s="96"/>
      <c r="L51" s="93"/>
      <c r="M51" s="94"/>
      <c r="N51" s="93">
        <v>87</v>
      </c>
      <c r="O51" s="93"/>
      <c r="P51" s="98"/>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3"/>
      <c r="BF51" s="100"/>
      <c r="BG51" s="93"/>
      <c r="BH51" s="93"/>
      <c r="BI51" s="93"/>
    </row>
    <row r="52" spans="1:61">
      <c r="A52" s="41">
        <v>95</v>
      </c>
      <c r="B52" s="93"/>
      <c r="C52" s="93"/>
      <c r="D52" s="93"/>
      <c r="E52" s="93"/>
      <c r="F52" s="93">
        <v>80</v>
      </c>
      <c r="G52" s="93">
        <v>91</v>
      </c>
      <c r="H52" s="93">
        <v>76</v>
      </c>
      <c r="I52" s="93"/>
      <c r="J52" s="94"/>
      <c r="K52" s="96"/>
      <c r="L52" s="93"/>
      <c r="M52" s="94"/>
      <c r="N52" s="93"/>
      <c r="O52" s="93"/>
      <c r="P52" s="98"/>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v>103</v>
      </c>
      <c r="AS52" s="93">
        <v>20</v>
      </c>
      <c r="AT52" s="93"/>
      <c r="AU52" s="93"/>
      <c r="AV52" s="93"/>
      <c r="AW52" s="93"/>
      <c r="AX52" s="93"/>
      <c r="AY52" s="93"/>
      <c r="AZ52" s="93"/>
      <c r="BA52" s="93"/>
      <c r="BB52" s="93"/>
      <c r="BC52" s="93"/>
      <c r="BD52" s="93"/>
      <c r="BE52" s="93"/>
      <c r="BF52" s="100"/>
      <c r="BG52" s="93">
        <v>85</v>
      </c>
      <c r="BH52" s="93"/>
      <c r="BI52" s="93"/>
    </row>
    <row r="53" spans="1:61" ht="18">
      <c r="A53" s="32" t="s">
        <v>458</v>
      </c>
      <c r="B53" s="93"/>
      <c r="C53" s="93"/>
      <c r="D53" s="93"/>
      <c r="E53" s="93"/>
      <c r="F53" s="93">
        <v>80</v>
      </c>
      <c r="G53" s="93">
        <v>91</v>
      </c>
      <c r="H53" s="93">
        <v>76</v>
      </c>
      <c r="I53" s="93"/>
      <c r="J53" s="94"/>
      <c r="K53" s="96"/>
      <c r="L53" s="93"/>
      <c r="M53" s="94"/>
      <c r="N53" s="93"/>
      <c r="O53" s="93"/>
      <c r="P53" s="98"/>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v>103</v>
      </c>
      <c r="AS53" s="93">
        <v>20</v>
      </c>
      <c r="AT53" s="93"/>
      <c r="AU53" s="93"/>
      <c r="AV53" s="93"/>
      <c r="AW53" s="93"/>
      <c r="AX53" s="93"/>
      <c r="AY53" s="93"/>
      <c r="AZ53" s="93"/>
      <c r="BA53" s="93"/>
      <c r="BB53" s="93"/>
      <c r="BC53" s="93"/>
      <c r="BD53" s="93"/>
      <c r="BE53" s="93"/>
      <c r="BF53" s="100"/>
      <c r="BG53" s="93">
        <v>85</v>
      </c>
      <c r="BH53" s="93"/>
      <c r="BI53" s="93"/>
    </row>
    <row r="54" spans="1:61" ht="35.25">
      <c r="A54" s="42">
        <v>100</v>
      </c>
      <c r="B54" s="93"/>
      <c r="C54" s="93"/>
      <c r="D54" s="93"/>
      <c r="E54" s="93"/>
      <c r="F54" s="93"/>
      <c r="G54" s="93">
        <v>100</v>
      </c>
      <c r="H54" s="93"/>
      <c r="I54" s="93">
        <v>111</v>
      </c>
      <c r="J54" s="94"/>
      <c r="K54" s="96"/>
      <c r="L54" s="93"/>
      <c r="M54" s="94"/>
      <c r="N54" s="93">
        <v>207</v>
      </c>
      <c r="O54" s="93"/>
      <c r="P54" s="98"/>
      <c r="Q54" s="93"/>
      <c r="R54" s="93"/>
      <c r="S54" s="93"/>
      <c r="T54" s="93"/>
      <c r="U54" s="93"/>
      <c r="V54" s="93"/>
      <c r="W54" s="93"/>
      <c r="X54" s="93"/>
      <c r="Y54" s="93"/>
      <c r="Z54" s="93"/>
      <c r="AA54" s="93"/>
      <c r="AB54" s="93"/>
      <c r="AC54" s="93"/>
      <c r="AD54" s="93"/>
      <c r="AE54" s="93"/>
      <c r="AF54" s="93"/>
      <c r="AG54" s="93"/>
      <c r="AH54" s="93"/>
      <c r="AI54" s="93">
        <v>100</v>
      </c>
      <c r="AJ54" s="93"/>
      <c r="AK54" s="93"/>
      <c r="AL54" s="93"/>
      <c r="AM54" s="93"/>
      <c r="AN54" s="93"/>
      <c r="AO54" s="93"/>
      <c r="AP54" s="93"/>
      <c r="AQ54" s="93"/>
      <c r="AR54" s="93"/>
      <c r="AS54" s="93"/>
      <c r="AT54" s="93"/>
      <c r="AU54" s="93"/>
      <c r="AV54" s="93"/>
      <c r="AW54" s="93"/>
      <c r="AX54" s="93"/>
      <c r="AY54" s="93">
        <v>90</v>
      </c>
      <c r="AZ54" s="93">
        <v>109</v>
      </c>
      <c r="BA54" s="93">
        <v>100</v>
      </c>
      <c r="BB54" s="93"/>
      <c r="BC54" s="93"/>
      <c r="BD54" s="93"/>
      <c r="BE54" s="93"/>
      <c r="BF54" s="100"/>
      <c r="BG54" s="93"/>
      <c r="BH54" s="93">
        <v>100</v>
      </c>
      <c r="BI54" s="93">
        <v>65</v>
      </c>
    </row>
    <row r="55" spans="1:61">
      <c r="A55" s="41">
        <v>105</v>
      </c>
      <c r="B55" s="93"/>
      <c r="C55" s="93"/>
      <c r="D55" s="93"/>
      <c r="E55" s="93"/>
      <c r="F55" s="93"/>
      <c r="G55" s="93"/>
      <c r="H55" s="93"/>
      <c r="I55" s="93">
        <v>111</v>
      </c>
      <c r="J55" s="94"/>
      <c r="K55" s="96"/>
      <c r="L55" s="93"/>
      <c r="M55" s="94"/>
      <c r="N55" s="93">
        <v>207</v>
      </c>
      <c r="O55" s="93"/>
      <c r="P55" s="98"/>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v>109</v>
      </c>
      <c r="BA55" s="93"/>
      <c r="BB55" s="93"/>
      <c r="BC55" s="93"/>
      <c r="BD55" s="93"/>
      <c r="BE55" s="93"/>
      <c r="BF55" s="100"/>
      <c r="BG55" s="93"/>
      <c r="BH55" s="93"/>
      <c r="BI55" s="93"/>
    </row>
    <row r="56" spans="1:61" ht="18">
      <c r="A56" s="32" t="s">
        <v>454</v>
      </c>
      <c r="B56" s="93"/>
      <c r="C56" s="93"/>
      <c r="D56" s="93"/>
      <c r="E56" s="93"/>
      <c r="F56" s="93"/>
      <c r="G56" s="93"/>
      <c r="H56" s="93"/>
      <c r="I56" s="93"/>
      <c r="J56" s="94"/>
      <c r="K56" s="96"/>
      <c r="L56" s="93"/>
      <c r="M56" s="94"/>
      <c r="N56" s="93">
        <v>107</v>
      </c>
      <c r="O56" s="93"/>
      <c r="P56" s="98"/>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c r="AP56" s="93"/>
      <c r="AQ56" s="93"/>
      <c r="AR56" s="93"/>
      <c r="AS56" s="93"/>
      <c r="AT56" s="93"/>
      <c r="AU56" s="93"/>
      <c r="AV56" s="93"/>
      <c r="AW56" s="93"/>
      <c r="AX56" s="93"/>
      <c r="AY56" s="93"/>
      <c r="AZ56" s="93"/>
      <c r="BA56" s="93"/>
      <c r="BB56" s="93"/>
      <c r="BC56" s="93"/>
      <c r="BD56" s="93"/>
      <c r="BE56" s="93"/>
      <c r="BF56" s="100"/>
      <c r="BG56" s="93"/>
      <c r="BH56" s="93"/>
      <c r="BI56" s="93"/>
    </row>
    <row r="57" spans="1:61" ht="18">
      <c r="A57" s="32" t="s">
        <v>488</v>
      </c>
      <c r="B57" s="93"/>
      <c r="C57" s="93"/>
      <c r="D57" s="93"/>
      <c r="E57" s="93"/>
      <c r="F57" s="93"/>
      <c r="G57" s="93"/>
      <c r="H57" s="93"/>
      <c r="I57" s="93"/>
      <c r="J57" s="94"/>
      <c r="K57" s="96"/>
      <c r="L57" s="93"/>
      <c r="M57" s="94"/>
      <c r="N57" s="93">
        <v>100</v>
      </c>
      <c r="O57" s="93"/>
      <c r="P57" s="98"/>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v>109</v>
      </c>
      <c r="BA57" s="93"/>
      <c r="BB57" s="93"/>
      <c r="BC57" s="93"/>
      <c r="BD57" s="93"/>
      <c r="BE57" s="93"/>
      <c r="BF57" s="100"/>
      <c r="BG57" s="93"/>
      <c r="BH57" s="93"/>
      <c r="BI57" s="93"/>
    </row>
    <row r="58" spans="1:61" ht="18">
      <c r="A58" s="32" t="s">
        <v>513</v>
      </c>
      <c r="B58" s="93"/>
      <c r="C58" s="93"/>
      <c r="D58" s="93"/>
      <c r="E58" s="93"/>
      <c r="F58" s="93"/>
      <c r="G58" s="93"/>
      <c r="H58" s="93"/>
      <c r="I58" s="93">
        <v>111</v>
      </c>
      <c r="J58" s="94"/>
      <c r="K58" s="96"/>
      <c r="L58" s="93"/>
      <c r="M58" s="94"/>
      <c r="N58" s="93"/>
      <c r="O58" s="93"/>
      <c r="P58" s="98"/>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c r="AP58" s="93"/>
      <c r="AQ58" s="93"/>
      <c r="AR58" s="93"/>
      <c r="AS58" s="93"/>
      <c r="AT58" s="93"/>
      <c r="AU58" s="93"/>
      <c r="AV58" s="93"/>
      <c r="AW58" s="93"/>
      <c r="AX58" s="93"/>
      <c r="AY58" s="93"/>
      <c r="AZ58" s="93"/>
      <c r="BA58" s="93"/>
      <c r="BB58" s="93"/>
      <c r="BC58" s="93"/>
      <c r="BD58" s="93"/>
      <c r="BE58" s="93"/>
      <c r="BF58" s="100"/>
      <c r="BG58" s="93"/>
      <c r="BH58" s="93"/>
      <c r="BI58" s="93"/>
    </row>
    <row r="59" spans="1:61">
      <c r="A59" s="70" t="s">
        <v>258</v>
      </c>
      <c r="B59" s="93"/>
      <c r="C59" s="93"/>
      <c r="D59" s="93"/>
      <c r="E59" s="93"/>
      <c r="F59" s="93"/>
      <c r="G59" s="93"/>
      <c r="H59" s="93"/>
      <c r="I59" s="93">
        <v>111</v>
      </c>
      <c r="J59" s="94"/>
      <c r="K59" s="96"/>
      <c r="L59" s="93"/>
      <c r="M59" s="94"/>
      <c r="N59" s="93"/>
      <c r="O59" s="93"/>
      <c r="P59" s="98"/>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c r="AW59" s="93"/>
      <c r="AX59" s="93"/>
      <c r="AY59" s="93"/>
      <c r="AZ59" s="93"/>
      <c r="BA59" s="93"/>
      <c r="BB59" s="93"/>
      <c r="BC59" s="93"/>
      <c r="BD59" s="93"/>
      <c r="BE59" s="93"/>
      <c r="BF59" s="100"/>
      <c r="BG59" s="93"/>
      <c r="BH59" s="93"/>
      <c r="BI59" s="93"/>
    </row>
    <row r="60" spans="1:61" ht="25.5">
      <c r="A60" s="71" t="s">
        <v>434</v>
      </c>
      <c r="B60" s="93"/>
      <c r="C60" s="93"/>
      <c r="D60" s="93"/>
      <c r="E60" s="93"/>
      <c r="F60" s="93"/>
      <c r="G60" s="93"/>
      <c r="H60" s="93"/>
      <c r="I60" s="93">
        <v>111</v>
      </c>
      <c r="J60" s="94"/>
      <c r="K60" s="96"/>
      <c r="L60" s="93"/>
      <c r="M60" s="94"/>
      <c r="N60" s="93"/>
      <c r="O60" s="93"/>
      <c r="P60" s="98"/>
      <c r="Q60" s="93"/>
      <c r="R60" s="93"/>
      <c r="S60" s="93"/>
      <c r="T60" s="93"/>
      <c r="U60" s="93"/>
      <c r="V60" s="93"/>
      <c r="W60" s="93"/>
      <c r="X60" s="93"/>
      <c r="Y60" s="93"/>
      <c r="Z60" s="93"/>
      <c r="AA60" s="93"/>
      <c r="AB60" s="93"/>
      <c r="AC60" s="93"/>
      <c r="AD60" s="93"/>
      <c r="AE60" s="93"/>
      <c r="AF60" s="93"/>
      <c r="AG60" s="93"/>
      <c r="AH60" s="93"/>
      <c r="AI60" s="93"/>
      <c r="AJ60" s="93"/>
      <c r="AK60" s="93"/>
      <c r="AL60" s="93"/>
      <c r="AM60" s="93"/>
      <c r="AN60" s="93"/>
      <c r="AO60" s="93"/>
      <c r="AP60" s="93"/>
      <c r="AQ60" s="93"/>
      <c r="AR60" s="93"/>
      <c r="AS60" s="93"/>
      <c r="AT60" s="93"/>
      <c r="AU60" s="93"/>
      <c r="AV60" s="93"/>
      <c r="AW60" s="93"/>
      <c r="AX60" s="93"/>
      <c r="AY60" s="93"/>
      <c r="AZ60" s="93"/>
      <c r="BA60" s="93"/>
      <c r="BB60" s="93"/>
      <c r="BC60" s="93"/>
      <c r="BD60" s="93"/>
      <c r="BE60" s="93"/>
      <c r="BF60" s="100"/>
      <c r="BG60" s="93"/>
      <c r="BH60" s="93"/>
      <c r="BI60" s="93"/>
    </row>
    <row r="61" spans="1:61">
      <c r="A61" s="41">
        <v>108</v>
      </c>
      <c r="B61" s="93"/>
      <c r="C61" s="93"/>
      <c r="D61" s="93"/>
      <c r="E61" s="93"/>
      <c r="F61" s="93"/>
      <c r="G61" s="93">
        <v>100</v>
      </c>
      <c r="H61" s="93"/>
      <c r="I61" s="93"/>
      <c r="J61" s="94"/>
      <c r="K61" s="96"/>
      <c r="L61" s="93"/>
      <c r="M61" s="94"/>
      <c r="N61" s="93"/>
      <c r="O61" s="93"/>
      <c r="P61" s="98"/>
      <c r="Q61" s="93"/>
      <c r="R61" s="93"/>
      <c r="S61" s="93"/>
      <c r="T61" s="93"/>
      <c r="U61" s="93"/>
      <c r="V61" s="93"/>
      <c r="W61" s="93"/>
      <c r="X61" s="93"/>
      <c r="Y61" s="93"/>
      <c r="Z61" s="93"/>
      <c r="AA61" s="93"/>
      <c r="AB61" s="93"/>
      <c r="AC61" s="93"/>
      <c r="AD61" s="93"/>
      <c r="AE61" s="93"/>
      <c r="AF61" s="93"/>
      <c r="AG61" s="93"/>
      <c r="AH61" s="93"/>
      <c r="AI61" s="93">
        <v>100</v>
      </c>
      <c r="AJ61" s="93"/>
      <c r="AK61" s="93"/>
      <c r="AL61" s="93"/>
      <c r="AM61" s="93"/>
      <c r="AN61" s="93"/>
      <c r="AO61" s="93"/>
      <c r="AP61" s="93"/>
      <c r="AQ61" s="93"/>
      <c r="AR61" s="93"/>
      <c r="AS61" s="93"/>
      <c r="AT61" s="93"/>
      <c r="AU61" s="93"/>
      <c r="AV61" s="93"/>
      <c r="AW61" s="93"/>
      <c r="AX61" s="93"/>
      <c r="AY61" s="93">
        <v>90</v>
      </c>
      <c r="AZ61" s="93"/>
      <c r="BA61" s="93">
        <v>100</v>
      </c>
      <c r="BB61" s="93"/>
      <c r="BC61" s="93"/>
      <c r="BD61" s="93"/>
      <c r="BE61" s="93"/>
      <c r="BF61" s="100"/>
      <c r="BG61" s="93"/>
      <c r="BH61" s="93">
        <v>100</v>
      </c>
      <c r="BI61" s="93">
        <v>65</v>
      </c>
    </row>
    <row r="62" spans="1:61" ht="18">
      <c r="A62" s="32" t="s">
        <v>481</v>
      </c>
      <c r="B62" s="93"/>
      <c r="C62" s="93"/>
      <c r="D62" s="93"/>
      <c r="E62" s="93"/>
      <c r="F62" s="93"/>
      <c r="G62" s="93">
        <v>100</v>
      </c>
      <c r="H62" s="93"/>
      <c r="I62" s="93"/>
      <c r="J62" s="94"/>
      <c r="K62" s="96"/>
      <c r="L62" s="93"/>
      <c r="M62" s="94"/>
      <c r="N62" s="93"/>
      <c r="O62" s="93"/>
      <c r="P62" s="98"/>
      <c r="Q62" s="93"/>
      <c r="R62" s="93"/>
      <c r="S62" s="93"/>
      <c r="T62" s="93"/>
      <c r="U62" s="93"/>
      <c r="V62" s="93"/>
      <c r="W62" s="93"/>
      <c r="X62" s="93"/>
      <c r="Y62" s="93"/>
      <c r="Z62" s="93"/>
      <c r="AA62" s="93"/>
      <c r="AB62" s="93"/>
      <c r="AC62" s="93"/>
      <c r="AD62" s="93"/>
      <c r="AE62" s="93"/>
      <c r="AF62" s="93"/>
      <c r="AG62" s="93"/>
      <c r="AH62" s="93"/>
      <c r="AI62" s="93">
        <v>100</v>
      </c>
      <c r="AJ62" s="93"/>
      <c r="AK62" s="93"/>
      <c r="AL62" s="93"/>
      <c r="AM62" s="93"/>
      <c r="AN62" s="93"/>
      <c r="AO62" s="93"/>
      <c r="AP62" s="93"/>
      <c r="AQ62" s="93"/>
      <c r="AR62" s="93"/>
      <c r="AS62" s="93"/>
      <c r="AT62" s="93"/>
      <c r="AU62" s="93"/>
      <c r="AV62" s="93"/>
      <c r="AW62" s="93"/>
      <c r="AX62" s="93"/>
      <c r="AY62" s="93">
        <v>90</v>
      </c>
      <c r="AZ62" s="93"/>
      <c r="BA62" s="93">
        <v>100</v>
      </c>
      <c r="BB62" s="93"/>
      <c r="BC62" s="93"/>
      <c r="BD62" s="93"/>
      <c r="BE62" s="93"/>
      <c r="BF62" s="100"/>
      <c r="BG62" s="93"/>
      <c r="BH62" s="93">
        <v>100</v>
      </c>
      <c r="BI62" s="93">
        <v>65</v>
      </c>
    </row>
    <row r="63" spans="1:61" ht="35.25">
      <c r="A63" s="42" t="s">
        <v>9</v>
      </c>
      <c r="B63" s="93"/>
      <c r="C63" s="93"/>
      <c r="D63" s="93"/>
      <c r="E63" s="93"/>
      <c r="F63" s="93"/>
      <c r="G63" s="93"/>
      <c r="H63" s="93"/>
      <c r="I63" s="93"/>
      <c r="J63" s="94">
        <v>273</v>
      </c>
      <c r="K63" s="96"/>
      <c r="L63" s="93">
        <v>98</v>
      </c>
      <c r="M63" s="94"/>
      <c r="N63" s="93">
        <v>357</v>
      </c>
      <c r="O63" s="93"/>
      <c r="P63" s="98"/>
      <c r="Q63" s="93"/>
      <c r="R63" s="93">
        <v>96</v>
      </c>
      <c r="S63" s="93">
        <v>86</v>
      </c>
      <c r="T63" s="93">
        <v>84</v>
      </c>
      <c r="U63" s="93">
        <v>91</v>
      </c>
      <c r="V63" s="93"/>
      <c r="W63" s="93"/>
      <c r="X63" s="93"/>
      <c r="Y63" s="93"/>
      <c r="Z63" s="93"/>
      <c r="AA63" s="93"/>
      <c r="AB63" s="93"/>
      <c r="AC63" s="93"/>
      <c r="AD63" s="93"/>
      <c r="AE63" s="93"/>
      <c r="AF63" s="93"/>
      <c r="AG63" s="93"/>
      <c r="AH63" s="93"/>
      <c r="AI63" s="93">
        <v>109.00000000000001</v>
      </c>
      <c r="AJ63" s="93"/>
      <c r="AK63" s="93"/>
      <c r="AL63" s="93"/>
      <c r="AM63" s="93"/>
      <c r="AN63" s="93"/>
      <c r="AO63" s="93"/>
      <c r="AP63" s="93"/>
      <c r="AQ63" s="93"/>
      <c r="AR63" s="93"/>
      <c r="AS63" s="93"/>
      <c r="AT63" s="93"/>
      <c r="AU63" s="93"/>
      <c r="AV63" s="93"/>
      <c r="AW63" s="93"/>
      <c r="AX63" s="93"/>
      <c r="AY63" s="93"/>
      <c r="AZ63" s="93"/>
      <c r="BA63" s="93"/>
      <c r="BB63" s="93"/>
      <c r="BC63" s="93"/>
      <c r="BD63" s="93">
        <v>100</v>
      </c>
      <c r="BE63" s="93">
        <v>98</v>
      </c>
      <c r="BF63" s="100"/>
      <c r="BG63" s="93"/>
      <c r="BH63" s="93"/>
      <c r="BI63" s="93"/>
    </row>
    <row r="64" spans="1:61">
      <c r="A64" s="41" t="s">
        <v>9</v>
      </c>
      <c r="B64" s="93"/>
      <c r="C64" s="93"/>
      <c r="D64" s="93"/>
      <c r="E64" s="93"/>
      <c r="F64" s="93"/>
      <c r="G64" s="93"/>
      <c r="H64" s="93"/>
      <c r="I64" s="93"/>
      <c r="J64" s="94">
        <v>273</v>
      </c>
      <c r="K64" s="96"/>
      <c r="L64" s="93">
        <v>98</v>
      </c>
      <c r="M64" s="94"/>
      <c r="N64" s="93">
        <v>357</v>
      </c>
      <c r="O64" s="93"/>
      <c r="P64" s="98"/>
      <c r="Q64" s="93"/>
      <c r="R64" s="93">
        <v>96</v>
      </c>
      <c r="S64" s="93">
        <v>86</v>
      </c>
      <c r="T64" s="93">
        <v>84</v>
      </c>
      <c r="U64" s="93">
        <v>91</v>
      </c>
      <c r="V64" s="93"/>
      <c r="W64" s="93"/>
      <c r="X64" s="93"/>
      <c r="Y64" s="93"/>
      <c r="Z64" s="93"/>
      <c r="AA64" s="93"/>
      <c r="AB64" s="93"/>
      <c r="AC64" s="93"/>
      <c r="AD64" s="93"/>
      <c r="AE64" s="93"/>
      <c r="AF64" s="93"/>
      <c r="AG64" s="93"/>
      <c r="AH64" s="93"/>
      <c r="AI64" s="93">
        <v>109.00000000000001</v>
      </c>
      <c r="AJ64" s="93"/>
      <c r="AK64" s="93"/>
      <c r="AL64" s="93"/>
      <c r="AM64" s="93"/>
      <c r="AN64" s="93"/>
      <c r="AO64" s="93"/>
      <c r="AP64" s="93"/>
      <c r="AQ64" s="93"/>
      <c r="AR64" s="93"/>
      <c r="AS64" s="93"/>
      <c r="AT64" s="93"/>
      <c r="AU64" s="93"/>
      <c r="AV64" s="93"/>
      <c r="AW64" s="93"/>
      <c r="AX64" s="93"/>
      <c r="AY64" s="93"/>
      <c r="AZ64" s="93"/>
      <c r="BA64" s="93"/>
      <c r="BB64" s="93"/>
      <c r="BC64" s="93"/>
      <c r="BD64" s="93">
        <v>100</v>
      </c>
      <c r="BE64" s="93">
        <v>98</v>
      </c>
      <c r="BF64" s="100"/>
      <c r="BG64" s="93"/>
      <c r="BH64" s="93"/>
      <c r="BI64" s="93"/>
    </row>
    <row r="65" spans="1:61" ht="18">
      <c r="A65" s="32" t="s">
        <v>78</v>
      </c>
      <c r="B65" s="93"/>
      <c r="C65" s="93"/>
      <c r="D65" s="93"/>
      <c r="E65" s="93"/>
      <c r="F65" s="93"/>
      <c r="G65" s="93"/>
      <c r="H65" s="93"/>
      <c r="I65" s="93"/>
      <c r="J65" s="94"/>
      <c r="K65" s="96"/>
      <c r="L65" s="93"/>
      <c r="M65" s="94"/>
      <c r="N65" s="93">
        <v>80</v>
      </c>
      <c r="O65" s="93"/>
      <c r="P65" s="98"/>
      <c r="Q65" s="93"/>
      <c r="R65" s="93"/>
      <c r="S65" s="93"/>
      <c r="T65" s="93"/>
      <c r="U65" s="93">
        <v>91</v>
      </c>
      <c r="V65" s="93"/>
      <c r="W65" s="93"/>
      <c r="X65" s="93"/>
      <c r="Y65" s="93"/>
      <c r="Z65" s="93"/>
      <c r="AA65" s="93"/>
      <c r="AB65" s="93"/>
      <c r="AC65" s="93"/>
      <c r="AD65" s="93"/>
      <c r="AE65" s="93"/>
      <c r="AF65" s="93"/>
      <c r="AG65" s="93"/>
      <c r="AH65" s="93"/>
      <c r="AI65" s="93"/>
      <c r="AJ65" s="93"/>
      <c r="AK65" s="93"/>
      <c r="AL65" s="93"/>
      <c r="AM65" s="93"/>
      <c r="AN65" s="93"/>
      <c r="AO65" s="93"/>
      <c r="AP65" s="93"/>
      <c r="AQ65" s="93"/>
      <c r="AR65" s="93"/>
      <c r="AS65" s="93"/>
      <c r="AT65" s="93"/>
      <c r="AU65" s="93"/>
      <c r="AV65" s="93"/>
      <c r="AW65" s="93"/>
      <c r="AX65" s="93"/>
      <c r="AY65" s="93"/>
      <c r="AZ65" s="93"/>
      <c r="BA65" s="93"/>
      <c r="BB65" s="93"/>
      <c r="BC65" s="93"/>
      <c r="BD65" s="93"/>
      <c r="BE65" s="93"/>
      <c r="BF65" s="100"/>
      <c r="BG65" s="93"/>
      <c r="BH65" s="93"/>
      <c r="BI65" s="93"/>
    </row>
    <row r="66" spans="1:61" ht="18">
      <c r="A66" s="32" t="s">
        <v>74</v>
      </c>
      <c r="B66" s="93"/>
      <c r="C66" s="93"/>
      <c r="D66" s="93"/>
      <c r="E66" s="93"/>
      <c r="F66" s="93"/>
      <c r="G66" s="93"/>
      <c r="H66" s="93"/>
      <c r="I66" s="93"/>
      <c r="J66" s="94"/>
      <c r="K66" s="96"/>
      <c r="L66" s="93"/>
      <c r="M66" s="94"/>
      <c r="N66" s="93">
        <v>190</v>
      </c>
      <c r="O66" s="93"/>
      <c r="P66" s="98"/>
      <c r="Q66" s="93"/>
      <c r="R66" s="93"/>
      <c r="S66" s="93"/>
      <c r="T66" s="93"/>
      <c r="U66" s="93"/>
      <c r="V66" s="93"/>
      <c r="W66" s="93"/>
      <c r="X66" s="93"/>
      <c r="Y66" s="93"/>
      <c r="Z66" s="93"/>
      <c r="AA66" s="93"/>
      <c r="AB66" s="93"/>
      <c r="AC66" s="93"/>
      <c r="AD66" s="93"/>
      <c r="AE66" s="93"/>
      <c r="AF66" s="93"/>
      <c r="AG66" s="93"/>
      <c r="AH66" s="93"/>
      <c r="AI66" s="93">
        <v>109.00000000000001</v>
      </c>
      <c r="AJ66" s="93"/>
      <c r="AK66" s="93"/>
      <c r="AL66" s="93"/>
      <c r="AM66" s="93"/>
      <c r="AN66" s="93"/>
      <c r="AO66" s="93"/>
      <c r="AP66" s="93"/>
      <c r="AQ66" s="93"/>
      <c r="AR66" s="93"/>
      <c r="AS66" s="93"/>
      <c r="AT66" s="93"/>
      <c r="AU66" s="93"/>
      <c r="AV66" s="93"/>
      <c r="AW66" s="93"/>
      <c r="AX66" s="93"/>
      <c r="AY66" s="93"/>
      <c r="AZ66" s="93"/>
      <c r="BA66" s="93"/>
      <c r="BB66" s="93"/>
      <c r="BC66" s="93"/>
      <c r="BD66" s="93"/>
      <c r="BE66" s="93"/>
      <c r="BF66" s="100"/>
      <c r="BG66" s="93"/>
      <c r="BH66" s="93"/>
      <c r="BI66" s="93"/>
    </row>
    <row r="67" spans="1:61" ht="18">
      <c r="A67" s="32" t="s">
        <v>442</v>
      </c>
      <c r="B67" s="93"/>
      <c r="C67" s="93"/>
      <c r="D67" s="93"/>
      <c r="E67" s="93"/>
      <c r="F67" s="93"/>
      <c r="G67" s="93"/>
      <c r="H67" s="93"/>
      <c r="I67" s="93"/>
      <c r="J67" s="94"/>
      <c r="K67" s="96"/>
      <c r="L67" s="93"/>
      <c r="M67" s="94"/>
      <c r="N67" s="93">
        <v>87</v>
      </c>
      <c r="O67" s="93"/>
      <c r="P67" s="98"/>
      <c r="Q67" s="93"/>
      <c r="R67" s="93">
        <v>96</v>
      </c>
      <c r="S67" s="93">
        <v>86</v>
      </c>
      <c r="T67" s="93">
        <v>84</v>
      </c>
      <c r="U67" s="93"/>
      <c r="V67" s="93"/>
      <c r="W67" s="93"/>
      <c r="X67" s="93"/>
      <c r="Y67" s="93"/>
      <c r="Z67" s="93"/>
      <c r="AA67" s="93"/>
      <c r="AB67" s="93"/>
      <c r="AC67" s="93"/>
      <c r="AD67" s="93"/>
      <c r="AE67" s="93"/>
      <c r="AF67" s="93"/>
      <c r="AG67" s="93"/>
      <c r="AH67" s="93"/>
      <c r="AI67" s="93"/>
      <c r="AJ67" s="93"/>
      <c r="AK67" s="93"/>
      <c r="AL67" s="93"/>
      <c r="AM67" s="93"/>
      <c r="AN67" s="93"/>
      <c r="AO67" s="93"/>
      <c r="AP67" s="93"/>
      <c r="AQ67" s="93"/>
      <c r="AR67" s="93"/>
      <c r="AS67" s="93"/>
      <c r="AT67" s="93"/>
      <c r="AU67" s="93"/>
      <c r="AV67" s="93"/>
      <c r="AW67" s="93"/>
      <c r="AX67" s="93"/>
      <c r="AY67" s="93"/>
      <c r="AZ67" s="93"/>
      <c r="BA67" s="93"/>
      <c r="BB67" s="93"/>
      <c r="BC67" s="93"/>
      <c r="BD67" s="93"/>
      <c r="BE67" s="93"/>
      <c r="BF67" s="100"/>
      <c r="BG67" s="93"/>
      <c r="BH67" s="93"/>
      <c r="BI67" s="93"/>
    </row>
    <row r="68" spans="1:61" ht="18">
      <c r="A68" s="32" t="s">
        <v>441</v>
      </c>
      <c r="B68" s="93"/>
      <c r="C68" s="93"/>
      <c r="D68" s="93"/>
      <c r="E68" s="93"/>
      <c r="F68" s="93"/>
      <c r="G68" s="93"/>
      <c r="H68" s="93"/>
      <c r="I68" s="93"/>
      <c r="J68" s="94"/>
      <c r="K68" s="96"/>
      <c r="L68" s="93">
        <v>98</v>
      </c>
      <c r="M68" s="94"/>
      <c r="N68" s="93"/>
      <c r="O68" s="93"/>
      <c r="P68" s="98"/>
      <c r="Q68" s="93"/>
      <c r="R68" s="93"/>
      <c r="S68" s="93"/>
      <c r="T68" s="93"/>
      <c r="U68" s="93"/>
      <c r="V68" s="93"/>
      <c r="W68" s="93"/>
      <c r="X68" s="93"/>
      <c r="Y68" s="93"/>
      <c r="Z68" s="93"/>
      <c r="AA68" s="93"/>
      <c r="AB68" s="93"/>
      <c r="AC68" s="93"/>
      <c r="AD68" s="93"/>
      <c r="AE68" s="93"/>
      <c r="AF68" s="93"/>
      <c r="AG68" s="93"/>
      <c r="AH68" s="93"/>
      <c r="AI68" s="93"/>
      <c r="AJ68" s="93"/>
      <c r="AK68" s="93"/>
      <c r="AL68" s="93"/>
      <c r="AM68" s="93"/>
      <c r="AN68" s="93"/>
      <c r="AO68" s="93"/>
      <c r="AP68" s="93"/>
      <c r="AQ68" s="93"/>
      <c r="AR68" s="93"/>
      <c r="AS68" s="93"/>
      <c r="AT68" s="93"/>
      <c r="AU68" s="93"/>
      <c r="AV68" s="93"/>
      <c r="AW68" s="93"/>
      <c r="AX68" s="93"/>
      <c r="AY68" s="93"/>
      <c r="AZ68" s="93"/>
      <c r="BA68" s="93"/>
      <c r="BB68" s="93"/>
      <c r="BC68" s="93"/>
      <c r="BD68" s="93"/>
      <c r="BE68" s="93"/>
      <c r="BF68" s="100"/>
      <c r="BG68" s="93"/>
      <c r="BH68" s="93"/>
      <c r="BI68" s="93"/>
    </row>
    <row r="69" spans="1:61" ht="18">
      <c r="A69" s="32" t="s">
        <v>524</v>
      </c>
      <c r="B69" s="93"/>
      <c r="C69" s="93"/>
      <c r="D69" s="93"/>
      <c r="E69" s="93"/>
      <c r="F69" s="93"/>
      <c r="G69" s="93"/>
      <c r="H69" s="93"/>
      <c r="I69" s="93"/>
      <c r="J69" s="94">
        <v>93</v>
      </c>
      <c r="K69" s="96"/>
      <c r="L69" s="93"/>
      <c r="M69" s="94"/>
      <c r="N69" s="93"/>
      <c r="O69" s="93"/>
      <c r="P69" s="98"/>
      <c r="Q69" s="93"/>
      <c r="R69" s="93"/>
      <c r="S69" s="93"/>
      <c r="T69" s="93"/>
      <c r="U69" s="93"/>
      <c r="V69" s="93"/>
      <c r="W69" s="93"/>
      <c r="X69" s="93"/>
      <c r="Y69" s="93"/>
      <c r="Z69" s="93"/>
      <c r="AA69" s="93"/>
      <c r="AB69" s="93"/>
      <c r="AC69" s="93"/>
      <c r="AD69" s="93"/>
      <c r="AE69" s="93"/>
      <c r="AF69" s="93"/>
      <c r="AG69" s="93"/>
      <c r="AH69" s="93"/>
      <c r="AI69" s="93"/>
      <c r="AJ69" s="93"/>
      <c r="AK69" s="93"/>
      <c r="AL69" s="93"/>
      <c r="AM69" s="93"/>
      <c r="AN69" s="93"/>
      <c r="AO69" s="93"/>
      <c r="AP69" s="93"/>
      <c r="AQ69" s="93"/>
      <c r="AR69" s="93"/>
      <c r="AS69" s="93"/>
      <c r="AT69" s="93"/>
      <c r="AU69" s="93"/>
      <c r="AV69" s="93"/>
      <c r="AW69" s="93"/>
      <c r="AX69" s="93"/>
      <c r="AY69" s="93"/>
      <c r="AZ69" s="93"/>
      <c r="BA69" s="93"/>
      <c r="BB69" s="93"/>
      <c r="BC69" s="93"/>
      <c r="BD69" s="93">
        <v>100</v>
      </c>
      <c r="BE69" s="93">
        <v>98</v>
      </c>
      <c r="BF69" s="100"/>
      <c r="BG69" s="93"/>
      <c r="BH69" s="93"/>
      <c r="BI69" s="93"/>
    </row>
    <row r="70" spans="1:61">
      <c r="A70" s="70" t="s">
        <v>76</v>
      </c>
      <c r="B70" s="93"/>
      <c r="C70" s="93"/>
      <c r="D70" s="93"/>
      <c r="E70" s="93"/>
      <c r="F70" s="93"/>
      <c r="G70" s="93"/>
      <c r="H70" s="93"/>
      <c r="I70" s="93"/>
      <c r="J70" s="94"/>
      <c r="K70" s="96"/>
      <c r="L70" s="93"/>
      <c r="M70" s="94"/>
      <c r="N70" s="93"/>
      <c r="O70" s="93"/>
      <c r="P70" s="98"/>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93"/>
      <c r="AP70" s="93"/>
      <c r="AQ70" s="93"/>
      <c r="AR70" s="93"/>
      <c r="AS70" s="93"/>
      <c r="AT70" s="93"/>
      <c r="AU70" s="93"/>
      <c r="AV70" s="93"/>
      <c r="AW70" s="93"/>
      <c r="AX70" s="93"/>
      <c r="AY70" s="93"/>
      <c r="AZ70" s="93"/>
      <c r="BA70" s="93"/>
      <c r="BB70" s="93"/>
      <c r="BC70" s="93"/>
      <c r="BD70" s="93">
        <v>100</v>
      </c>
      <c r="BE70" s="93"/>
      <c r="BF70" s="100"/>
      <c r="BG70" s="93"/>
      <c r="BH70" s="93"/>
      <c r="BI70" s="93"/>
    </row>
    <row r="71" spans="1:61" ht="63.75">
      <c r="A71" s="71" t="s">
        <v>525</v>
      </c>
      <c r="B71" s="93"/>
      <c r="C71" s="93"/>
      <c r="D71" s="93"/>
      <c r="E71" s="93"/>
      <c r="F71" s="93"/>
      <c r="G71" s="93"/>
      <c r="H71" s="93"/>
      <c r="I71" s="93"/>
      <c r="J71" s="94"/>
      <c r="K71" s="96"/>
      <c r="L71" s="93"/>
      <c r="M71" s="94"/>
      <c r="N71" s="93"/>
      <c r="O71" s="93"/>
      <c r="P71" s="98"/>
      <c r="Q71" s="93"/>
      <c r="R71" s="93"/>
      <c r="S71" s="93"/>
      <c r="T71" s="93"/>
      <c r="U71" s="93"/>
      <c r="V71" s="93"/>
      <c r="W71" s="93"/>
      <c r="X71" s="93"/>
      <c r="Y71" s="93"/>
      <c r="Z71" s="93"/>
      <c r="AA71" s="93"/>
      <c r="AB71" s="93"/>
      <c r="AC71" s="93"/>
      <c r="AD71" s="93"/>
      <c r="AE71" s="93"/>
      <c r="AF71" s="93"/>
      <c r="AG71" s="93"/>
      <c r="AH71" s="93"/>
      <c r="AI71" s="93"/>
      <c r="AJ71" s="93"/>
      <c r="AK71" s="93"/>
      <c r="AL71" s="93"/>
      <c r="AM71" s="93"/>
      <c r="AN71" s="93"/>
      <c r="AO71" s="93"/>
      <c r="AP71" s="93"/>
      <c r="AQ71" s="93"/>
      <c r="AR71" s="93"/>
      <c r="AS71" s="93"/>
      <c r="AT71" s="93"/>
      <c r="AU71" s="93"/>
      <c r="AV71" s="93"/>
      <c r="AW71" s="93"/>
      <c r="AX71" s="93"/>
      <c r="AY71" s="93"/>
      <c r="AZ71" s="93"/>
      <c r="BA71" s="93"/>
      <c r="BB71" s="93"/>
      <c r="BC71" s="93"/>
      <c r="BD71" s="93">
        <v>100</v>
      </c>
      <c r="BE71" s="93"/>
      <c r="BF71" s="100"/>
      <c r="BG71" s="93"/>
      <c r="BH71" s="93"/>
      <c r="BI71" s="93"/>
    </row>
    <row r="72" spans="1:61">
      <c r="A72" s="70" t="s">
        <v>79</v>
      </c>
      <c r="B72" s="93"/>
      <c r="C72" s="93"/>
      <c r="D72" s="93"/>
      <c r="E72" s="93"/>
      <c r="F72" s="93"/>
      <c r="G72" s="93"/>
      <c r="H72" s="93"/>
      <c r="I72" s="93"/>
      <c r="J72" s="94">
        <v>93</v>
      </c>
      <c r="K72" s="96"/>
      <c r="L72" s="93"/>
      <c r="M72" s="94"/>
      <c r="N72" s="93"/>
      <c r="O72" s="93"/>
      <c r="P72" s="98"/>
      <c r="Q72" s="93"/>
      <c r="R72" s="93"/>
      <c r="S72" s="93"/>
      <c r="T72" s="93"/>
      <c r="U72" s="93"/>
      <c r="V72" s="93"/>
      <c r="W72" s="93"/>
      <c r="X72" s="93"/>
      <c r="Y72" s="93"/>
      <c r="Z72" s="93"/>
      <c r="AA72" s="93"/>
      <c r="AB72" s="93"/>
      <c r="AC72" s="93"/>
      <c r="AD72" s="93"/>
      <c r="AE72" s="93"/>
      <c r="AF72" s="93"/>
      <c r="AG72" s="93"/>
      <c r="AH72" s="93"/>
      <c r="AI72" s="93"/>
      <c r="AJ72" s="93"/>
      <c r="AK72" s="93"/>
      <c r="AL72" s="93"/>
      <c r="AM72" s="93"/>
      <c r="AN72" s="93"/>
      <c r="AO72" s="93"/>
      <c r="AP72" s="93"/>
      <c r="AQ72" s="93"/>
      <c r="AR72" s="93"/>
      <c r="AS72" s="93"/>
      <c r="AT72" s="93"/>
      <c r="AU72" s="93"/>
      <c r="AV72" s="93"/>
      <c r="AW72" s="93"/>
      <c r="AX72" s="93"/>
      <c r="AY72" s="93"/>
      <c r="AZ72" s="93"/>
      <c r="BA72" s="93"/>
      <c r="BB72" s="93"/>
      <c r="BC72" s="93"/>
      <c r="BD72" s="93"/>
      <c r="BE72" s="93"/>
      <c r="BF72" s="100"/>
      <c r="BG72" s="93"/>
      <c r="BH72" s="93"/>
      <c r="BI72" s="93"/>
    </row>
    <row r="73" spans="1:61" ht="51">
      <c r="A73" s="71" t="s">
        <v>521</v>
      </c>
      <c r="B73" s="93"/>
      <c r="C73" s="93"/>
      <c r="D73" s="93"/>
      <c r="E73" s="93"/>
      <c r="F73" s="93"/>
      <c r="G73" s="93"/>
      <c r="H73" s="93"/>
      <c r="I73" s="93"/>
      <c r="J73" s="94">
        <v>93</v>
      </c>
      <c r="K73" s="96"/>
      <c r="L73" s="93"/>
      <c r="M73" s="94"/>
      <c r="N73" s="93"/>
      <c r="O73" s="93"/>
      <c r="P73" s="98"/>
      <c r="Q73" s="93"/>
      <c r="R73" s="93"/>
      <c r="S73" s="93"/>
      <c r="T73" s="93"/>
      <c r="U73" s="93"/>
      <c r="V73" s="93"/>
      <c r="W73" s="93"/>
      <c r="X73" s="93"/>
      <c r="Y73" s="93"/>
      <c r="Z73" s="93"/>
      <c r="AA73" s="93"/>
      <c r="AB73" s="93"/>
      <c r="AC73" s="93"/>
      <c r="AD73" s="93"/>
      <c r="AE73" s="93"/>
      <c r="AF73" s="93"/>
      <c r="AG73" s="93"/>
      <c r="AH73" s="93"/>
      <c r="AI73" s="93"/>
      <c r="AJ73" s="93"/>
      <c r="AK73" s="93"/>
      <c r="AL73" s="93"/>
      <c r="AM73" s="93"/>
      <c r="AN73" s="93"/>
      <c r="AO73" s="93"/>
      <c r="AP73" s="93"/>
      <c r="AQ73" s="93"/>
      <c r="AR73" s="93"/>
      <c r="AS73" s="93"/>
      <c r="AT73" s="93"/>
      <c r="AU73" s="93"/>
      <c r="AV73" s="93"/>
      <c r="AW73" s="93"/>
      <c r="AX73" s="93"/>
      <c r="AY73" s="93"/>
      <c r="AZ73" s="93"/>
      <c r="BA73" s="93"/>
      <c r="BB73" s="93"/>
      <c r="BC73" s="93"/>
      <c r="BD73" s="93"/>
      <c r="BE73" s="93"/>
      <c r="BF73" s="100"/>
      <c r="BG73" s="93"/>
      <c r="BH73" s="93"/>
      <c r="BI73" s="93"/>
    </row>
    <row r="74" spans="1:61">
      <c r="A74" s="70" t="s">
        <v>520</v>
      </c>
      <c r="B74" s="93"/>
      <c r="C74" s="93"/>
      <c r="D74" s="93"/>
      <c r="E74" s="93"/>
      <c r="F74" s="93"/>
      <c r="G74" s="93"/>
      <c r="H74" s="93"/>
      <c r="I74" s="93"/>
      <c r="J74" s="94"/>
      <c r="K74" s="96"/>
      <c r="L74" s="93"/>
      <c r="M74" s="94"/>
      <c r="N74" s="93"/>
      <c r="O74" s="93"/>
      <c r="P74" s="98"/>
      <c r="Q74" s="93"/>
      <c r="R74" s="93"/>
      <c r="S74" s="93"/>
      <c r="T74" s="93"/>
      <c r="U74" s="93"/>
      <c r="V74" s="93"/>
      <c r="W74" s="93"/>
      <c r="X74" s="93"/>
      <c r="Y74" s="93"/>
      <c r="Z74" s="93"/>
      <c r="AA74" s="93"/>
      <c r="AB74" s="93"/>
      <c r="AC74" s="93"/>
      <c r="AD74" s="93"/>
      <c r="AE74" s="93"/>
      <c r="AF74" s="93"/>
      <c r="AG74" s="93"/>
      <c r="AH74" s="93"/>
      <c r="AI74" s="93"/>
      <c r="AJ74" s="93"/>
      <c r="AK74" s="93"/>
      <c r="AL74" s="93"/>
      <c r="AM74" s="93"/>
      <c r="AN74" s="93"/>
      <c r="AO74" s="93"/>
      <c r="AP74" s="93"/>
      <c r="AQ74" s="93"/>
      <c r="AR74" s="93"/>
      <c r="AS74" s="93"/>
      <c r="AT74" s="93"/>
      <c r="AU74" s="93"/>
      <c r="AV74" s="93"/>
      <c r="AW74" s="93"/>
      <c r="AX74" s="93"/>
      <c r="AY74" s="93"/>
      <c r="AZ74" s="93"/>
      <c r="BA74" s="93"/>
      <c r="BB74" s="93"/>
      <c r="BC74" s="93"/>
      <c r="BD74" s="93"/>
      <c r="BE74" s="93">
        <v>98</v>
      </c>
      <c r="BF74" s="100"/>
      <c r="BG74" s="93"/>
      <c r="BH74" s="93"/>
      <c r="BI74" s="93"/>
    </row>
    <row r="75" spans="1:61" ht="51">
      <c r="A75" s="71" t="s">
        <v>519</v>
      </c>
      <c r="B75" s="93"/>
      <c r="C75" s="93"/>
      <c r="D75" s="93"/>
      <c r="E75" s="93"/>
      <c r="F75" s="93"/>
      <c r="G75" s="93"/>
      <c r="H75" s="93"/>
      <c r="I75" s="93"/>
      <c r="J75" s="94"/>
      <c r="K75" s="96"/>
      <c r="L75" s="93"/>
      <c r="M75" s="94"/>
      <c r="N75" s="93"/>
      <c r="O75" s="93"/>
      <c r="P75" s="98"/>
      <c r="Q75" s="93"/>
      <c r="R75" s="93"/>
      <c r="S75" s="93"/>
      <c r="T75" s="93"/>
      <c r="U75" s="93"/>
      <c r="V75" s="93"/>
      <c r="W75" s="93"/>
      <c r="X75" s="93"/>
      <c r="Y75" s="93"/>
      <c r="Z75" s="93"/>
      <c r="AA75" s="93"/>
      <c r="AB75" s="93"/>
      <c r="AC75" s="93"/>
      <c r="AD75" s="93"/>
      <c r="AE75" s="93"/>
      <c r="AF75" s="93"/>
      <c r="AG75" s="93"/>
      <c r="AH75" s="93"/>
      <c r="AI75" s="93"/>
      <c r="AJ75" s="93"/>
      <c r="AK75" s="93"/>
      <c r="AL75" s="93"/>
      <c r="AM75" s="93"/>
      <c r="AN75" s="93"/>
      <c r="AO75" s="93"/>
      <c r="AP75" s="93"/>
      <c r="AQ75" s="93"/>
      <c r="AR75" s="93"/>
      <c r="AS75" s="93"/>
      <c r="AT75" s="93"/>
      <c r="AU75" s="93"/>
      <c r="AV75" s="93"/>
      <c r="AW75" s="93"/>
      <c r="AX75" s="93"/>
      <c r="AY75" s="93"/>
      <c r="AZ75" s="93"/>
      <c r="BA75" s="93"/>
      <c r="BB75" s="93"/>
      <c r="BC75" s="93"/>
      <c r="BD75" s="93"/>
      <c r="BE75" s="93">
        <v>98</v>
      </c>
      <c r="BF75" s="100"/>
      <c r="BG75" s="93"/>
      <c r="BH75" s="93"/>
      <c r="BI75" s="93"/>
    </row>
    <row r="76" spans="1:61" ht="18">
      <c r="A76" s="32" t="s">
        <v>533</v>
      </c>
      <c r="B76" s="93"/>
      <c r="C76" s="93"/>
      <c r="D76" s="93"/>
      <c r="E76" s="93"/>
      <c r="F76" s="93"/>
      <c r="G76" s="93"/>
      <c r="H76" s="93"/>
      <c r="I76" s="93"/>
      <c r="J76" s="94">
        <v>180</v>
      </c>
      <c r="K76" s="96"/>
      <c r="L76" s="93"/>
      <c r="M76" s="94"/>
      <c r="N76" s="93"/>
      <c r="O76" s="93"/>
      <c r="P76" s="98"/>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3"/>
      <c r="AR76" s="93"/>
      <c r="AS76" s="93"/>
      <c r="AT76" s="93"/>
      <c r="AU76" s="93"/>
      <c r="AV76" s="93"/>
      <c r="AW76" s="93"/>
      <c r="AX76" s="93"/>
      <c r="AY76" s="93"/>
      <c r="AZ76" s="93"/>
      <c r="BA76" s="93"/>
      <c r="BB76" s="93"/>
      <c r="BC76" s="93"/>
      <c r="BD76" s="93"/>
      <c r="BE76" s="93"/>
      <c r="BF76" s="100"/>
      <c r="BG76" s="93"/>
      <c r="BH76" s="93"/>
      <c r="BI76" s="93"/>
    </row>
    <row r="77" spans="1:61">
      <c r="A77" s="70" t="s">
        <v>73</v>
      </c>
      <c r="B77" s="93"/>
      <c r="C77" s="93"/>
      <c r="D77" s="93"/>
      <c r="E77" s="93"/>
      <c r="F77" s="93"/>
      <c r="G77" s="93"/>
      <c r="H77" s="93"/>
      <c r="I77" s="93"/>
      <c r="J77" s="94">
        <v>180</v>
      </c>
      <c r="K77" s="96"/>
      <c r="L77" s="93"/>
      <c r="M77" s="94"/>
      <c r="N77" s="93"/>
      <c r="O77" s="93"/>
      <c r="P77" s="98"/>
      <c r="Q77" s="93"/>
      <c r="R77" s="93"/>
      <c r="S77" s="93"/>
      <c r="T77" s="93"/>
      <c r="U77" s="93"/>
      <c r="V77" s="93"/>
      <c r="W77" s="93"/>
      <c r="X77" s="93"/>
      <c r="Y77" s="93"/>
      <c r="Z77" s="93"/>
      <c r="AA77" s="93"/>
      <c r="AB77" s="93"/>
      <c r="AC77" s="93"/>
      <c r="AD77" s="93"/>
      <c r="AE77" s="93"/>
      <c r="AF77" s="93"/>
      <c r="AG77" s="93"/>
      <c r="AH77" s="93"/>
      <c r="AI77" s="93"/>
      <c r="AJ77" s="93"/>
      <c r="AK77" s="93"/>
      <c r="AL77" s="93"/>
      <c r="AM77" s="93"/>
      <c r="AN77" s="93"/>
      <c r="AO77" s="93"/>
      <c r="AP77" s="93"/>
      <c r="AQ77" s="93"/>
      <c r="AR77" s="93"/>
      <c r="AS77" s="93"/>
      <c r="AT77" s="93"/>
      <c r="AU77" s="93"/>
      <c r="AV77" s="93"/>
      <c r="AW77" s="93"/>
      <c r="AX77" s="93"/>
      <c r="AY77" s="93"/>
      <c r="AZ77" s="93"/>
      <c r="BA77" s="93"/>
      <c r="BB77" s="93"/>
      <c r="BC77" s="93"/>
      <c r="BD77" s="93"/>
      <c r="BE77" s="93"/>
      <c r="BF77" s="100"/>
      <c r="BG77" s="93"/>
      <c r="BH77" s="93"/>
      <c r="BI77" s="93"/>
    </row>
    <row r="78" spans="1:61" ht="51">
      <c r="A78" s="71" t="s">
        <v>534</v>
      </c>
      <c r="B78" s="93"/>
      <c r="C78" s="93"/>
      <c r="D78" s="93"/>
      <c r="E78" s="93"/>
      <c r="F78" s="93"/>
      <c r="G78" s="93"/>
      <c r="H78" s="93"/>
      <c r="I78" s="93"/>
      <c r="J78" s="94">
        <v>180</v>
      </c>
      <c r="K78" s="96"/>
      <c r="L78" s="93"/>
      <c r="M78" s="94"/>
      <c r="N78" s="93"/>
      <c r="O78" s="93"/>
      <c r="P78" s="98"/>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93"/>
      <c r="AP78" s="93"/>
      <c r="AQ78" s="93"/>
      <c r="AR78" s="93"/>
      <c r="AS78" s="93"/>
      <c r="AT78" s="93"/>
      <c r="AU78" s="93"/>
      <c r="AV78" s="93"/>
      <c r="AW78" s="93"/>
      <c r="AX78" s="93"/>
      <c r="AY78" s="93"/>
      <c r="AZ78" s="93"/>
      <c r="BA78" s="93"/>
      <c r="BB78" s="93"/>
      <c r="BC78" s="93"/>
      <c r="BD78" s="93"/>
      <c r="BE78" s="93"/>
      <c r="BF78" s="100"/>
      <c r="BG78" s="93"/>
      <c r="BH78" s="93"/>
      <c r="BI78" s="93"/>
    </row>
    <row r="79" spans="1:61" ht="35.25">
      <c r="A79" s="35" t="s">
        <v>156</v>
      </c>
      <c r="B79" s="93"/>
      <c r="C79" s="93"/>
      <c r="D79" s="93"/>
      <c r="E79" s="93"/>
      <c r="F79" s="93"/>
      <c r="G79" s="93"/>
      <c r="H79" s="93"/>
      <c r="I79" s="93"/>
      <c r="J79" s="94"/>
      <c r="K79" s="96"/>
      <c r="L79" s="93"/>
      <c r="M79" s="94"/>
      <c r="N79" s="93"/>
      <c r="O79" s="93"/>
      <c r="P79" s="98"/>
      <c r="Q79" s="93"/>
      <c r="R79" s="93"/>
      <c r="S79" s="93"/>
      <c r="T79" s="93"/>
      <c r="U79" s="93"/>
      <c r="V79" s="93"/>
      <c r="W79" s="93"/>
      <c r="X79" s="93"/>
      <c r="Y79" s="93"/>
      <c r="Z79" s="93"/>
      <c r="AA79" s="93"/>
      <c r="AB79" s="93"/>
      <c r="AC79" s="93"/>
      <c r="AD79" s="93"/>
      <c r="AE79" s="93"/>
      <c r="AF79" s="93"/>
      <c r="AG79" s="93"/>
      <c r="AH79" s="93"/>
      <c r="AI79" s="93"/>
      <c r="AJ79" s="93"/>
      <c r="AK79" s="93"/>
      <c r="AL79" s="93"/>
      <c r="AM79" s="93"/>
      <c r="AN79" s="93"/>
      <c r="AO79" s="93"/>
      <c r="AP79" s="93"/>
      <c r="AQ79" s="93"/>
      <c r="AR79" s="93"/>
      <c r="AS79" s="93"/>
      <c r="AT79" s="93"/>
      <c r="AU79" s="93"/>
      <c r="AV79" s="93"/>
      <c r="AW79" s="93"/>
      <c r="AX79" s="93"/>
      <c r="AY79" s="93"/>
      <c r="AZ79" s="93"/>
      <c r="BA79" s="93"/>
      <c r="BB79" s="93"/>
      <c r="BC79" s="93"/>
      <c r="BD79" s="93"/>
      <c r="BE79" s="93"/>
      <c r="BF79" s="100"/>
      <c r="BG79" s="93"/>
      <c r="BH79" s="93"/>
      <c r="BI79" s="93"/>
    </row>
    <row r="80" spans="1:61" ht="35.25">
      <c r="A80" s="42">
        <v>70</v>
      </c>
      <c r="B80" s="93"/>
      <c r="C80" s="93"/>
      <c r="D80" s="93"/>
      <c r="E80" s="93"/>
      <c r="F80" s="93"/>
      <c r="G80" s="93"/>
      <c r="H80" s="93"/>
      <c r="I80" s="93"/>
      <c r="J80" s="94"/>
      <c r="K80" s="96"/>
      <c r="L80" s="93"/>
      <c r="M80" s="94"/>
      <c r="N80" s="93"/>
      <c r="O80" s="93"/>
      <c r="P80" s="98"/>
      <c r="Q80" s="93"/>
      <c r="R80" s="93"/>
      <c r="S80" s="93">
        <v>184</v>
      </c>
      <c r="T80" s="93"/>
      <c r="U80" s="93"/>
      <c r="V80" s="93"/>
      <c r="W80" s="93"/>
      <c r="X80" s="93"/>
      <c r="Y80" s="93"/>
      <c r="Z80" s="93">
        <v>93</v>
      </c>
      <c r="AA80" s="93">
        <v>174</v>
      </c>
      <c r="AB80" s="93">
        <v>88</v>
      </c>
      <c r="AC80" s="93">
        <v>86</v>
      </c>
      <c r="AD80" s="93"/>
      <c r="AE80" s="93"/>
      <c r="AF80" s="93"/>
      <c r="AG80" s="93"/>
      <c r="AH80" s="93"/>
      <c r="AI80" s="93"/>
      <c r="AJ80" s="93"/>
      <c r="AK80" s="93"/>
      <c r="AL80" s="93"/>
      <c r="AM80" s="93"/>
      <c r="AN80" s="93"/>
      <c r="AO80" s="93"/>
      <c r="AP80" s="93"/>
      <c r="AQ80" s="93"/>
      <c r="AR80" s="93"/>
      <c r="AS80" s="93"/>
      <c r="AT80" s="93"/>
      <c r="AU80" s="93"/>
      <c r="AV80" s="93"/>
      <c r="AW80" s="93"/>
      <c r="AX80" s="93"/>
      <c r="AY80" s="93"/>
      <c r="AZ80" s="93"/>
      <c r="BA80" s="93"/>
      <c r="BB80" s="93"/>
      <c r="BC80" s="93"/>
      <c r="BD80" s="93"/>
      <c r="BE80" s="93"/>
      <c r="BF80" s="100"/>
      <c r="BG80" s="93"/>
      <c r="BH80" s="93"/>
      <c r="BI80" s="93"/>
    </row>
    <row r="81" spans="1:61">
      <c r="A81" s="41">
        <v>71</v>
      </c>
      <c r="B81" s="93"/>
      <c r="C81" s="93"/>
      <c r="D81" s="93"/>
      <c r="E81" s="93"/>
      <c r="F81" s="93"/>
      <c r="G81" s="93"/>
      <c r="H81" s="93"/>
      <c r="I81" s="93"/>
      <c r="J81" s="94"/>
      <c r="K81" s="96"/>
      <c r="L81" s="93"/>
      <c r="M81" s="94"/>
      <c r="N81" s="93"/>
      <c r="O81" s="93"/>
      <c r="P81" s="98"/>
      <c r="Q81" s="93"/>
      <c r="R81" s="93"/>
      <c r="S81" s="93">
        <v>184</v>
      </c>
      <c r="T81" s="93"/>
      <c r="U81" s="93"/>
      <c r="V81" s="93"/>
      <c r="W81" s="93"/>
      <c r="X81" s="93"/>
      <c r="Y81" s="93"/>
      <c r="Z81" s="93">
        <v>93</v>
      </c>
      <c r="AA81" s="93">
        <v>174</v>
      </c>
      <c r="AB81" s="93">
        <v>88</v>
      </c>
      <c r="AC81" s="93">
        <v>86</v>
      </c>
      <c r="AD81" s="93"/>
      <c r="AE81" s="93"/>
      <c r="AF81" s="93"/>
      <c r="AG81" s="93"/>
      <c r="AH81" s="93"/>
      <c r="AI81" s="93"/>
      <c r="AJ81" s="93"/>
      <c r="AK81" s="93"/>
      <c r="AL81" s="93"/>
      <c r="AM81" s="93"/>
      <c r="AN81" s="93"/>
      <c r="AO81" s="93"/>
      <c r="AP81" s="93"/>
      <c r="AQ81" s="93"/>
      <c r="AR81" s="93"/>
      <c r="AS81" s="93"/>
      <c r="AT81" s="93"/>
      <c r="AU81" s="93"/>
      <c r="AV81" s="93"/>
      <c r="AW81" s="93"/>
      <c r="AX81" s="93"/>
      <c r="AY81" s="93"/>
      <c r="AZ81" s="93"/>
      <c r="BA81" s="93"/>
      <c r="BB81" s="93"/>
      <c r="BC81" s="93"/>
      <c r="BD81" s="93"/>
      <c r="BE81" s="93"/>
      <c r="BF81" s="100"/>
      <c r="BG81" s="93"/>
      <c r="BH81" s="93"/>
      <c r="BI81" s="93"/>
    </row>
    <row r="82" spans="1:61" ht="18">
      <c r="A82" s="32" t="s">
        <v>185</v>
      </c>
      <c r="B82" s="93"/>
      <c r="C82" s="93"/>
      <c r="D82" s="93"/>
      <c r="E82" s="93"/>
      <c r="F82" s="93"/>
      <c r="G82" s="93"/>
      <c r="H82" s="93"/>
      <c r="I82" s="93"/>
      <c r="J82" s="94"/>
      <c r="K82" s="96"/>
      <c r="L82" s="93"/>
      <c r="M82" s="94"/>
      <c r="N82" s="93"/>
      <c r="O82" s="93"/>
      <c r="P82" s="98"/>
      <c r="Q82" s="93"/>
      <c r="R82" s="93"/>
      <c r="S82" s="93">
        <v>184</v>
      </c>
      <c r="T82" s="93"/>
      <c r="U82" s="93"/>
      <c r="V82" s="93"/>
      <c r="W82" s="93"/>
      <c r="X82" s="93"/>
      <c r="Y82" s="93"/>
      <c r="Z82" s="93">
        <v>93</v>
      </c>
      <c r="AA82" s="93">
        <v>174</v>
      </c>
      <c r="AB82" s="93">
        <v>88</v>
      </c>
      <c r="AC82" s="93">
        <v>86</v>
      </c>
      <c r="AD82" s="93"/>
      <c r="AE82" s="93"/>
      <c r="AF82" s="93"/>
      <c r="AG82" s="93"/>
      <c r="AH82" s="93"/>
      <c r="AI82" s="93"/>
      <c r="AJ82" s="93"/>
      <c r="AK82" s="93"/>
      <c r="AL82" s="93"/>
      <c r="AM82" s="93"/>
      <c r="AN82" s="93"/>
      <c r="AO82" s="93"/>
      <c r="AP82" s="93"/>
      <c r="AQ82" s="93"/>
      <c r="AR82" s="93"/>
      <c r="AS82" s="93"/>
      <c r="AT82" s="93"/>
      <c r="AU82" s="93"/>
      <c r="AV82" s="93"/>
      <c r="AW82" s="93"/>
      <c r="AX82" s="93"/>
      <c r="AY82" s="93"/>
      <c r="AZ82" s="93"/>
      <c r="BA82" s="93"/>
      <c r="BB82" s="93"/>
      <c r="BC82" s="93"/>
      <c r="BD82" s="93"/>
      <c r="BE82" s="93"/>
      <c r="BF82" s="100"/>
      <c r="BG82" s="93"/>
      <c r="BH82" s="93"/>
      <c r="BI82" s="93"/>
    </row>
    <row r="83" spans="1:61" ht="35.25">
      <c r="A83" s="42" t="s">
        <v>9</v>
      </c>
      <c r="B83" s="93"/>
      <c r="C83" s="93"/>
      <c r="D83" s="93"/>
      <c r="E83" s="93"/>
      <c r="F83" s="93"/>
      <c r="G83" s="93"/>
      <c r="H83" s="93"/>
      <c r="I83" s="93"/>
      <c r="J83" s="94"/>
      <c r="K83" s="96"/>
      <c r="L83" s="93"/>
      <c r="M83" s="94"/>
      <c r="N83" s="93"/>
      <c r="O83" s="93"/>
      <c r="P83" s="98"/>
      <c r="Q83" s="93"/>
      <c r="R83" s="93"/>
      <c r="S83" s="93"/>
      <c r="T83" s="93"/>
      <c r="U83" s="93"/>
      <c r="V83" s="93"/>
      <c r="W83" s="93">
        <v>90</v>
      </c>
      <c r="X83" s="93">
        <v>80</v>
      </c>
      <c r="Y83" s="93"/>
      <c r="Z83" s="93"/>
      <c r="AA83" s="93"/>
      <c r="AB83" s="93"/>
      <c r="AC83" s="93"/>
      <c r="AD83" s="93"/>
      <c r="AE83" s="93"/>
      <c r="AF83" s="93"/>
      <c r="AG83" s="93"/>
      <c r="AH83" s="93"/>
      <c r="AI83" s="93"/>
      <c r="AJ83" s="93"/>
      <c r="AK83" s="93"/>
      <c r="AL83" s="93"/>
      <c r="AM83" s="93"/>
      <c r="AN83" s="93"/>
      <c r="AO83" s="93"/>
      <c r="AP83" s="93"/>
      <c r="AQ83" s="93"/>
      <c r="AR83" s="93"/>
      <c r="AS83" s="93"/>
      <c r="AT83" s="93"/>
      <c r="AU83" s="93"/>
      <c r="AV83" s="93"/>
      <c r="AW83" s="93"/>
      <c r="AX83" s="93"/>
      <c r="AY83" s="93"/>
      <c r="AZ83" s="93"/>
      <c r="BA83" s="93"/>
      <c r="BB83" s="93"/>
      <c r="BC83" s="93"/>
      <c r="BD83" s="93"/>
      <c r="BE83" s="93"/>
      <c r="BF83" s="100"/>
      <c r="BG83" s="93"/>
      <c r="BH83" s="93"/>
      <c r="BI83" s="93"/>
    </row>
    <row r="84" spans="1:61">
      <c r="A84" s="41" t="s">
        <v>9</v>
      </c>
      <c r="B84" s="93"/>
      <c r="C84" s="93"/>
      <c r="D84" s="93"/>
      <c r="E84" s="93"/>
      <c r="F84" s="93"/>
      <c r="G84" s="93"/>
      <c r="H84" s="93"/>
      <c r="I84" s="93"/>
      <c r="J84" s="94"/>
      <c r="K84" s="96"/>
      <c r="L84" s="93"/>
      <c r="M84" s="94"/>
      <c r="N84" s="93"/>
      <c r="O84" s="93"/>
      <c r="P84" s="98"/>
      <c r="Q84" s="93"/>
      <c r="R84" s="93"/>
      <c r="S84" s="93"/>
      <c r="T84" s="93"/>
      <c r="U84" s="93"/>
      <c r="V84" s="93"/>
      <c r="W84" s="93">
        <v>90</v>
      </c>
      <c r="X84" s="93">
        <v>80</v>
      </c>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c r="BA84" s="93"/>
      <c r="BB84" s="93"/>
      <c r="BC84" s="93"/>
      <c r="BD84" s="93"/>
      <c r="BE84" s="93"/>
      <c r="BF84" s="100"/>
      <c r="BG84" s="93"/>
      <c r="BH84" s="93"/>
      <c r="BI84" s="93"/>
    </row>
    <row r="85" spans="1:61" ht="18">
      <c r="A85" s="32" t="s">
        <v>81</v>
      </c>
      <c r="B85" s="93"/>
      <c r="C85" s="93"/>
      <c r="D85" s="93"/>
      <c r="E85" s="93"/>
      <c r="F85" s="93"/>
      <c r="G85" s="93"/>
      <c r="H85" s="93"/>
      <c r="I85" s="93"/>
      <c r="J85" s="94"/>
      <c r="K85" s="96"/>
      <c r="L85" s="93"/>
      <c r="M85" s="94"/>
      <c r="N85" s="93"/>
      <c r="O85" s="93"/>
      <c r="P85" s="98"/>
      <c r="Q85" s="93"/>
      <c r="R85" s="93"/>
      <c r="S85" s="93"/>
      <c r="T85" s="93"/>
      <c r="U85" s="93"/>
      <c r="V85" s="93"/>
      <c r="W85" s="93">
        <v>90</v>
      </c>
      <c r="X85" s="93">
        <v>80</v>
      </c>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c r="BA85" s="93"/>
      <c r="BB85" s="93"/>
      <c r="BC85" s="93"/>
      <c r="BD85" s="93"/>
      <c r="BE85" s="93"/>
      <c r="BF85" s="100"/>
      <c r="BG85" s="93"/>
      <c r="BH85" s="93"/>
      <c r="BI85" s="93"/>
    </row>
    <row r="86" spans="1:61" ht="35.25">
      <c r="A86" s="35" t="s">
        <v>129</v>
      </c>
      <c r="B86" s="93"/>
      <c r="C86" s="93"/>
      <c r="D86" s="93"/>
      <c r="E86" s="93"/>
      <c r="F86" s="93"/>
      <c r="G86" s="93"/>
      <c r="H86" s="93"/>
      <c r="I86" s="93"/>
      <c r="J86" s="94"/>
      <c r="K86" s="96"/>
      <c r="L86" s="93"/>
      <c r="M86" s="94"/>
      <c r="N86" s="93"/>
      <c r="O86" s="93"/>
      <c r="P86" s="98"/>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c r="AU86" s="93"/>
      <c r="AV86" s="93"/>
      <c r="AW86" s="93"/>
      <c r="AX86" s="93"/>
      <c r="AY86" s="93"/>
      <c r="AZ86" s="93"/>
      <c r="BA86" s="93"/>
      <c r="BB86" s="93"/>
      <c r="BC86" s="93"/>
      <c r="BD86" s="93"/>
      <c r="BE86" s="93"/>
      <c r="BF86" s="100"/>
      <c r="BG86" s="93"/>
      <c r="BH86" s="93"/>
      <c r="BI86" s="93"/>
    </row>
    <row r="87" spans="1:61" ht="35.25">
      <c r="A87" s="42">
        <v>30</v>
      </c>
      <c r="B87" s="93"/>
      <c r="C87" s="93"/>
      <c r="D87" s="93"/>
      <c r="E87" s="93"/>
      <c r="F87" s="93"/>
      <c r="G87" s="93"/>
      <c r="H87" s="93"/>
      <c r="I87" s="93"/>
      <c r="J87" s="94"/>
      <c r="K87" s="96"/>
      <c r="L87" s="93"/>
      <c r="M87" s="94"/>
      <c r="N87" s="93"/>
      <c r="O87" s="93"/>
      <c r="P87" s="98"/>
      <c r="Q87" s="93"/>
      <c r="R87" s="93"/>
      <c r="S87" s="93"/>
      <c r="T87" s="93"/>
      <c r="U87" s="93">
        <v>67</v>
      </c>
      <c r="V87" s="93"/>
      <c r="W87" s="93"/>
      <c r="X87" s="93"/>
      <c r="Y87" s="93">
        <v>68</v>
      </c>
      <c r="Z87" s="93"/>
      <c r="AA87" s="93"/>
      <c r="AB87" s="93"/>
      <c r="AC87" s="93"/>
      <c r="AD87" s="93"/>
      <c r="AE87" s="93"/>
      <c r="AF87" s="93"/>
      <c r="AG87" s="93"/>
      <c r="AH87" s="93"/>
      <c r="AI87" s="93"/>
      <c r="AJ87" s="93"/>
      <c r="AK87" s="93"/>
      <c r="AL87" s="93"/>
      <c r="AM87" s="93"/>
      <c r="AN87" s="93"/>
      <c r="AO87" s="93"/>
      <c r="AP87" s="93"/>
      <c r="AQ87" s="93"/>
      <c r="AR87" s="93"/>
      <c r="AS87" s="93"/>
      <c r="AT87" s="93"/>
      <c r="AU87" s="93"/>
      <c r="AV87" s="93"/>
      <c r="AW87" s="93"/>
      <c r="AX87" s="93"/>
      <c r="AY87" s="93"/>
      <c r="AZ87" s="93"/>
      <c r="BA87" s="93"/>
      <c r="BB87" s="93"/>
      <c r="BC87" s="93"/>
      <c r="BD87" s="93"/>
      <c r="BE87" s="93"/>
      <c r="BF87" s="100"/>
      <c r="BG87" s="93"/>
      <c r="BH87" s="93"/>
      <c r="BI87" s="93"/>
    </row>
    <row r="88" spans="1:61">
      <c r="A88" s="41">
        <v>34</v>
      </c>
      <c r="B88" s="93"/>
      <c r="C88" s="93"/>
      <c r="D88" s="93"/>
      <c r="E88" s="93"/>
      <c r="F88" s="93"/>
      <c r="G88" s="93"/>
      <c r="H88" s="93"/>
      <c r="I88" s="93"/>
      <c r="J88" s="94"/>
      <c r="K88" s="96"/>
      <c r="L88" s="93"/>
      <c r="M88" s="94"/>
      <c r="N88" s="93"/>
      <c r="O88" s="93"/>
      <c r="P88" s="98"/>
      <c r="Q88" s="93"/>
      <c r="R88" s="93"/>
      <c r="S88" s="93"/>
      <c r="T88" s="93"/>
      <c r="U88" s="93">
        <v>67</v>
      </c>
      <c r="V88" s="93"/>
      <c r="W88" s="93"/>
      <c r="X88" s="93"/>
      <c r="Y88" s="93">
        <v>68</v>
      </c>
      <c r="Z88" s="93"/>
      <c r="AA88" s="93"/>
      <c r="AB88" s="93"/>
      <c r="AC88" s="93"/>
      <c r="AD88" s="93"/>
      <c r="AE88" s="93"/>
      <c r="AF88" s="93"/>
      <c r="AG88" s="93"/>
      <c r="AH88" s="93"/>
      <c r="AI88" s="93"/>
      <c r="AJ88" s="93"/>
      <c r="AK88" s="93"/>
      <c r="AL88" s="93"/>
      <c r="AM88" s="93"/>
      <c r="AN88" s="93"/>
      <c r="AO88" s="93"/>
      <c r="AP88" s="93"/>
      <c r="AQ88" s="93"/>
      <c r="AR88" s="93"/>
      <c r="AS88" s="93"/>
      <c r="AT88" s="93"/>
      <c r="AU88" s="93"/>
      <c r="AV88" s="93"/>
      <c r="AW88" s="93"/>
      <c r="AX88" s="93"/>
      <c r="AY88" s="93"/>
      <c r="AZ88" s="93"/>
      <c r="BA88" s="93"/>
      <c r="BB88" s="93"/>
      <c r="BC88" s="93"/>
      <c r="BD88" s="93"/>
      <c r="BE88" s="93"/>
      <c r="BF88" s="100"/>
      <c r="BG88" s="93"/>
      <c r="BH88" s="93"/>
      <c r="BI88" s="93"/>
    </row>
    <row r="89" spans="1:61" ht="18">
      <c r="A89" s="32" t="s">
        <v>203</v>
      </c>
      <c r="B89" s="93"/>
      <c r="C89" s="93"/>
      <c r="D89" s="93"/>
      <c r="E89" s="93"/>
      <c r="F89" s="93"/>
      <c r="G89" s="93"/>
      <c r="H89" s="93"/>
      <c r="I89" s="93"/>
      <c r="J89" s="94"/>
      <c r="K89" s="96"/>
      <c r="L89" s="93"/>
      <c r="M89" s="94"/>
      <c r="N89" s="93"/>
      <c r="O89" s="93"/>
      <c r="P89" s="98"/>
      <c r="Q89" s="93"/>
      <c r="R89" s="93"/>
      <c r="S89" s="93"/>
      <c r="T89" s="93"/>
      <c r="U89" s="93">
        <v>67</v>
      </c>
      <c r="V89" s="93"/>
      <c r="W89" s="93"/>
      <c r="X89" s="93"/>
      <c r="Y89" s="93">
        <v>68</v>
      </c>
      <c r="Z89" s="93"/>
      <c r="AA89" s="93"/>
      <c r="AB89" s="93"/>
      <c r="AC89" s="93"/>
      <c r="AD89" s="93"/>
      <c r="AE89" s="93"/>
      <c r="AF89" s="93"/>
      <c r="AG89" s="93"/>
      <c r="AH89" s="93"/>
      <c r="AI89" s="93"/>
      <c r="AJ89" s="93"/>
      <c r="AK89" s="93"/>
      <c r="AL89" s="93"/>
      <c r="AM89" s="93"/>
      <c r="AN89" s="93"/>
      <c r="AO89" s="93"/>
      <c r="AP89" s="93"/>
      <c r="AQ89" s="93"/>
      <c r="AR89" s="93"/>
      <c r="AS89" s="93"/>
      <c r="AT89" s="93"/>
      <c r="AU89" s="93"/>
      <c r="AV89" s="93"/>
      <c r="AW89" s="93"/>
      <c r="AX89" s="93"/>
      <c r="AY89" s="93"/>
      <c r="AZ89" s="93"/>
      <c r="BA89" s="93"/>
      <c r="BB89" s="93"/>
      <c r="BC89" s="93"/>
      <c r="BD89" s="93"/>
      <c r="BE89" s="93"/>
      <c r="BF89" s="100"/>
      <c r="BG89" s="93"/>
      <c r="BH89" s="93"/>
      <c r="BI89" s="93"/>
    </row>
    <row r="90" spans="1:61" ht="35.25">
      <c r="A90" s="42" t="s">
        <v>9</v>
      </c>
      <c r="B90" s="93"/>
      <c r="C90" s="93"/>
      <c r="D90" s="93">
        <v>104</v>
      </c>
      <c r="E90" s="93"/>
      <c r="F90" s="93"/>
      <c r="G90" s="93"/>
      <c r="H90" s="93"/>
      <c r="I90" s="93"/>
      <c r="J90" s="94"/>
      <c r="K90" s="96"/>
      <c r="L90" s="93"/>
      <c r="M90" s="94"/>
      <c r="N90" s="93">
        <v>698</v>
      </c>
      <c r="O90" s="93"/>
      <c r="P90" s="98"/>
      <c r="Q90" s="93"/>
      <c r="R90" s="93"/>
      <c r="S90" s="93"/>
      <c r="T90" s="93"/>
      <c r="U90" s="93"/>
      <c r="V90" s="93"/>
      <c r="W90" s="93"/>
      <c r="X90" s="93">
        <v>79</v>
      </c>
      <c r="Y90" s="93"/>
      <c r="Z90" s="93">
        <v>97</v>
      </c>
      <c r="AA90" s="93"/>
      <c r="AB90" s="93"/>
      <c r="AC90" s="93"/>
      <c r="AD90" s="93"/>
      <c r="AE90" s="93"/>
      <c r="AF90" s="93">
        <v>79</v>
      </c>
      <c r="AG90" s="93"/>
      <c r="AH90" s="93"/>
      <c r="AI90" s="93"/>
      <c r="AJ90" s="93"/>
      <c r="AK90" s="93"/>
      <c r="AL90" s="93"/>
      <c r="AM90" s="93"/>
      <c r="AN90" s="93"/>
      <c r="AO90" s="93"/>
      <c r="AP90" s="93"/>
      <c r="AQ90" s="93"/>
      <c r="AR90" s="93"/>
      <c r="AS90" s="93"/>
      <c r="AT90" s="93"/>
      <c r="AU90" s="93"/>
      <c r="AV90" s="93"/>
      <c r="AW90" s="93"/>
      <c r="AX90" s="93"/>
      <c r="AY90" s="93"/>
      <c r="AZ90" s="93"/>
      <c r="BA90" s="93"/>
      <c r="BB90" s="93"/>
      <c r="BC90" s="93"/>
      <c r="BD90" s="93"/>
      <c r="BE90" s="93"/>
      <c r="BF90" s="100"/>
      <c r="BG90" s="93"/>
      <c r="BH90" s="93"/>
      <c r="BI90" s="93"/>
    </row>
    <row r="91" spans="1:61">
      <c r="A91" s="41" t="s">
        <v>9</v>
      </c>
      <c r="B91" s="93"/>
      <c r="C91" s="93"/>
      <c r="D91" s="93">
        <v>104</v>
      </c>
      <c r="E91" s="93"/>
      <c r="F91" s="93"/>
      <c r="G91" s="93"/>
      <c r="H91" s="93"/>
      <c r="I91" s="93"/>
      <c r="J91" s="94"/>
      <c r="K91" s="96"/>
      <c r="L91" s="93"/>
      <c r="M91" s="94"/>
      <c r="N91" s="93">
        <v>698</v>
      </c>
      <c r="O91" s="93"/>
      <c r="P91" s="98"/>
      <c r="Q91" s="93"/>
      <c r="R91" s="93"/>
      <c r="S91" s="93"/>
      <c r="T91" s="93"/>
      <c r="U91" s="93"/>
      <c r="V91" s="93"/>
      <c r="W91" s="93"/>
      <c r="X91" s="93">
        <v>79</v>
      </c>
      <c r="Y91" s="93"/>
      <c r="Z91" s="93">
        <v>97</v>
      </c>
      <c r="AA91" s="93"/>
      <c r="AB91" s="93"/>
      <c r="AC91" s="93"/>
      <c r="AD91" s="93"/>
      <c r="AE91" s="93"/>
      <c r="AF91" s="93">
        <v>79</v>
      </c>
      <c r="AG91" s="93"/>
      <c r="AH91" s="93"/>
      <c r="AI91" s="93"/>
      <c r="AJ91" s="93"/>
      <c r="AK91" s="93"/>
      <c r="AL91" s="93"/>
      <c r="AM91" s="93"/>
      <c r="AN91" s="93"/>
      <c r="AO91" s="93"/>
      <c r="AP91" s="93"/>
      <c r="AQ91" s="93"/>
      <c r="AR91" s="93"/>
      <c r="AS91" s="93"/>
      <c r="AT91" s="93"/>
      <c r="AU91" s="93"/>
      <c r="AV91" s="93"/>
      <c r="AW91" s="93"/>
      <c r="AX91" s="93"/>
      <c r="AY91" s="93"/>
      <c r="AZ91" s="93"/>
      <c r="BA91" s="93"/>
      <c r="BB91" s="93"/>
      <c r="BC91" s="93"/>
      <c r="BD91" s="93"/>
      <c r="BE91" s="93"/>
      <c r="BF91" s="100"/>
      <c r="BG91" s="93"/>
      <c r="BH91" s="93"/>
      <c r="BI91" s="93"/>
    </row>
    <row r="92" spans="1:61" ht="18">
      <c r="A92" s="32" t="s">
        <v>158</v>
      </c>
      <c r="B92" s="93"/>
      <c r="C92" s="93"/>
      <c r="D92" s="93"/>
      <c r="E92" s="93"/>
      <c r="F92" s="93"/>
      <c r="G92" s="93"/>
      <c r="H92" s="93"/>
      <c r="I92" s="93"/>
      <c r="J92" s="94"/>
      <c r="K92" s="96"/>
      <c r="L92" s="93"/>
      <c r="M92" s="94"/>
      <c r="N92" s="93">
        <v>158</v>
      </c>
      <c r="O92" s="93"/>
      <c r="P92" s="98"/>
      <c r="Q92" s="93"/>
      <c r="R92" s="93"/>
      <c r="S92" s="93"/>
      <c r="T92" s="93"/>
      <c r="U92" s="93"/>
      <c r="V92" s="93"/>
      <c r="W92" s="93"/>
      <c r="X92" s="93"/>
      <c r="Y92" s="93"/>
      <c r="Z92" s="93"/>
      <c r="AA92" s="93"/>
      <c r="AB92" s="93"/>
      <c r="AC92" s="93"/>
      <c r="AD92" s="93"/>
      <c r="AE92" s="93"/>
      <c r="AF92" s="93"/>
      <c r="AG92" s="93"/>
      <c r="AH92" s="93"/>
      <c r="AI92" s="93"/>
      <c r="AJ92" s="93"/>
      <c r="AK92" s="93"/>
      <c r="AL92" s="93"/>
      <c r="AM92" s="93"/>
      <c r="AN92" s="93"/>
      <c r="AO92" s="93"/>
      <c r="AP92" s="93"/>
      <c r="AQ92" s="93"/>
      <c r="AR92" s="93"/>
      <c r="AS92" s="93"/>
      <c r="AT92" s="93"/>
      <c r="AU92" s="93"/>
      <c r="AV92" s="93"/>
      <c r="AW92" s="93"/>
      <c r="AX92" s="93"/>
      <c r="AY92" s="93"/>
      <c r="AZ92" s="93"/>
      <c r="BA92" s="93"/>
      <c r="BB92" s="93"/>
      <c r="BC92" s="93"/>
      <c r="BD92" s="93"/>
      <c r="BE92" s="93"/>
      <c r="BF92" s="100"/>
      <c r="BG92" s="93"/>
      <c r="BH92" s="93"/>
      <c r="BI92" s="93"/>
    </row>
    <row r="93" spans="1:61" ht="18">
      <c r="A93" s="32" t="s">
        <v>161</v>
      </c>
      <c r="B93" s="93"/>
      <c r="C93" s="93"/>
      <c r="D93" s="93">
        <v>104</v>
      </c>
      <c r="E93" s="93"/>
      <c r="F93" s="93"/>
      <c r="G93" s="93"/>
      <c r="H93" s="93"/>
      <c r="I93" s="93"/>
      <c r="J93" s="94"/>
      <c r="K93" s="96"/>
      <c r="L93" s="93"/>
      <c r="M93" s="94"/>
      <c r="N93" s="93"/>
      <c r="O93" s="93"/>
      <c r="P93" s="98"/>
      <c r="Q93" s="93"/>
      <c r="R93" s="93"/>
      <c r="S93" s="93"/>
      <c r="T93" s="93"/>
      <c r="U93" s="93"/>
      <c r="V93" s="93"/>
      <c r="W93" s="93"/>
      <c r="X93" s="93"/>
      <c r="Y93" s="93"/>
      <c r="Z93" s="93"/>
      <c r="AA93" s="93"/>
      <c r="AB93" s="93"/>
      <c r="AC93" s="93"/>
      <c r="AD93" s="93"/>
      <c r="AE93" s="93"/>
      <c r="AF93" s="93"/>
      <c r="AG93" s="93"/>
      <c r="AH93" s="93"/>
      <c r="AI93" s="93"/>
      <c r="AJ93" s="93"/>
      <c r="AK93" s="93"/>
      <c r="AL93" s="93"/>
      <c r="AM93" s="93"/>
      <c r="AN93" s="93"/>
      <c r="AO93" s="93"/>
      <c r="AP93" s="93"/>
      <c r="AQ93" s="93"/>
      <c r="AR93" s="93"/>
      <c r="AS93" s="93"/>
      <c r="AT93" s="93"/>
      <c r="AU93" s="93"/>
      <c r="AV93" s="93"/>
      <c r="AW93" s="93"/>
      <c r="AX93" s="93"/>
      <c r="AY93" s="93"/>
      <c r="AZ93" s="93"/>
      <c r="BA93" s="93"/>
      <c r="BB93" s="93"/>
      <c r="BC93" s="93"/>
      <c r="BD93" s="93"/>
      <c r="BE93" s="93"/>
      <c r="BF93" s="100"/>
      <c r="BG93" s="93"/>
      <c r="BH93" s="93"/>
      <c r="BI93" s="93"/>
    </row>
    <row r="94" spans="1:61" ht="18">
      <c r="A94" s="32" t="s">
        <v>274</v>
      </c>
      <c r="B94" s="93"/>
      <c r="C94" s="93"/>
      <c r="D94" s="93"/>
      <c r="E94" s="93"/>
      <c r="F94" s="93"/>
      <c r="G94" s="93"/>
      <c r="H94" s="93"/>
      <c r="I94" s="93"/>
      <c r="J94" s="94"/>
      <c r="K94" s="96"/>
      <c r="L94" s="93"/>
      <c r="M94" s="94"/>
      <c r="N94" s="93">
        <v>368</v>
      </c>
      <c r="O94" s="93"/>
      <c r="P94" s="98"/>
      <c r="Q94" s="93"/>
      <c r="R94" s="93"/>
      <c r="S94" s="93"/>
      <c r="T94" s="93"/>
      <c r="U94" s="93"/>
      <c r="V94" s="93"/>
      <c r="W94" s="93"/>
      <c r="X94" s="93">
        <v>79</v>
      </c>
      <c r="Y94" s="93"/>
      <c r="Z94" s="93">
        <v>97</v>
      </c>
      <c r="AA94" s="93"/>
      <c r="AB94" s="93"/>
      <c r="AC94" s="93"/>
      <c r="AD94" s="93"/>
      <c r="AE94" s="93"/>
      <c r="AF94" s="93">
        <v>79</v>
      </c>
      <c r="AG94" s="93"/>
      <c r="AH94" s="93"/>
      <c r="AI94" s="93"/>
      <c r="AJ94" s="93"/>
      <c r="AK94" s="93"/>
      <c r="AL94" s="93"/>
      <c r="AM94" s="93"/>
      <c r="AN94" s="93"/>
      <c r="AO94" s="93"/>
      <c r="AP94" s="93"/>
      <c r="AQ94" s="93"/>
      <c r="AR94" s="93"/>
      <c r="AS94" s="93"/>
      <c r="AT94" s="93"/>
      <c r="AU94" s="93"/>
      <c r="AV94" s="93"/>
      <c r="AW94" s="93"/>
      <c r="AX94" s="93"/>
      <c r="AY94" s="93"/>
      <c r="AZ94" s="93"/>
      <c r="BA94" s="93"/>
      <c r="BB94" s="93"/>
      <c r="BC94" s="93"/>
      <c r="BD94" s="93"/>
      <c r="BE94" s="93"/>
      <c r="BF94" s="100"/>
      <c r="BG94" s="93"/>
      <c r="BH94" s="93"/>
      <c r="BI94" s="93"/>
    </row>
    <row r="95" spans="1:61" ht="18">
      <c r="A95" s="32" t="s">
        <v>288</v>
      </c>
      <c r="B95" s="93"/>
      <c r="C95" s="93"/>
      <c r="D95" s="93"/>
      <c r="E95" s="93"/>
      <c r="F95" s="93"/>
      <c r="G95" s="93"/>
      <c r="H95" s="93"/>
      <c r="I95" s="93"/>
      <c r="J95" s="94"/>
      <c r="K95" s="96"/>
      <c r="L95" s="93"/>
      <c r="M95" s="94"/>
      <c r="N95" s="93">
        <v>172</v>
      </c>
      <c r="O95" s="93"/>
      <c r="P95" s="98"/>
      <c r="Q95" s="93"/>
      <c r="R95" s="93"/>
      <c r="S95" s="93"/>
      <c r="T95" s="93"/>
      <c r="U95" s="93"/>
      <c r="V95" s="93"/>
      <c r="W95" s="93"/>
      <c r="X95" s="93"/>
      <c r="Y95" s="93"/>
      <c r="Z95" s="93"/>
      <c r="AA95" s="93"/>
      <c r="AB95" s="93"/>
      <c r="AC95" s="93"/>
      <c r="AD95" s="93"/>
      <c r="AE95" s="93"/>
      <c r="AF95" s="93"/>
      <c r="AG95" s="93"/>
      <c r="AH95" s="93"/>
      <c r="AI95" s="93"/>
      <c r="AJ95" s="93"/>
      <c r="AK95" s="93"/>
      <c r="AL95" s="93"/>
      <c r="AM95" s="93"/>
      <c r="AN95" s="93"/>
      <c r="AO95" s="93"/>
      <c r="AP95" s="93"/>
      <c r="AQ95" s="93"/>
      <c r="AR95" s="93"/>
      <c r="AS95" s="93"/>
      <c r="AT95" s="93"/>
      <c r="AU95" s="93"/>
      <c r="AV95" s="93"/>
      <c r="AW95" s="93"/>
      <c r="AX95" s="93"/>
      <c r="AY95" s="93"/>
      <c r="AZ95" s="93"/>
      <c r="BA95" s="93"/>
      <c r="BB95" s="93"/>
      <c r="BC95" s="93"/>
      <c r="BD95" s="93"/>
      <c r="BE95" s="93"/>
      <c r="BF95" s="100"/>
      <c r="BG95" s="93"/>
      <c r="BH95" s="93"/>
      <c r="BI95" s="93"/>
    </row>
    <row r="96" spans="1:61" ht="35.25">
      <c r="A96" s="35" t="s">
        <v>199</v>
      </c>
      <c r="B96" s="93"/>
      <c r="C96" s="93"/>
      <c r="D96" s="93"/>
      <c r="E96" s="93"/>
      <c r="F96" s="93"/>
      <c r="G96" s="93"/>
      <c r="H96" s="93"/>
      <c r="I96" s="93"/>
      <c r="J96" s="94"/>
      <c r="K96" s="96"/>
      <c r="L96" s="93"/>
      <c r="M96" s="94"/>
      <c r="N96" s="93"/>
      <c r="O96" s="93"/>
      <c r="P96" s="98"/>
      <c r="Q96" s="93"/>
      <c r="R96" s="93"/>
      <c r="S96" s="93"/>
      <c r="T96" s="93"/>
      <c r="U96" s="93"/>
      <c r="V96" s="93"/>
      <c r="W96" s="93"/>
      <c r="X96" s="93"/>
      <c r="Y96" s="93"/>
      <c r="Z96" s="93"/>
      <c r="AA96" s="93"/>
      <c r="AB96" s="93"/>
      <c r="AC96" s="93"/>
      <c r="AD96" s="93"/>
      <c r="AE96" s="93"/>
      <c r="AF96" s="93"/>
      <c r="AG96" s="93"/>
      <c r="AH96" s="93"/>
      <c r="AI96" s="93"/>
      <c r="AJ96" s="93"/>
      <c r="AK96" s="93"/>
      <c r="AL96" s="93"/>
      <c r="AM96" s="93"/>
      <c r="AN96" s="93"/>
      <c r="AO96" s="93"/>
      <c r="AP96" s="93"/>
      <c r="AQ96" s="93"/>
      <c r="AR96" s="93"/>
      <c r="AS96" s="93"/>
      <c r="AT96" s="93"/>
      <c r="AU96" s="93"/>
      <c r="AV96" s="93"/>
      <c r="AW96" s="93"/>
      <c r="AX96" s="93"/>
      <c r="AY96" s="93"/>
      <c r="AZ96" s="93"/>
      <c r="BA96" s="93"/>
      <c r="BB96" s="93"/>
      <c r="BC96" s="93"/>
      <c r="BD96" s="93"/>
      <c r="BE96" s="93"/>
      <c r="BF96" s="100"/>
      <c r="BG96" s="93"/>
      <c r="BH96" s="93"/>
      <c r="BI96" s="93"/>
    </row>
    <row r="97" spans="1:61" ht="35.25">
      <c r="A97" s="42">
        <v>50</v>
      </c>
      <c r="B97" s="93"/>
      <c r="C97" s="93"/>
      <c r="D97" s="93"/>
      <c r="E97" s="93"/>
      <c r="F97" s="93"/>
      <c r="G97" s="93"/>
      <c r="H97" s="93"/>
      <c r="I97" s="93"/>
      <c r="J97" s="94"/>
      <c r="K97" s="96"/>
      <c r="L97" s="93"/>
      <c r="M97" s="94"/>
      <c r="N97" s="93">
        <v>100</v>
      </c>
      <c r="O97" s="93"/>
      <c r="P97" s="98"/>
      <c r="Q97" s="93"/>
      <c r="R97" s="93"/>
      <c r="S97" s="93"/>
      <c r="T97" s="93"/>
      <c r="U97" s="93"/>
      <c r="V97" s="93"/>
      <c r="W97" s="93"/>
      <c r="X97" s="93"/>
      <c r="Y97" s="93"/>
      <c r="Z97" s="93"/>
      <c r="AA97" s="93"/>
      <c r="AB97" s="93"/>
      <c r="AC97" s="93"/>
      <c r="AD97" s="93"/>
      <c r="AE97" s="93"/>
      <c r="AF97" s="93"/>
      <c r="AG97" s="93"/>
      <c r="AH97" s="93"/>
      <c r="AI97" s="93"/>
      <c r="AJ97" s="93"/>
      <c r="AK97" s="93"/>
      <c r="AL97" s="93"/>
      <c r="AM97" s="93"/>
      <c r="AN97" s="93"/>
      <c r="AO97" s="93"/>
      <c r="AP97" s="93"/>
      <c r="AQ97" s="93"/>
      <c r="AR97" s="93"/>
      <c r="AS97" s="93"/>
      <c r="AT97" s="93"/>
      <c r="AU97" s="93"/>
      <c r="AV97" s="93"/>
      <c r="AW97" s="93"/>
      <c r="AX97" s="93"/>
      <c r="AY97" s="93"/>
      <c r="AZ97" s="93"/>
      <c r="BA97" s="93"/>
      <c r="BB97" s="93"/>
      <c r="BC97" s="93"/>
      <c r="BD97" s="93"/>
      <c r="BE97" s="93"/>
      <c r="BF97" s="100"/>
      <c r="BG97" s="93"/>
      <c r="BH97" s="93"/>
      <c r="BI97" s="93"/>
    </row>
    <row r="98" spans="1:61">
      <c r="A98" s="41">
        <v>50</v>
      </c>
      <c r="B98" s="93"/>
      <c r="C98" s="93"/>
      <c r="D98" s="93"/>
      <c r="E98" s="93"/>
      <c r="F98" s="93"/>
      <c r="G98" s="93"/>
      <c r="H98" s="93"/>
      <c r="I98" s="93"/>
      <c r="J98" s="94"/>
      <c r="K98" s="96"/>
      <c r="L98" s="93"/>
      <c r="M98" s="94"/>
      <c r="N98" s="93">
        <v>100</v>
      </c>
      <c r="O98" s="93"/>
      <c r="P98" s="98"/>
      <c r="Q98" s="93"/>
      <c r="R98" s="93"/>
      <c r="S98" s="93"/>
      <c r="T98" s="93"/>
      <c r="U98" s="93"/>
      <c r="V98" s="93"/>
      <c r="W98" s="93"/>
      <c r="X98" s="93"/>
      <c r="Y98" s="93"/>
      <c r="Z98" s="93"/>
      <c r="AA98" s="93"/>
      <c r="AB98" s="93"/>
      <c r="AC98" s="93"/>
      <c r="AD98" s="93"/>
      <c r="AE98" s="93"/>
      <c r="AF98" s="93"/>
      <c r="AG98" s="93"/>
      <c r="AH98" s="93"/>
      <c r="AI98" s="93"/>
      <c r="AJ98" s="93"/>
      <c r="AK98" s="93"/>
      <c r="AL98" s="93"/>
      <c r="AM98" s="93"/>
      <c r="AN98" s="93"/>
      <c r="AO98" s="93"/>
      <c r="AP98" s="93"/>
      <c r="AQ98" s="93"/>
      <c r="AR98" s="93"/>
      <c r="AS98" s="93"/>
      <c r="AT98" s="93"/>
      <c r="AU98" s="93"/>
      <c r="AV98" s="93"/>
      <c r="AW98" s="93"/>
      <c r="AX98" s="93"/>
      <c r="AY98" s="93"/>
      <c r="AZ98" s="93"/>
      <c r="BA98" s="93"/>
      <c r="BB98" s="93"/>
      <c r="BC98" s="93"/>
      <c r="BD98" s="93"/>
      <c r="BE98" s="93"/>
      <c r="BF98" s="100"/>
      <c r="BG98" s="93"/>
      <c r="BH98" s="93"/>
      <c r="BI98" s="93"/>
    </row>
    <row r="99" spans="1:61" ht="18">
      <c r="A99" s="32" t="s">
        <v>202</v>
      </c>
      <c r="B99" s="93"/>
      <c r="C99" s="93"/>
      <c r="D99" s="93"/>
      <c r="E99" s="93"/>
      <c r="F99" s="93"/>
      <c r="G99" s="93"/>
      <c r="H99" s="93"/>
      <c r="I99" s="93"/>
      <c r="J99" s="94"/>
      <c r="K99" s="96"/>
      <c r="L99" s="93"/>
      <c r="M99" s="94"/>
      <c r="N99" s="93">
        <v>100</v>
      </c>
      <c r="O99" s="93"/>
      <c r="P99" s="98"/>
      <c r="Q99" s="93"/>
      <c r="R99" s="93"/>
      <c r="S99" s="93"/>
      <c r="T99" s="93"/>
      <c r="U99" s="93"/>
      <c r="V99" s="93"/>
      <c r="W99" s="93"/>
      <c r="X99" s="93"/>
      <c r="Y99" s="93"/>
      <c r="Z99" s="93"/>
      <c r="AA99" s="93"/>
      <c r="AB99" s="93"/>
      <c r="AC99" s="93"/>
      <c r="AD99" s="93"/>
      <c r="AE99" s="93"/>
      <c r="AF99" s="93"/>
      <c r="AG99" s="93"/>
      <c r="AH99" s="93"/>
      <c r="AI99" s="93"/>
      <c r="AJ99" s="93"/>
      <c r="AK99" s="93"/>
      <c r="AL99" s="93"/>
      <c r="AM99" s="93"/>
      <c r="AN99" s="93"/>
      <c r="AO99" s="93"/>
      <c r="AP99" s="93"/>
      <c r="AQ99" s="93"/>
      <c r="AR99" s="93"/>
      <c r="AS99" s="93"/>
      <c r="AT99" s="93"/>
      <c r="AU99" s="93"/>
      <c r="AV99" s="93"/>
      <c r="AW99" s="93"/>
      <c r="AX99" s="93"/>
      <c r="AY99" s="93"/>
      <c r="AZ99" s="93"/>
      <c r="BA99" s="93"/>
      <c r="BB99" s="93"/>
      <c r="BC99" s="93"/>
      <c r="BD99" s="93"/>
      <c r="BE99" s="93"/>
      <c r="BF99" s="100"/>
      <c r="BG99" s="93"/>
      <c r="BH99" s="93"/>
      <c r="BI99" s="93"/>
    </row>
    <row r="100" spans="1:61" ht="35.25">
      <c r="A100" s="42">
        <v>60</v>
      </c>
      <c r="B100" s="93"/>
      <c r="C100" s="93"/>
      <c r="D100" s="93"/>
      <c r="E100" s="93">
        <v>80</v>
      </c>
      <c r="F100" s="93"/>
      <c r="G100" s="93"/>
      <c r="H100" s="93"/>
      <c r="I100" s="93"/>
      <c r="J100" s="94"/>
      <c r="K100" s="96"/>
      <c r="L100" s="93"/>
      <c r="M100" s="94"/>
      <c r="N100" s="93"/>
      <c r="O100" s="93"/>
      <c r="P100" s="98"/>
      <c r="Q100" s="93"/>
      <c r="R100" s="93"/>
      <c r="S100" s="93"/>
      <c r="T100" s="93"/>
      <c r="U100" s="93"/>
      <c r="V100" s="93"/>
      <c r="W100" s="93"/>
      <c r="X100" s="93"/>
      <c r="Y100" s="93"/>
      <c r="Z100" s="93"/>
      <c r="AA100" s="93"/>
      <c r="AB100" s="93"/>
      <c r="AC100" s="93"/>
      <c r="AD100" s="93"/>
      <c r="AE100" s="93"/>
      <c r="AF100" s="93"/>
      <c r="AG100" s="93"/>
      <c r="AH100" s="93"/>
      <c r="AI100" s="93"/>
      <c r="AJ100" s="93"/>
      <c r="AK100" s="93"/>
      <c r="AL100" s="93"/>
      <c r="AM100" s="93"/>
      <c r="AN100" s="93"/>
      <c r="AO100" s="93"/>
      <c r="AP100" s="93"/>
      <c r="AQ100" s="93"/>
      <c r="AR100" s="93"/>
      <c r="AS100" s="93"/>
      <c r="AT100" s="93"/>
      <c r="AU100" s="93"/>
      <c r="AV100" s="93"/>
      <c r="AW100" s="93"/>
      <c r="AX100" s="93"/>
      <c r="AY100" s="93"/>
      <c r="AZ100" s="93"/>
      <c r="BA100" s="93"/>
      <c r="BB100" s="93"/>
      <c r="BC100" s="93"/>
      <c r="BD100" s="93"/>
      <c r="BE100" s="93"/>
      <c r="BF100" s="100"/>
      <c r="BG100" s="93"/>
      <c r="BH100" s="93"/>
      <c r="BI100" s="93"/>
    </row>
    <row r="101" spans="1:61">
      <c r="A101" s="41">
        <v>60</v>
      </c>
      <c r="B101" s="93"/>
      <c r="C101" s="93"/>
      <c r="D101" s="93"/>
      <c r="E101" s="93">
        <v>80</v>
      </c>
      <c r="F101" s="93"/>
      <c r="G101" s="93"/>
      <c r="H101" s="93"/>
      <c r="I101" s="93"/>
      <c r="J101" s="94"/>
      <c r="K101" s="96"/>
      <c r="L101" s="93"/>
      <c r="M101" s="94"/>
      <c r="N101" s="93"/>
      <c r="O101" s="93"/>
      <c r="P101" s="98"/>
      <c r="Q101" s="93"/>
      <c r="R101" s="93"/>
      <c r="S101" s="93"/>
      <c r="T101" s="93"/>
      <c r="U101" s="93"/>
      <c r="V101" s="93"/>
      <c r="W101" s="93"/>
      <c r="X101" s="93"/>
      <c r="Y101" s="93"/>
      <c r="Z101" s="93"/>
      <c r="AA101" s="93"/>
      <c r="AB101" s="93"/>
      <c r="AC101" s="93"/>
      <c r="AD101" s="93"/>
      <c r="AE101" s="93"/>
      <c r="AF101" s="93"/>
      <c r="AG101" s="93"/>
      <c r="AH101" s="93"/>
      <c r="AI101" s="93"/>
      <c r="AJ101" s="93"/>
      <c r="AK101" s="93"/>
      <c r="AL101" s="93"/>
      <c r="AM101" s="93"/>
      <c r="AN101" s="93"/>
      <c r="AO101" s="93"/>
      <c r="AP101" s="93"/>
      <c r="AQ101" s="93"/>
      <c r="AR101" s="93"/>
      <c r="AS101" s="93"/>
      <c r="AT101" s="93"/>
      <c r="AU101" s="93"/>
      <c r="AV101" s="93"/>
      <c r="AW101" s="93"/>
      <c r="AX101" s="93"/>
      <c r="AY101" s="93"/>
      <c r="AZ101" s="93"/>
      <c r="BA101" s="93"/>
      <c r="BB101" s="93"/>
      <c r="BC101" s="93"/>
      <c r="BD101" s="93"/>
      <c r="BE101" s="93"/>
      <c r="BF101" s="100"/>
      <c r="BG101" s="93"/>
      <c r="BH101" s="93"/>
      <c r="BI101" s="93"/>
    </row>
    <row r="102" spans="1:61" ht="18">
      <c r="A102" s="32" t="s">
        <v>200</v>
      </c>
      <c r="B102" s="93"/>
      <c r="C102" s="93"/>
      <c r="D102" s="93"/>
      <c r="E102" s="93">
        <v>80</v>
      </c>
      <c r="F102" s="93"/>
      <c r="G102" s="93"/>
      <c r="H102" s="93"/>
      <c r="I102" s="93"/>
      <c r="J102" s="94"/>
      <c r="K102" s="96"/>
      <c r="L102" s="93"/>
      <c r="M102" s="94"/>
      <c r="N102" s="93"/>
      <c r="O102" s="93"/>
      <c r="P102" s="98"/>
      <c r="Q102" s="93"/>
      <c r="R102" s="93"/>
      <c r="S102" s="93"/>
      <c r="T102" s="93"/>
      <c r="U102" s="93"/>
      <c r="V102" s="93"/>
      <c r="W102" s="93"/>
      <c r="X102" s="93"/>
      <c r="Y102" s="93"/>
      <c r="Z102" s="93"/>
      <c r="AA102" s="93"/>
      <c r="AB102" s="93"/>
      <c r="AC102" s="93"/>
      <c r="AD102" s="93"/>
      <c r="AE102" s="93"/>
      <c r="AF102" s="93"/>
      <c r="AG102" s="93"/>
      <c r="AH102" s="93"/>
      <c r="AI102" s="93"/>
      <c r="AJ102" s="93"/>
      <c r="AK102" s="93"/>
      <c r="AL102" s="93"/>
      <c r="AM102" s="93"/>
      <c r="AN102" s="93"/>
      <c r="AO102" s="93"/>
      <c r="AP102" s="93"/>
      <c r="AQ102" s="93"/>
      <c r="AR102" s="93"/>
      <c r="AS102" s="93"/>
      <c r="AT102" s="93"/>
      <c r="AU102" s="93"/>
      <c r="AV102" s="93"/>
      <c r="AW102" s="93"/>
      <c r="AX102" s="93"/>
      <c r="AY102" s="93"/>
      <c r="AZ102" s="93"/>
      <c r="BA102" s="93"/>
      <c r="BB102" s="93"/>
      <c r="BC102" s="93"/>
      <c r="BD102" s="93"/>
      <c r="BE102" s="93"/>
      <c r="BF102" s="100"/>
      <c r="BG102" s="93"/>
      <c r="BH102" s="93"/>
      <c r="BI102" s="93"/>
    </row>
    <row r="103" spans="1:61" ht="35.25">
      <c r="A103" s="35" t="s">
        <v>246</v>
      </c>
      <c r="B103" s="93"/>
      <c r="C103" s="93"/>
      <c r="D103" s="93"/>
      <c r="E103" s="93"/>
      <c r="F103" s="93"/>
      <c r="G103" s="93"/>
      <c r="H103" s="93"/>
      <c r="I103" s="93"/>
      <c r="J103" s="94"/>
      <c r="K103" s="96"/>
      <c r="L103" s="93"/>
      <c r="M103" s="94"/>
      <c r="N103" s="93"/>
      <c r="O103" s="93"/>
      <c r="P103" s="98"/>
      <c r="Q103" s="93"/>
      <c r="R103" s="93"/>
      <c r="S103" s="93"/>
      <c r="T103" s="93"/>
      <c r="U103" s="93"/>
      <c r="V103" s="93"/>
      <c r="W103" s="93"/>
      <c r="X103" s="93"/>
      <c r="Y103" s="93"/>
      <c r="Z103" s="93"/>
      <c r="AA103" s="93"/>
      <c r="AB103" s="93"/>
      <c r="AC103" s="93"/>
      <c r="AD103" s="93"/>
      <c r="AE103" s="93"/>
      <c r="AF103" s="93"/>
      <c r="AG103" s="93"/>
      <c r="AH103" s="93"/>
      <c r="AI103" s="93"/>
      <c r="AJ103" s="93"/>
      <c r="AK103" s="93"/>
      <c r="AL103" s="93"/>
      <c r="AM103" s="93"/>
      <c r="AN103" s="93"/>
      <c r="AO103" s="93"/>
      <c r="AP103" s="93"/>
      <c r="AQ103" s="93"/>
      <c r="AR103" s="93"/>
      <c r="AS103" s="93"/>
      <c r="AT103" s="93"/>
      <c r="AU103" s="93"/>
      <c r="AV103" s="93"/>
      <c r="AW103" s="93"/>
      <c r="AX103" s="93"/>
      <c r="AY103" s="93"/>
      <c r="AZ103" s="93"/>
      <c r="BA103" s="93"/>
      <c r="BB103" s="93"/>
      <c r="BC103" s="93"/>
      <c r="BD103" s="93"/>
      <c r="BE103" s="93"/>
      <c r="BF103" s="100"/>
      <c r="BG103" s="93"/>
      <c r="BH103" s="93"/>
      <c r="BI103" s="93"/>
    </row>
    <row r="104" spans="1:61" ht="35.25">
      <c r="A104" s="42">
        <v>30</v>
      </c>
      <c r="B104" s="93"/>
      <c r="C104" s="93"/>
      <c r="D104" s="93"/>
      <c r="E104" s="93"/>
      <c r="F104" s="93"/>
      <c r="G104" s="93"/>
      <c r="H104" s="93"/>
      <c r="I104" s="93">
        <v>101</v>
      </c>
      <c r="J104" s="94"/>
      <c r="K104" s="96"/>
      <c r="L104" s="93"/>
      <c r="M104" s="94"/>
      <c r="N104" s="93">
        <v>77</v>
      </c>
      <c r="O104" s="93"/>
      <c r="P104" s="98"/>
      <c r="Q104" s="93"/>
      <c r="R104" s="93"/>
      <c r="S104" s="93"/>
      <c r="T104" s="93"/>
      <c r="U104" s="93"/>
      <c r="V104" s="93"/>
      <c r="W104" s="93"/>
      <c r="X104" s="93"/>
      <c r="Y104" s="93"/>
      <c r="Z104" s="93"/>
      <c r="AA104" s="93"/>
      <c r="AB104" s="93"/>
      <c r="AC104" s="93"/>
      <c r="AD104" s="93"/>
      <c r="AE104" s="93"/>
      <c r="AF104" s="93"/>
      <c r="AG104" s="93"/>
      <c r="AH104" s="93"/>
      <c r="AI104" s="93"/>
      <c r="AJ104" s="93"/>
      <c r="AK104" s="93"/>
      <c r="AL104" s="93"/>
      <c r="AM104" s="93">
        <v>100</v>
      </c>
      <c r="AN104" s="93"/>
      <c r="AO104" s="93"/>
      <c r="AP104" s="93"/>
      <c r="AQ104" s="93"/>
      <c r="AR104" s="93"/>
      <c r="AS104" s="93"/>
      <c r="AT104" s="93"/>
      <c r="AU104" s="93"/>
      <c r="AV104" s="93"/>
      <c r="AW104" s="93"/>
      <c r="AX104" s="93"/>
      <c r="AY104" s="93"/>
      <c r="AZ104" s="93"/>
      <c r="BA104" s="93"/>
      <c r="BB104" s="93"/>
      <c r="BC104" s="93"/>
      <c r="BD104" s="93"/>
      <c r="BE104" s="93"/>
      <c r="BF104" s="100"/>
      <c r="BG104" s="93"/>
      <c r="BH104" s="93"/>
      <c r="BI104" s="93"/>
    </row>
    <row r="105" spans="1:61">
      <c r="A105" s="41">
        <v>30</v>
      </c>
      <c r="B105" s="93"/>
      <c r="C105" s="93"/>
      <c r="D105" s="93"/>
      <c r="E105" s="93"/>
      <c r="F105" s="93"/>
      <c r="G105" s="93"/>
      <c r="H105" s="93"/>
      <c r="I105" s="93">
        <v>101</v>
      </c>
      <c r="J105" s="94"/>
      <c r="K105" s="96"/>
      <c r="L105" s="93"/>
      <c r="M105" s="94"/>
      <c r="N105" s="93">
        <v>77</v>
      </c>
      <c r="O105" s="93"/>
      <c r="P105" s="98"/>
      <c r="Q105" s="93"/>
      <c r="R105" s="93"/>
      <c r="S105" s="93"/>
      <c r="T105" s="93"/>
      <c r="U105" s="93"/>
      <c r="V105" s="93"/>
      <c r="W105" s="93"/>
      <c r="X105" s="93"/>
      <c r="Y105" s="93"/>
      <c r="Z105" s="93"/>
      <c r="AA105" s="93"/>
      <c r="AB105" s="93"/>
      <c r="AC105" s="93"/>
      <c r="AD105" s="93"/>
      <c r="AE105" s="93"/>
      <c r="AF105" s="93"/>
      <c r="AG105" s="93"/>
      <c r="AH105" s="93"/>
      <c r="AI105" s="93"/>
      <c r="AJ105" s="93"/>
      <c r="AK105" s="93"/>
      <c r="AL105" s="93"/>
      <c r="AM105" s="93">
        <v>100</v>
      </c>
      <c r="AN105" s="93"/>
      <c r="AO105" s="93"/>
      <c r="AP105" s="93"/>
      <c r="AQ105" s="93"/>
      <c r="AR105" s="93"/>
      <c r="AS105" s="93"/>
      <c r="AT105" s="93"/>
      <c r="AU105" s="93"/>
      <c r="AV105" s="93"/>
      <c r="AW105" s="93"/>
      <c r="AX105" s="93"/>
      <c r="AY105" s="93"/>
      <c r="AZ105" s="93"/>
      <c r="BA105" s="93"/>
      <c r="BB105" s="93"/>
      <c r="BC105" s="93"/>
      <c r="BD105" s="93"/>
      <c r="BE105" s="93"/>
      <c r="BF105" s="100"/>
      <c r="BG105" s="93"/>
      <c r="BH105" s="93"/>
      <c r="BI105" s="93"/>
    </row>
    <row r="106" spans="1:61" ht="18">
      <c r="A106" s="32" t="s">
        <v>254</v>
      </c>
      <c r="B106" s="93"/>
      <c r="C106" s="93"/>
      <c r="D106" s="93"/>
      <c r="E106" s="93"/>
      <c r="F106" s="93"/>
      <c r="G106" s="93"/>
      <c r="H106" s="93"/>
      <c r="I106" s="93">
        <v>101</v>
      </c>
      <c r="J106" s="94"/>
      <c r="K106" s="96"/>
      <c r="L106" s="93"/>
      <c r="M106" s="94"/>
      <c r="N106" s="93">
        <v>77</v>
      </c>
      <c r="O106" s="93"/>
      <c r="P106" s="98"/>
      <c r="Q106" s="93"/>
      <c r="R106" s="93"/>
      <c r="S106" s="93"/>
      <c r="T106" s="93"/>
      <c r="U106" s="93"/>
      <c r="V106" s="93"/>
      <c r="W106" s="93"/>
      <c r="X106" s="93"/>
      <c r="Y106" s="93"/>
      <c r="Z106" s="93"/>
      <c r="AA106" s="93"/>
      <c r="AB106" s="93"/>
      <c r="AC106" s="93"/>
      <c r="AD106" s="93"/>
      <c r="AE106" s="93"/>
      <c r="AF106" s="93"/>
      <c r="AG106" s="93"/>
      <c r="AH106" s="93"/>
      <c r="AI106" s="93"/>
      <c r="AJ106" s="93"/>
      <c r="AK106" s="93"/>
      <c r="AL106" s="93"/>
      <c r="AM106" s="93"/>
      <c r="AN106" s="93"/>
      <c r="AO106" s="93"/>
      <c r="AP106" s="93"/>
      <c r="AQ106" s="93"/>
      <c r="AR106" s="93"/>
      <c r="AS106" s="93"/>
      <c r="AT106" s="93"/>
      <c r="AU106" s="93"/>
      <c r="AV106" s="93"/>
      <c r="AW106" s="93"/>
      <c r="AX106" s="93"/>
      <c r="AY106" s="93"/>
      <c r="AZ106" s="93"/>
      <c r="BA106" s="93"/>
      <c r="BB106" s="93"/>
      <c r="BC106" s="93"/>
      <c r="BD106" s="93"/>
      <c r="BE106" s="93"/>
      <c r="BF106" s="100"/>
      <c r="BG106" s="93"/>
      <c r="BH106" s="93"/>
      <c r="BI106" s="93"/>
    </row>
    <row r="107" spans="1:61" ht="18">
      <c r="A107" s="32" t="s">
        <v>420</v>
      </c>
      <c r="B107" s="93"/>
      <c r="C107" s="93"/>
      <c r="D107" s="93"/>
      <c r="E107" s="93"/>
      <c r="F107" s="93"/>
      <c r="G107" s="93"/>
      <c r="H107" s="93"/>
      <c r="I107" s="93"/>
      <c r="J107" s="94"/>
      <c r="K107" s="96"/>
      <c r="L107" s="93"/>
      <c r="M107" s="94"/>
      <c r="N107" s="93"/>
      <c r="O107" s="93"/>
      <c r="P107" s="98"/>
      <c r="Q107" s="93"/>
      <c r="R107" s="93"/>
      <c r="S107" s="93"/>
      <c r="T107" s="93"/>
      <c r="U107" s="93"/>
      <c r="V107" s="93"/>
      <c r="W107" s="93"/>
      <c r="X107" s="93"/>
      <c r="Y107" s="93"/>
      <c r="Z107" s="93"/>
      <c r="AA107" s="93"/>
      <c r="AB107" s="93"/>
      <c r="AC107" s="93"/>
      <c r="AD107" s="93"/>
      <c r="AE107" s="93"/>
      <c r="AF107" s="93"/>
      <c r="AG107" s="93"/>
      <c r="AH107" s="93"/>
      <c r="AI107" s="93"/>
      <c r="AJ107" s="93"/>
      <c r="AK107" s="93"/>
      <c r="AL107" s="93"/>
      <c r="AM107" s="93">
        <v>100</v>
      </c>
      <c r="AN107" s="93"/>
      <c r="AO107" s="93"/>
      <c r="AP107" s="93"/>
      <c r="AQ107" s="93"/>
      <c r="AR107" s="93"/>
      <c r="AS107" s="93"/>
      <c r="AT107" s="93"/>
      <c r="AU107" s="93"/>
      <c r="AV107" s="93"/>
      <c r="AW107" s="93"/>
      <c r="AX107" s="93"/>
      <c r="AY107" s="93"/>
      <c r="AZ107" s="93"/>
      <c r="BA107" s="93"/>
      <c r="BB107" s="93"/>
      <c r="BC107" s="93"/>
      <c r="BD107" s="93"/>
      <c r="BE107" s="93"/>
      <c r="BF107" s="100"/>
      <c r="BG107" s="93"/>
      <c r="BH107" s="93"/>
      <c r="BI107" s="93"/>
    </row>
    <row r="108" spans="1:61" ht="35.25">
      <c r="A108" s="42">
        <v>60</v>
      </c>
      <c r="B108" s="93">
        <v>99</v>
      </c>
      <c r="C108" s="93"/>
      <c r="D108" s="93"/>
      <c r="E108" s="93"/>
      <c r="F108" s="93"/>
      <c r="G108" s="93"/>
      <c r="H108" s="93"/>
      <c r="I108" s="93"/>
      <c r="J108" s="94"/>
      <c r="K108" s="96"/>
      <c r="L108" s="93"/>
      <c r="M108" s="94"/>
      <c r="N108" s="93">
        <v>164</v>
      </c>
      <c r="O108" s="93"/>
      <c r="P108" s="98"/>
      <c r="Q108" s="93"/>
      <c r="R108" s="93"/>
      <c r="S108" s="93"/>
      <c r="T108" s="93"/>
      <c r="U108" s="93"/>
      <c r="V108" s="93"/>
      <c r="W108" s="93"/>
      <c r="X108" s="93"/>
      <c r="Y108" s="93"/>
      <c r="Z108" s="93"/>
      <c r="AA108" s="93"/>
      <c r="AB108" s="93"/>
      <c r="AC108" s="93"/>
      <c r="AD108" s="93">
        <v>166</v>
      </c>
      <c r="AE108" s="93">
        <v>79</v>
      </c>
      <c r="AF108" s="93"/>
      <c r="AG108" s="93"/>
      <c r="AH108" s="93"/>
      <c r="AI108" s="93"/>
      <c r="AJ108" s="93"/>
      <c r="AK108" s="93"/>
      <c r="AL108" s="93"/>
      <c r="AM108" s="93"/>
      <c r="AN108" s="93"/>
      <c r="AO108" s="93"/>
      <c r="AP108" s="93"/>
      <c r="AQ108" s="93"/>
      <c r="AR108" s="93"/>
      <c r="AS108" s="93"/>
      <c r="AT108" s="93"/>
      <c r="AU108" s="93"/>
      <c r="AV108" s="93"/>
      <c r="AW108" s="93"/>
      <c r="AX108" s="93"/>
      <c r="AY108" s="93"/>
      <c r="AZ108" s="93"/>
      <c r="BA108" s="93"/>
      <c r="BB108" s="93"/>
      <c r="BC108" s="93"/>
      <c r="BD108" s="93"/>
      <c r="BE108" s="93"/>
      <c r="BF108" s="100"/>
      <c r="BG108" s="93"/>
      <c r="BH108" s="93"/>
      <c r="BI108" s="93"/>
    </row>
    <row r="109" spans="1:61">
      <c r="A109" s="41">
        <v>67</v>
      </c>
      <c r="B109" s="93">
        <v>99</v>
      </c>
      <c r="C109" s="93"/>
      <c r="D109" s="93"/>
      <c r="E109" s="93"/>
      <c r="F109" s="93"/>
      <c r="G109" s="93"/>
      <c r="H109" s="93"/>
      <c r="I109" s="93"/>
      <c r="J109" s="94"/>
      <c r="K109" s="96"/>
      <c r="L109" s="93"/>
      <c r="M109" s="94"/>
      <c r="N109" s="93">
        <v>164</v>
      </c>
      <c r="O109" s="93"/>
      <c r="P109" s="98"/>
      <c r="Q109" s="93"/>
      <c r="R109" s="93"/>
      <c r="S109" s="93"/>
      <c r="T109" s="93"/>
      <c r="U109" s="93"/>
      <c r="V109" s="93"/>
      <c r="W109" s="93"/>
      <c r="X109" s="93"/>
      <c r="Y109" s="93"/>
      <c r="Z109" s="93"/>
      <c r="AA109" s="93"/>
      <c r="AB109" s="93"/>
      <c r="AC109" s="93"/>
      <c r="AD109" s="93">
        <v>166</v>
      </c>
      <c r="AE109" s="93">
        <v>79</v>
      </c>
      <c r="AF109" s="93"/>
      <c r="AG109" s="93"/>
      <c r="AH109" s="93"/>
      <c r="AI109" s="93"/>
      <c r="AJ109" s="93"/>
      <c r="AK109" s="93"/>
      <c r="AL109" s="93"/>
      <c r="AM109" s="93"/>
      <c r="AN109" s="93"/>
      <c r="AO109" s="93"/>
      <c r="AP109" s="93"/>
      <c r="AQ109" s="93"/>
      <c r="AR109" s="93"/>
      <c r="AS109" s="93"/>
      <c r="AT109" s="93"/>
      <c r="AU109" s="93"/>
      <c r="AV109" s="93"/>
      <c r="AW109" s="93"/>
      <c r="AX109" s="93"/>
      <c r="AY109" s="93"/>
      <c r="AZ109" s="93"/>
      <c r="BA109" s="93"/>
      <c r="BB109" s="93"/>
      <c r="BC109" s="93"/>
      <c r="BD109" s="93"/>
      <c r="BE109" s="93"/>
      <c r="BF109" s="100"/>
      <c r="BG109" s="93"/>
      <c r="BH109" s="93"/>
      <c r="BI109" s="93"/>
    </row>
    <row r="110" spans="1:61" ht="18">
      <c r="A110" s="32" t="s">
        <v>247</v>
      </c>
      <c r="B110" s="93">
        <v>99</v>
      </c>
      <c r="C110" s="93"/>
      <c r="D110" s="93"/>
      <c r="E110" s="93"/>
      <c r="F110" s="93"/>
      <c r="G110" s="93"/>
      <c r="H110" s="93"/>
      <c r="I110" s="93"/>
      <c r="J110" s="94"/>
      <c r="K110" s="96"/>
      <c r="L110" s="93"/>
      <c r="M110" s="94"/>
      <c r="N110" s="93">
        <v>90</v>
      </c>
      <c r="O110" s="93"/>
      <c r="P110" s="98"/>
      <c r="Q110" s="93"/>
      <c r="R110" s="93"/>
      <c r="S110" s="93"/>
      <c r="T110" s="93"/>
      <c r="U110" s="93"/>
      <c r="V110" s="93"/>
      <c r="W110" s="93"/>
      <c r="X110" s="93"/>
      <c r="Y110" s="93"/>
      <c r="Z110" s="93"/>
      <c r="AA110" s="93"/>
      <c r="AB110" s="93"/>
      <c r="AC110" s="93"/>
      <c r="AD110" s="93">
        <v>166</v>
      </c>
      <c r="AE110" s="93">
        <v>79</v>
      </c>
      <c r="AF110" s="93"/>
      <c r="AG110" s="93"/>
      <c r="AH110" s="93"/>
      <c r="AI110" s="93"/>
      <c r="AJ110" s="93"/>
      <c r="AK110" s="93"/>
      <c r="AL110" s="93"/>
      <c r="AM110" s="93"/>
      <c r="AN110" s="93"/>
      <c r="AO110" s="93"/>
      <c r="AP110" s="93"/>
      <c r="AQ110" s="93"/>
      <c r="AR110" s="93"/>
      <c r="AS110" s="93"/>
      <c r="AT110" s="93"/>
      <c r="AU110" s="93"/>
      <c r="AV110" s="93"/>
      <c r="AW110" s="93"/>
      <c r="AX110" s="93"/>
      <c r="AY110" s="93"/>
      <c r="AZ110" s="93"/>
      <c r="BA110" s="93"/>
      <c r="BB110" s="93"/>
      <c r="BC110" s="93"/>
      <c r="BD110" s="93"/>
      <c r="BE110" s="93"/>
      <c r="BF110" s="100"/>
      <c r="BG110" s="93"/>
      <c r="BH110" s="93"/>
      <c r="BI110" s="93"/>
    </row>
    <row r="111" spans="1:61" ht="18">
      <c r="A111" s="32" t="s">
        <v>256</v>
      </c>
      <c r="B111" s="93"/>
      <c r="C111" s="93"/>
      <c r="D111" s="93"/>
      <c r="E111" s="93"/>
      <c r="F111" s="93"/>
      <c r="G111" s="93"/>
      <c r="H111" s="93"/>
      <c r="I111" s="93"/>
      <c r="J111" s="94"/>
      <c r="K111" s="96"/>
      <c r="L111" s="93"/>
      <c r="M111" s="94"/>
      <c r="N111" s="93">
        <v>30</v>
      </c>
      <c r="O111" s="93"/>
      <c r="P111" s="98"/>
      <c r="Q111" s="93"/>
      <c r="R111" s="93"/>
      <c r="S111" s="93"/>
      <c r="T111" s="93"/>
      <c r="U111" s="93"/>
      <c r="V111" s="93"/>
      <c r="W111" s="93"/>
      <c r="X111" s="93"/>
      <c r="Y111" s="93"/>
      <c r="Z111" s="93"/>
      <c r="AA111" s="93"/>
      <c r="AB111" s="93"/>
      <c r="AC111" s="93"/>
      <c r="AD111" s="93"/>
      <c r="AE111" s="93"/>
      <c r="AF111" s="93"/>
      <c r="AG111" s="93"/>
      <c r="AH111" s="93"/>
      <c r="AI111" s="93"/>
      <c r="AJ111" s="93"/>
      <c r="AK111" s="93"/>
      <c r="AL111" s="93"/>
      <c r="AM111" s="93"/>
      <c r="AN111" s="93"/>
      <c r="AO111" s="93"/>
      <c r="AP111" s="93"/>
      <c r="AQ111" s="93"/>
      <c r="AR111" s="93"/>
      <c r="AS111" s="93"/>
      <c r="AT111" s="93"/>
      <c r="AU111" s="93"/>
      <c r="AV111" s="93"/>
      <c r="AW111" s="93"/>
      <c r="AX111" s="93"/>
      <c r="AY111" s="93"/>
      <c r="AZ111" s="93"/>
      <c r="BA111" s="93"/>
      <c r="BB111" s="93"/>
      <c r="BC111" s="93"/>
      <c r="BD111" s="93"/>
      <c r="BE111" s="93"/>
      <c r="BF111" s="100"/>
      <c r="BG111" s="93"/>
      <c r="BH111" s="93"/>
      <c r="BI111" s="93"/>
    </row>
    <row r="112" spans="1:61" ht="18">
      <c r="A112" s="32" t="s">
        <v>259</v>
      </c>
      <c r="B112" s="93"/>
      <c r="C112" s="93"/>
      <c r="D112" s="93"/>
      <c r="E112" s="93"/>
      <c r="F112" s="93"/>
      <c r="G112" s="93"/>
      <c r="H112" s="93"/>
      <c r="I112" s="93"/>
      <c r="J112" s="94"/>
      <c r="K112" s="96"/>
      <c r="L112" s="93"/>
      <c r="M112" s="94"/>
      <c r="N112" s="93">
        <v>44</v>
      </c>
      <c r="O112" s="93"/>
      <c r="P112" s="98"/>
      <c r="Q112" s="93"/>
      <c r="R112" s="93"/>
      <c r="S112" s="93"/>
      <c r="T112" s="93"/>
      <c r="U112" s="93"/>
      <c r="V112" s="93"/>
      <c r="W112" s="93"/>
      <c r="X112" s="93"/>
      <c r="Y112" s="93"/>
      <c r="Z112" s="93"/>
      <c r="AA112" s="93"/>
      <c r="AB112" s="93"/>
      <c r="AC112" s="93"/>
      <c r="AD112" s="93"/>
      <c r="AE112" s="93"/>
      <c r="AF112" s="93"/>
      <c r="AG112" s="93"/>
      <c r="AH112" s="93"/>
      <c r="AI112" s="93"/>
      <c r="AJ112" s="93"/>
      <c r="AK112" s="93"/>
      <c r="AL112" s="93"/>
      <c r="AM112" s="93"/>
      <c r="AN112" s="93"/>
      <c r="AO112" s="93"/>
      <c r="AP112" s="93"/>
      <c r="AQ112" s="93"/>
      <c r="AR112" s="93"/>
      <c r="AS112" s="93"/>
      <c r="AT112" s="93"/>
      <c r="AU112" s="93"/>
      <c r="AV112" s="93"/>
      <c r="AW112" s="93"/>
      <c r="AX112" s="93"/>
      <c r="AY112" s="93"/>
      <c r="AZ112" s="93"/>
      <c r="BA112" s="93"/>
      <c r="BB112" s="93"/>
      <c r="BC112" s="93"/>
      <c r="BD112" s="93"/>
      <c r="BE112" s="93"/>
      <c r="BF112" s="100"/>
      <c r="BG112" s="93"/>
      <c r="BH112" s="93"/>
      <c r="BI112" s="93"/>
    </row>
    <row r="113" spans="1:61" ht="35.25">
      <c r="A113" s="42">
        <v>70</v>
      </c>
      <c r="B113" s="93">
        <v>101</v>
      </c>
      <c r="C113" s="93"/>
      <c r="D113" s="93"/>
      <c r="E113" s="93"/>
      <c r="F113" s="93"/>
      <c r="G113" s="93"/>
      <c r="H113" s="93"/>
      <c r="I113" s="93"/>
      <c r="J113" s="94"/>
      <c r="K113" s="96"/>
      <c r="L113" s="93"/>
      <c r="M113" s="94"/>
      <c r="N113" s="93">
        <v>100</v>
      </c>
      <c r="O113" s="93">
        <v>70</v>
      </c>
      <c r="P113" s="98"/>
      <c r="Q113" s="93"/>
      <c r="R113" s="93"/>
      <c r="S113" s="93"/>
      <c r="T113" s="93"/>
      <c r="U113" s="93"/>
      <c r="V113" s="93"/>
      <c r="W113" s="93"/>
      <c r="X113" s="93"/>
      <c r="Y113" s="93"/>
      <c r="Z113" s="93"/>
      <c r="AA113" s="93"/>
      <c r="AB113" s="93"/>
      <c r="AC113" s="93"/>
      <c r="AD113" s="93">
        <v>108</v>
      </c>
      <c r="AE113" s="93"/>
      <c r="AF113" s="93"/>
      <c r="AG113" s="93">
        <v>90</v>
      </c>
      <c r="AH113" s="93">
        <v>80</v>
      </c>
      <c r="AI113" s="93"/>
      <c r="AJ113" s="93"/>
      <c r="AK113" s="93"/>
      <c r="AL113" s="93"/>
      <c r="AM113" s="93"/>
      <c r="AN113" s="93"/>
      <c r="AO113" s="93"/>
      <c r="AP113" s="93"/>
      <c r="AQ113" s="93"/>
      <c r="AR113" s="93"/>
      <c r="AS113" s="93"/>
      <c r="AT113" s="93"/>
      <c r="AU113" s="93"/>
      <c r="AV113" s="93"/>
      <c r="AW113" s="93"/>
      <c r="AX113" s="93"/>
      <c r="AY113" s="93"/>
      <c r="AZ113" s="93"/>
      <c r="BA113" s="93"/>
      <c r="BB113" s="93"/>
      <c r="BC113" s="93"/>
      <c r="BD113" s="93"/>
      <c r="BE113" s="93"/>
      <c r="BF113" s="100"/>
      <c r="BG113" s="93"/>
      <c r="BH113" s="93"/>
      <c r="BI113" s="93"/>
    </row>
    <row r="114" spans="1:61">
      <c r="A114" s="41">
        <v>70</v>
      </c>
      <c r="B114" s="93">
        <v>101</v>
      </c>
      <c r="C114" s="93"/>
      <c r="D114" s="93"/>
      <c r="E114" s="93"/>
      <c r="F114" s="93"/>
      <c r="G114" s="93"/>
      <c r="H114" s="93"/>
      <c r="I114" s="93"/>
      <c r="J114" s="94"/>
      <c r="K114" s="96"/>
      <c r="L114" s="93"/>
      <c r="M114" s="94"/>
      <c r="N114" s="93">
        <v>100</v>
      </c>
      <c r="O114" s="93">
        <v>70</v>
      </c>
      <c r="P114" s="98"/>
      <c r="Q114" s="93"/>
      <c r="R114" s="93"/>
      <c r="S114" s="93"/>
      <c r="T114" s="93"/>
      <c r="U114" s="93"/>
      <c r="V114" s="93"/>
      <c r="W114" s="93"/>
      <c r="X114" s="93"/>
      <c r="Y114" s="93"/>
      <c r="Z114" s="93"/>
      <c r="AA114" s="93"/>
      <c r="AB114" s="93"/>
      <c r="AC114" s="93"/>
      <c r="AD114" s="93">
        <v>108</v>
      </c>
      <c r="AE114" s="93"/>
      <c r="AF114" s="93"/>
      <c r="AG114" s="93">
        <v>90</v>
      </c>
      <c r="AH114" s="93">
        <v>80</v>
      </c>
      <c r="AI114" s="93"/>
      <c r="AJ114" s="93"/>
      <c r="AK114" s="93"/>
      <c r="AL114" s="93"/>
      <c r="AM114" s="93"/>
      <c r="AN114" s="93"/>
      <c r="AO114" s="93"/>
      <c r="AP114" s="93"/>
      <c r="AQ114" s="93"/>
      <c r="AR114" s="93"/>
      <c r="AS114" s="93"/>
      <c r="AT114" s="93"/>
      <c r="AU114" s="93"/>
      <c r="AV114" s="93"/>
      <c r="AW114" s="93"/>
      <c r="AX114" s="93"/>
      <c r="AY114" s="93"/>
      <c r="AZ114" s="93"/>
      <c r="BA114" s="93"/>
      <c r="BB114" s="93"/>
      <c r="BC114" s="93"/>
      <c r="BD114" s="93"/>
      <c r="BE114" s="93"/>
      <c r="BF114" s="100"/>
      <c r="BG114" s="93"/>
      <c r="BH114" s="93"/>
      <c r="BI114" s="93"/>
    </row>
    <row r="115" spans="1:61" ht="18">
      <c r="A115" s="32" t="s">
        <v>301</v>
      </c>
      <c r="B115" s="93">
        <v>101</v>
      </c>
      <c r="C115" s="93"/>
      <c r="D115" s="93"/>
      <c r="E115" s="93"/>
      <c r="F115" s="93"/>
      <c r="G115" s="93"/>
      <c r="H115" s="93"/>
      <c r="I115" s="93"/>
      <c r="J115" s="94"/>
      <c r="K115" s="96"/>
      <c r="L115" s="93"/>
      <c r="M115" s="94"/>
      <c r="N115" s="93">
        <v>100</v>
      </c>
      <c r="O115" s="93">
        <v>70</v>
      </c>
      <c r="P115" s="98"/>
      <c r="Q115" s="93"/>
      <c r="R115" s="93"/>
      <c r="S115" s="93"/>
      <c r="T115" s="93"/>
      <c r="U115" s="93"/>
      <c r="V115" s="93"/>
      <c r="W115" s="93"/>
      <c r="X115" s="93"/>
      <c r="Y115" s="93"/>
      <c r="Z115" s="93"/>
      <c r="AA115" s="93"/>
      <c r="AB115" s="93"/>
      <c r="AC115" s="93"/>
      <c r="AD115" s="93">
        <v>108</v>
      </c>
      <c r="AE115" s="93"/>
      <c r="AF115" s="93"/>
      <c r="AG115" s="93">
        <v>90</v>
      </c>
      <c r="AH115" s="93">
        <v>80</v>
      </c>
      <c r="AI115" s="93"/>
      <c r="AJ115" s="93"/>
      <c r="AK115" s="93"/>
      <c r="AL115" s="93"/>
      <c r="AM115" s="93"/>
      <c r="AN115" s="93"/>
      <c r="AO115" s="93"/>
      <c r="AP115" s="93"/>
      <c r="AQ115" s="93"/>
      <c r="AR115" s="93"/>
      <c r="AS115" s="93"/>
      <c r="AT115" s="93"/>
      <c r="AU115" s="93"/>
      <c r="AV115" s="93"/>
      <c r="AW115" s="93"/>
      <c r="AX115" s="93"/>
      <c r="AY115" s="93"/>
      <c r="AZ115" s="93"/>
      <c r="BA115" s="93"/>
      <c r="BB115" s="93"/>
      <c r="BC115" s="93"/>
      <c r="BD115" s="93"/>
      <c r="BE115" s="93"/>
      <c r="BF115" s="100"/>
      <c r="BG115" s="93"/>
      <c r="BH115" s="93"/>
      <c r="BI115" s="93"/>
    </row>
    <row r="116" spans="1:61" ht="35.25">
      <c r="A116" s="42">
        <v>90</v>
      </c>
      <c r="B116" s="93">
        <v>97</v>
      </c>
      <c r="C116" s="93">
        <v>65</v>
      </c>
      <c r="D116" s="93"/>
      <c r="E116" s="93"/>
      <c r="F116" s="93"/>
      <c r="G116" s="93"/>
      <c r="H116" s="93"/>
      <c r="I116" s="93">
        <v>284</v>
      </c>
      <c r="J116" s="94"/>
      <c r="K116" s="96"/>
      <c r="L116" s="93"/>
      <c r="M116" s="94"/>
      <c r="N116" s="93">
        <v>100</v>
      </c>
      <c r="O116" s="93"/>
      <c r="P116" s="98"/>
      <c r="Q116" s="93"/>
      <c r="R116" s="93"/>
      <c r="S116" s="93"/>
      <c r="T116" s="93"/>
      <c r="U116" s="93"/>
      <c r="V116" s="93"/>
      <c r="W116" s="93"/>
      <c r="X116" s="93"/>
      <c r="Y116" s="93"/>
      <c r="Z116" s="93"/>
      <c r="AA116" s="93"/>
      <c r="AB116" s="93"/>
      <c r="AC116" s="93"/>
      <c r="AD116" s="93"/>
      <c r="AE116" s="93">
        <v>97</v>
      </c>
      <c r="AF116" s="93"/>
      <c r="AG116" s="93"/>
      <c r="AH116" s="93"/>
      <c r="AI116" s="93"/>
      <c r="AJ116" s="93"/>
      <c r="AK116" s="93"/>
      <c r="AL116" s="93"/>
      <c r="AM116" s="93"/>
      <c r="AN116" s="93"/>
      <c r="AO116" s="93"/>
      <c r="AP116" s="93"/>
      <c r="AQ116" s="93"/>
      <c r="AR116" s="93"/>
      <c r="AS116" s="93"/>
      <c r="AT116" s="93"/>
      <c r="AU116" s="93"/>
      <c r="AV116" s="93"/>
      <c r="AW116" s="93"/>
      <c r="AX116" s="93"/>
      <c r="AY116" s="93"/>
      <c r="AZ116" s="93"/>
      <c r="BA116" s="93"/>
      <c r="BB116" s="93"/>
      <c r="BC116" s="93"/>
      <c r="BD116" s="93"/>
      <c r="BE116" s="93"/>
      <c r="BF116" s="100"/>
      <c r="BG116" s="93"/>
      <c r="BH116" s="93"/>
      <c r="BI116" s="93"/>
    </row>
    <row r="117" spans="1:61">
      <c r="A117" s="41">
        <v>98</v>
      </c>
      <c r="B117" s="93">
        <v>97</v>
      </c>
      <c r="C117" s="93">
        <v>65</v>
      </c>
      <c r="D117" s="93"/>
      <c r="E117" s="93"/>
      <c r="F117" s="93"/>
      <c r="G117" s="93"/>
      <c r="H117" s="93"/>
      <c r="I117" s="93">
        <v>284</v>
      </c>
      <c r="J117" s="94"/>
      <c r="K117" s="96"/>
      <c r="L117" s="93"/>
      <c r="M117" s="94"/>
      <c r="N117" s="93">
        <v>100</v>
      </c>
      <c r="O117" s="93"/>
      <c r="P117" s="98"/>
      <c r="Q117" s="93"/>
      <c r="R117" s="93"/>
      <c r="S117" s="93"/>
      <c r="T117" s="93"/>
      <c r="U117" s="93"/>
      <c r="V117" s="93"/>
      <c r="W117" s="93"/>
      <c r="X117" s="93"/>
      <c r="Y117" s="93"/>
      <c r="Z117" s="93"/>
      <c r="AA117" s="93"/>
      <c r="AB117" s="93"/>
      <c r="AC117" s="93"/>
      <c r="AD117" s="93"/>
      <c r="AE117" s="93">
        <v>97</v>
      </c>
      <c r="AF117" s="93"/>
      <c r="AG117" s="93"/>
      <c r="AH117" s="93"/>
      <c r="AI117" s="93"/>
      <c r="AJ117" s="93"/>
      <c r="AK117" s="93"/>
      <c r="AL117" s="93"/>
      <c r="AM117" s="93"/>
      <c r="AN117" s="93"/>
      <c r="AO117" s="93"/>
      <c r="AP117" s="93"/>
      <c r="AQ117" s="93"/>
      <c r="AR117" s="93"/>
      <c r="AS117" s="93"/>
      <c r="AT117" s="93"/>
      <c r="AU117" s="93"/>
      <c r="AV117" s="93"/>
      <c r="AW117" s="93"/>
      <c r="AX117" s="93"/>
      <c r="AY117" s="93"/>
      <c r="AZ117" s="93"/>
      <c r="BA117" s="93"/>
      <c r="BB117" s="93"/>
      <c r="BC117" s="93"/>
      <c r="BD117" s="93"/>
      <c r="BE117" s="93"/>
      <c r="BF117" s="100"/>
      <c r="BG117" s="93"/>
      <c r="BH117" s="93"/>
      <c r="BI117" s="93"/>
    </row>
    <row r="118" spans="1:61" ht="18">
      <c r="A118" s="32" t="s">
        <v>423</v>
      </c>
      <c r="B118" s="93">
        <v>97</v>
      </c>
      <c r="C118" s="93">
        <v>65</v>
      </c>
      <c r="D118" s="93"/>
      <c r="E118" s="93"/>
      <c r="F118" s="93"/>
      <c r="G118" s="93"/>
      <c r="H118" s="93"/>
      <c r="I118" s="93">
        <v>284</v>
      </c>
      <c r="J118" s="94"/>
      <c r="K118" s="96"/>
      <c r="L118" s="93"/>
      <c r="M118" s="94"/>
      <c r="N118" s="93">
        <v>100</v>
      </c>
      <c r="O118" s="93"/>
      <c r="P118" s="98"/>
      <c r="Q118" s="93"/>
      <c r="R118" s="93"/>
      <c r="S118" s="93"/>
      <c r="T118" s="93"/>
      <c r="U118" s="93"/>
      <c r="V118" s="93"/>
      <c r="W118" s="93"/>
      <c r="X118" s="93"/>
      <c r="Y118" s="93"/>
      <c r="Z118" s="93"/>
      <c r="AA118" s="93"/>
      <c r="AB118" s="93"/>
      <c r="AC118" s="93"/>
      <c r="AD118" s="93"/>
      <c r="AE118" s="93">
        <v>97</v>
      </c>
      <c r="AF118" s="93"/>
      <c r="AG118" s="93"/>
      <c r="AH118" s="93"/>
      <c r="AI118" s="93"/>
      <c r="AJ118" s="93"/>
      <c r="AK118" s="93"/>
      <c r="AL118" s="93"/>
      <c r="AM118" s="93"/>
      <c r="AN118" s="93"/>
      <c r="AO118" s="93"/>
      <c r="AP118" s="93"/>
      <c r="AQ118" s="93"/>
      <c r="AR118" s="93"/>
      <c r="AS118" s="93"/>
      <c r="AT118" s="93"/>
      <c r="AU118" s="93"/>
      <c r="AV118" s="93"/>
      <c r="AW118" s="93"/>
      <c r="AX118" s="93"/>
      <c r="AY118" s="93"/>
      <c r="AZ118" s="93"/>
      <c r="BA118" s="93"/>
      <c r="BB118" s="93"/>
      <c r="BC118" s="93"/>
      <c r="BD118" s="93"/>
      <c r="BE118" s="93"/>
      <c r="BF118" s="100"/>
      <c r="BG118" s="93"/>
      <c r="BH118" s="93"/>
      <c r="BI118" s="93"/>
    </row>
  </sheetData>
  <mergeCells count="7">
    <mergeCell ref="B2:D2"/>
    <mergeCell ref="F2:H2"/>
    <mergeCell ref="I2:M2"/>
    <mergeCell ref="N2:BI2"/>
    <mergeCell ref="B3:C3"/>
    <mergeCell ref="I3:J3"/>
    <mergeCell ref="N3:BI3"/>
  </mergeCells>
  <conditionalFormatting sqref="A1:A105">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{20B24F04-5156-44C0-AFB8-348A970A6DE8}</x14:id>
        </ext>
      </extLst>
    </cfRule>
  </conditionalFormatting>
  <conditionalFormatting sqref="A2:BI2">
    <cfRule type="colorScale" priority="2">
      <colorScale>
        <cfvo type="min"/>
        <cfvo type="percentile" val="50"/>
        <cfvo type="max"/>
        <color rgb="FF63BE7B"/>
        <color rgb="FFFFEB84"/>
        <color rgb="FFF8696B"/>
      </colorScale>
    </cfRule>
  </conditionalFormatting>
  <conditionalFormatting sqref="A3:BI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20B24F04-5156-44C0-AFB8-348A970A6DE8}">
            <x14:dataBar minLength="0" maxLength="100" border="1" negativeBarBorderColorSameAsPositive="0">
              <x14:cfvo type="autoMin"/>
              <x14:cfvo type="autoMax"/>
              <x14:borderColor rgb="FFD6007B"/>
              <x14:negativeFillColor rgb="FFFF0000"/>
              <x14:negativeBorderColor rgb="FFFF0000"/>
              <x14:axisColor rgb="FF000000"/>
            </x14:dataBar>
          </x14:cfRule>
          <xm:sqref>A1:A105</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44"/>
  <sheetViews>
    <sheetView topLeftCell="A227" zoomScale="99" zoomScaleNormal="100" workbookViewId="0">
      <selection activeCell="A244" sqref="A244"/>
    </sheetView>
  </sheetViews>
  <sheetFormatPr defaultColWidth="18.375" defaultRowHeight="28.5" customHeight="1"/>
  <cols>
    <col min="1" max="1" width="18.375" style="56"/>
    <col min="2" max="2" width="18.375" style="26"/>
    <col min="3" max="3" width="45.75" style="44"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4" t="s">
        <v>2</v>
      </c>
      <c r="D1" s="26" t="s">
        <v>3</v>
      </c>
      <c r="E1" s="37" t="s">
        <v>6</v>
      </c>
      <c r="F1" s="25" t="s">
        <v>15</v>
      </c>
      <c r="G1" s="26" t="s">
        <v>4</v>
      </c>
      <c r="H1" s="25" t="s">
        <v>61</v>
      </c>
      <c r="I1" s="27" t="s">
        <v>57</v>
      </c>
    </row>
    <row r="2" spans="1:9" s="25" customFormat="1" ht="28.5" customHeight="1">
      <c r="A2" s="26" t="s">
        <v>87</v>
      </c>
      <c r="B2" s="26" t="s">
        <v>88</v>
      </c>
      <c r="C2" s="44"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4"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4"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4"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4"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4"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4"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4"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4"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4"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4"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4" t="s">
        <v>133</v>
      </c>
      <c r="D13" s="1" t="s">
        <v>134</v>
      </c>
      <c r="E13" s="45">
        <v>91</v>
      </c>
      <c r="F13" s="46"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4"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4" t="s">
        <v>137</v>
      </c>
      <c r="D15" s="24" t="s">
        <v>67</v>
      </c>
      <c r="E15" s="45">
        <v>80</v>
      </c>
      <c r="F15" s="46"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4" t="s">
        <v>138</v>
      </c>
      <c r="D16" s="24" t="s">
        <v>129</v>
      </c>
      <c r="E16" s="45">
        <v>87</v>
      </c>
      <c r="F16" s="46"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4" t="s">
        <v>139</v>
      </c>
      <c r="D17" s="24" t="s">
        <v>140</v>
      </c>
      <c r="E17" s="45">
        <v>86</v>
      </c>
      <c r="F17" s="46"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4" t="s">
        <v>142</v>
      </c>
      <c r="D18" s="24" t="s">
        <v>143</v>
      </c>
      <c r="E18" s="45">
        <v>84</v>
      </c>
      <c r="F18" s="46"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4"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4" t="s">
        <v>146</v>
      </c>
      <c r="D20" s="24" t="s">
        <v>147</v>
      </c>
      <c r="E20" s="45">
        <v>103</v>
      </c>
      <c r="F20" s="46"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4" t="s">
        <v>165</v>
      </c>
      <c r="D21" s="24" t="s">
        <v>134</v>
      </c>
      <c r="E21" s="45">
        <v>83</v>
      </c>
      <c r="F21" s="46"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4" t="s">
        <v>167</v>
      </c>
      <c r="D22" s="24" t="s">
        <v>134</v>
      </c>
      <c r="E22" s="45">
        <v>98</v>
      </c>
      <c r="F22" s="46"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4" t="s">
        <v>168</v>
      </c>
      <c r="D23" s="24" t="s">
        <v>169</v>
      </c>
      <c r="E23" s="45">
        <v>98</v>
      </c>
      <c r="F23" s="46"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4"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4"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4"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4"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4"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4"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4" t="s">
        <v>181</v>
      </c>
      <c r="D30" s="24" t="s">
        <v>182</v>
      </c>
      <c r="E30" s="45">
        <v>101</v>
      </c>
      <c r="F30" s="46"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4"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4"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4"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4"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4"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4" t="s">
        <v>239</v>
      </c>
      <c r="D36" s="24" t="s">
        <v>240</v>
      </c>
      <c r="E36" s="45">
        <v>77</v>
      </c>
      <c r="F36" s="46"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4" t="s">
        <v>242</v>
      </c>
      <c r="D37" s="24" t="s">
        <v>243</v>
      </c>
      <c r="E37" s="45">
        <v>77</v>
      </c>
      <c r="F37" s="46"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4" t="s">
        <v>244</v>
      </c>
      <c r="D38" s="24" t="s">
        <v>245</v>
      </c>
      <c r="E38" s="45">
        <v>83</v>
      </c>
      <c r="F38" s="46"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4"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4"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4" t="s">
        <v>268</v>
      </c>
      <c r="D41" s="24" t="s">
        <v>145</v>
      </c>
      <c r="E41" s="45">
        <v>83</v>
      </c>
      <c r="F41" s="46"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4" t="s">
        <v>269</v>
      </c>
      <c r="D42" s="24" t="s">
        <v>134</v>
      </c>
      <c r="E42" s="45">
        <v>79</v>
      </c>
      <c r="F42" s="46"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4" t="s">
        <v>270</v>
      </c>
      <c r="D43" s="24" t="s">
        <v>271</v>
      </c>
      <c r="E43" s="45">
        <v>81.11</v>
      </c>
      <c r="F43" s="46"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4"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284</v>
      </c>
      <c r="C45" s="44" t="s">
        <v>285</v>
      </c>
      <c r="D45" s="24" t="s">
        <v>286</v>
      </c>
      <c r="E45" s="45">
        <v>90</v>
      </c>
      <c r="F45" s="46"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284</v>
      </c>
      <c r="C46" s="44" t="s">
        <v>287</v>
      </c>
      <c r="D46" s="24" t="s">
        <v>286</v>
      </c>
      <c r="E46" s="45">
        <v>84</v>
      </c>
      <c r="F46" s="46"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4" t="s">
        <v>292</v>
      </c>
      <c r="D47" s="24" t="s">
        <v>293</v>
      </c>
      <c r="E47" s="45">
        <v>87</v>
      </c>
      <c r="F47" s="46"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4" t="s">
        <v>294</v>
      </c>
      <c r="D48" s="24" t="s">
        <v>295</v>
      </c>
      <c r="E48" s="45">
        <v>73</v>
      </c>
      <c r="F48" s="46"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4" t="s">
        <v>296</v>
      </c>
      <c r="D49" s="24" t="s">
        <v>129</v>
      </c>
      <c r="E49" s="45">
        <v>107</v>
      </c>
      <c r="F49" s="46"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4" t="s">
        <v>297</v>
      </c>
      <c r="D50" s="24"/>
      <c r="E50" s="45">
        <v>5</v>
      </c>
      <c r="F50" s="46"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4" t="s">
        <v>298</v>
      </c>
      <c r="D51" s="1" t="s">
        <v>132</v>
      </c>
      <c r="E51">
        <v>78</v>
      </c>
      <c r="F51" s="1" t="s">
        <v>299</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4" t="s">
        <v>300</v>
      </c>
      <c r="D52" s="24" t="s">
        <v>147</v>
      </c>
      <c r="E52" s="45">
        <v>90</v>
      </c>
      <c r="F52" s="46" t="s">
        <v>299</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4" t="s">
        <v>313</v>
      </c>
      <c r="D53" s="1" t="s">
        <v>145</v>
      </c>
      <c r="E53" s="45">
        <v>67</v>
      </c>
      <c r="F53" s="46"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4" t="s">
        <v>316</v>
      </c>
      <c r="D54" s="24" t="s">
        <v>67</v>
      </c>
      <c r="E54" s="45">
        <v>97</v>
      </c>
      <c r="F54" s="46"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4" t="s">
        <v>317</v>
      </c>
      <c r="D55" s="24" t="s">
        <v>129</v>
      </c>
      <c r="E55" s="45">
        <v>97</v>
      </c>
      <c r="F55" s="46"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4" t="s">
        <v>318</v>
      </c>
      <c r="D56" s="24"/>
      <c r="E56" s="45">
        <v>103</v>
      </c>
      <c r="F56" s="46"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4" t="s">
        <v>319</v>
      </c>
      <c r="D57" s="24" t="s">
        <v>134</v>
      </c>
      <c r="E57" s="45">
        <v>75</v>
      </c>
      <c r="F57" s="46"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320</v>
      </c>
      <c r="C58" s="44" t="s">
        <v>321</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320</v>
      </c>
      <c r="C59" s="44" t="s">
        <v>322</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4" t="s">
        <v>327</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328</v>
      </c>
      <c r="C61" s="44" t="s">
        <v>329</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330</v>
      </c>
      <c r="C62" s="44" t="s">
        <v>331</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330</v>
      </c>
      <c r="C63" s="44" t="s">
        <v>332</v>
      </c>
      <c r="D63" s="24" t="s">
        <v>333</v>
      </c>
      <c r="E63" s="45">
        <v>97</v>
      </c>
      <c r="F63" s="46"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330</v>
      </c>
      <c r="C64" s="44" t="s">
        <v>334</v>
      </c>
      <c r="D64" s="1" t="s">
        <v>134</v>
      </c>
      <c r="E64" s="45">
        <v>105</v>
      </c>
      <c r="F64" s="46"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330</v>
      </c>
      <c r="C65" s="44" t="s">
        <v>335</v>
      </c>
      <c r="D65" s="24" t="s">
        <v>336</v>
      </c>
      <c r="E65" s="45">
        <v>97</v>
      </c>
      <c r="F65" s="46" t="s">
        <v>299</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330</v>
      </c>
      <c r="C66" s="44" t="s">
        <v>337</v>
      </c>
      <c r="D66" s="24" t="s">
        <v>336</v>
      </c>
      <c r="E66" s="45">
        <v>80</v>
      </c>
      <c r="F66" s="46" t="s">
        <v>299</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330</v>
      </c>
      <c r="C67" s="44" t="s">
        <v>338</v>
      </c>
      <c r="D67" s="24" t="s">
        <v>339</v>
      </c>
      <c r="E67" s="45">
        <v>100</v>
      </c>
      <c r="F67" s="46" t="s">
        <v>299</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340</v>
      </c>
      <c r="C68" s="44" t="s">
        <v>341</v>
      </c>
      <c r="D68" s="1" t="s">
        <v>342</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343</v>
      </c>
      <c r="C69" s="44" t="s">
        <v>344</v>
      </c>
      <c r="D69" s="1" t="s">
        <v>345</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343</v>
      </c>
      <c r="C70" s="44" t="s">
        <v>346</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343</v>
      </c>
      <c r="C71" s="44" t="s">
        <v>347</v>
      </c>
      <c r="D71" s="1" t="s">
        <v>348</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343</v>
      </c>
      <c r="C72" s="44" t="s">
        <v>349</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350</v>
      </c>
      <c r="C73" s="44" t="s">
        <v>351</v>
      </c>
      <c r="D73" s="1" t="s">
        <v>352</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350</v>
      </c>
      <c r="C74" s="44" t="s">
        <v>353</v>
      </c>
      <c r="D74" s="1" t="s">
        <v>354</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357</v>
      </c>
      <c r="C75" s="44" t="s">
        <v>358</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357</v>
      </c>
      <c r="C76" s="44" t="s">
        <v>359</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357</v>
      </c>
      <c r="C77" s="44" t="s">
        <v>360</v>
      </c>
      <c r="D77" s="24" t="s">
        <v>124</v>
      </c>
      <c r="E77" s="45">
        <v>50</v>
      </c>
      <c r="F77" s="46" t="s">
        <v>361</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357</v>
      </c>
      <c r="C78" s="44" t="s">
        <v>362</v>
      </c>
      <c r="D78" s="1" t="s">
        <v>342</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357</v>
      </c>
      <c r="C79" s="44" t="s">
        <v>363</v>
      </c>
      <c r="D79" s="24" t="s">
        <v>141</v>
      </c>
      <c r="E79" s="45">
        <v>95</v>
      </c>
      <c r="F79" s="46"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364</v>
      </c>
      <c r="C80" s="44" t="s">
        <v>365</v>
      </c>
      <c r="D80" s="1" t="s">
        <v>352</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364</v>
      </c>
      <c r="C81" s="44" t="s">
        <v>366</v>
      </c>
      <c r="D81" s="1" t="s">
        <v>367</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364</v>
      </c>
      <c r="C82" s="44" t="s">
        <v>368</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295</v>
      </c>
      <c r="C83" s="44" t="s">
        <v>369</v>
      </c>
      <c r="D83" s="24" t="s">
        <v>333</v>
      </c>
      <c r="E83" s="45">
        <v>70</v>
      </c>
      <c r="F83" s="46"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336</v>
      </c>
      <c r="C84" s="44" t="s">
        <v>388</v>
      </c>
      <c r="D84" s="24" t="s">
        <v>67</v>
      </c>
      <c r="E84" s="45">
        <v>87</v>
      </c>
      <c r="F84" s="46"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389</v>
      </c>
      <c r="C85" s="44" t="s">
        <v>390</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293</v>
      </c>
      <c r="C86" s="44" t="s">
        <v>408</v>
      </c>
      <c r="D86" s="24" t="s">
        <v>333</v>
      </c>
      <c r="E86" s="45">
        <v>91</v>
      </c>
      <c r="F86" s="46"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4" t="s">
        <v>194</v>
      </c>
      <c r="D87" s="47"/>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4" t="s">
        <v>95</v>
      </c>
      <c r="D88" s="48" t="s">
        <v>96</v>
      </c>
      <c r="E88" s="45">
        <v>70</v>
      </c>
      <c r="F88" s="46"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4" t="s">
        <v>98</v>
      </c>
      <c r="D89" s="48" t="s">
        <v>96</v>
      </c>
      <c r="E89" s="45">
        <v>87</v>
      </c>
      <c r="F89" s="46"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4" t="s">
        <v>111</v>
      </c>
      <c r="D90" s="48" t="s">
        <v>96</v>
      </c>
      <c r="E90" s="45">
        <v>88</v>
      </c>
      <c r="F90" s="46"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4" t="s">
        <v>112</v>
      </c>
      <c r="D91" s="48" t="s">
        <v>113</v>
      </c>
      <c r="E91" s="45">
        <v>100</v>
      </c>
      <c r="F91" s="46"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4" t="s">
        <v>114</v>
      </c>
      <c r="D92" s="48"/>
      <c r="E92" s="45">
        <v>107</v>
      </c>
      <c r="F92" s="46"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4" t="s">
        <v>115</v>
      </c>
      <c r="D93" s="48" t="s">
        <v>116</v>
      </c>
      <c r="E93" s="45">
        <v>80</v>
      </c>
      <c r="F93" s="46"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4" t="s">
        <v>118</v>
      </c>
      <c r="D94" s="24"/>
      <c r="E94" s="45">
        <v>75</v>
      </c>
      <c r="F94" s="46"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4" t="s">
        <v>121</v>
      </c>
      <c r="D95" s="48"/>
      <c r="E95" s="45">
        <v>80</v>
      </c>
      <c r="F95" s="46"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4" t="s">
        <v>150</v>
      </c>
      <c r="D96" s="48"/>
      <c r="E96" s="45">
        <v>79</v>
      </c>
      <c r="F96" s="46"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4" t="s">
        <v>151</v>
      </c>
      <c r="D97" s="47" t="s">
        <v>96</v>
      </c>
      <c r="E97" s="45">
        <v>88</v>
      </c>
      <c r="F97" s="46"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4" t="s">
        <v>154</v>
      </c>
      <c r="D98" s="48"/>
      <c r="E98" s="45">
        <v>86</v>
      </c>
      <c r="F98" s="46"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4" t="s">
        <v>212</v>
      </c>
      <c r="D99" s="48"/>
      <c r="E99" s="45">
        <v>81</v>
      </c>
      <c r="F99" s="46"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4" t="s">
        <v>213</v>
      </c>
      <c r="D100" s="48" t="s">
        <v>214</v>
      </c>
      <c r="E100" s="45">
        <v>65</v>
      </c>
      <c r="F100" s="46"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4" t="s">
        <v>215</v>
      </c>
      <c r="D101" s="48" t="s">
        <v>216</v>
      </c>
      <c r="E101" s="45">
        <v>88</v>
      </c>
      <c r="F101" s="46"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4" t="s">
        <v>218</v>
      </c>
      <c r="D102" s="48"/>
      <c r="E102" s="45">
        <v>85</v>
      </c>
      <c r="F102" s="46"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4" t="s">
        <v>219</v>
      </c>
      <c r="D103" s="48" t="s">
        <v>220</v>
      </c>
      <c r="E103" s="45">
        <v>87</v>
      </c>
      <c r="F103" s="46"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4" t="s">
        <v>262</v>
      </c>
      <c r="D104" s="48"/>
      <c r="E104" s="45">
        <v>80</v>
      </c>
      <c r="F104" s="46"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4" t="s">
        <v>263</v>
      </c>
      <c r="D105" s="48" t="s">
        <v>96</v>
      </c>
      <c r="E105" s="45">
        <v>75</v>
      </c>
      <c r="F105" s="46"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4" t="s">
        <v>264</v>
      </c>
      <c r="D106" s="47" t="s">
        <v>149</v>
      </c>
      <c r="E106" s="45">
        <v>83</v>
      </c>
      <c r="F106" s="46"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4" t="s">
        <v>309</v>
      </c>
      <c r="D107" s="48"/>
      <c r="E107" s="45">
        <v>80</v>
      </c>
      <c r="F107" s="46"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4" t="s">
        <v>310</v>
      </c>
      <c r="D108" s="48" t="s">
        <v>311</v>
      </c>
      <c r="E108" s="45">
        <v>70</v>
      </c>
      <c r="F108" s="46"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4" t="s">
        <v>312</v>
      </c>
      <c r="D109" s="1" t="s">
        <v>149</v>
      </c>
      <c r="E109" s="45">
        <v>70</v>
      </c>
      <c r="F109" s="46"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355</v>
      </c>
      <c r="C110" s="44" t="s">
        <v>356</v>
      </c>
      <c r="D110" s="24" t="s">
        <v>96</v>
      </c>
      <c r="E110" s="45">
        <v>70</v>
      </c>
      <c r="F110" s="46"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4" t="s">
        <v>201</v>
      </c>
      <c r="D111" s="48" t="s">
        <v>202</v>
      </c>
      <c r="E111" s="45">
        <v>80</v>
      </c>
      <c r="F111" s="46"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4" t="s">
        <v>314</v>
      </c>
      <c r="D112" s="48"/>
      <c r="E112" s="45">
        <v>100</v>
      </c>
      <c r="F112" s="46"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4" t="s">
        <v>188</v>
      </c>
      <c r="D113" s="48"/>
      <c r="E113" s="45">
        <v>79</v>
      </c>
      <c r="F113" s="46"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4" t="s">
        <v>189</v>
      </c>
      <c r="D114" s="48"/>
      <c r="E114" s="45">
        <v>79</v>
      </c>
      <c r="F114" s="46" t="s">
        <v>190</v>
      </c>
      <c r="G114" s="2" t="s">
        <v>191</v>
      </c>
      <c r="H114" s="25" t="str">
        <f>Viewpoints_Statements[[#This Row],[ViewpointName]]&amp;Viewpoints_Statements[[#This Row],[PrimaryResource]]&amp;Viewpoints_Statements[[#This Row],[SecondaryResource]]</f>
        <v>JavascriptDefault export</v>
      </c>
    </row>
    <row r="115" spans="1:8" ht="28.5" customHeight="1">
      <c r="A115" s="26" t="s">
        <v>129</v>
      </c>
      <c r="B115" s="26" t="s">
        <v>203</v>
      </c>
      <c r="C115" s="44" t="s">
        <v>204</v>
      </c>
      <c r="D115" s="47"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4" t="s">
        <v>205</v>
      </c>
      <c r="D116" s="47"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4" t="s">
        <v>275</v>
      </c>
      <c r="D117" s="47"/>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4" t="s">
        <v>276</v>
      </c>
      <c r="D118" s="47"/>
      <c r="E118">
        <v>60</v>
      </c>
      <c r="F118" s="1" t="s">
        <v>190</v>
      </c>
      <c r="G118" s="2" t="s">
        <v>277</v>
      </c>
      <c r="H118" s="25" t="str">
        <f>Viewpoints_Statements[[#This Row],[ViewpointName]]&amp;Viewpoints_Statements[[#This Row],[PrimaryResource]]&amp;Viewpoints_Statements[[#This Row],[SecondaryResource]]</f>
        <v>JavascriptModulo</v>
      </c>
    </row>
    <row r="119" spans="1:8" ht="28.5" customHeight="1">
      <c r="A119" s="26" t="s">
        <v>129</v>
      </c>
      <c r="B119" s="26" t="s">
        <v>274</v>
      </c>
      <c r="C119" s="44" t="s">
        <v>278</v>
      </c>
      <c r="D119" s="47"/>
      <c r="E119">
        <v>80</v>
      </c>
      <c r="F119" s="1" t="s">
        <v>190</v>
      </c>
      <c r="G119" s="2" t="s">
        <v>279</v>
      </c>
      <c r="H119" s="25" t="str">
        <f>Viewpoints_Statements[[#This Row],[ViewpointName]]&amp;Viewpoints_Statements[[#This Row],[PrimaryResource]]&amp;Viewpoints_Statements[[#This Row],[SecondaryResource]]</f>
        <v>JavascriptModulo</v>
      </c>
    </row>
    <row r="120" spans="1:8" ht="28.5" customHeight="1">
      <c r="A120" s="26" t="s">
        <v>129</v>
      </c>
      <c r="B120" s="26" t="s">
        <v>274</v>
      </c>
      <c r="C120" s="44" t="s">
        <v>280</v>
      </c>
      <c r="D120" s="47"/>
      <c r="E120">
        <v>60</v>
      </c>
      <c r="F120" s="1" t="s">
        <v>281</v>
      </c>
      <c r="G120" s="1"/>
      <c r="H120" s="25" t="str">
        <f>Viewpoints_Statements[[#This Row],[ViewpointName]]&amp;Viewpoints_Statements[[#This Row],[PrimaryResource]]&amp;Viewpoints_Statements[[#This Row],[SecondaryResource]]</f>
        <v>JavascriptModulo</v>
      </c>
    </row>
    <row r="121" spans="1:8" ht="28.5" customHeight="1">
      <c r="A121" s="26" t="s">
        <v>129</v>
      </c>
      <c r="B121" s="26" t="s">
        <v>274</v>
      </c>
      <c r="C121" s="44" t="s">
        <v>282</v>
      </c>
      <c r="D121" s="47"/>
      <c r="E121">
        <v>80</v>
      </c>
      <c r="F121" s="1" t="s">
        <v>281</v>
      </c>
      <c r="G121" s="2" t="s">
        <v>279</v>
      </c>
      <c r="H121" s="25" t="str">
        <f>Viewpoints_Statements[[#This Row],[ViewpointName]]&amp;Viewpoints_Statements[[#This Row],[PrimaryResource]]&amp;Viewpoints_Statements[[#This Row],[SecondaryResource]]</f>
        <v>JavascriptModulo</v>
      </c>
    </row>
    <row r="122" spans="1:8" ht="28.5" customHeight="1">
      <c r="A122" s="26" t="s">
        <v>129</v>
      </c>
      <c r="B122" s="26" t="s">
        <v>274</v>
      </c>
      <c r="C122" s="44" t="s">
        <v>283</v>
      </c>
      <c r="D122" s="48" t="s">
        <v>228</v>
      </c>
      <c r="E122" s="45">
        <v>97</v>
      </c>
      <c r="F122" s="46"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288</v>
      </c>
      <c r="C123" s="44" t="s">
        <v>289</v>
      </c>
      <c r="D123" s="48"/>
      <c r="E123" s="45">
        <v>86</v>
      </c>
      <c r="F123" s="46" t="s">
        <v>190</v>
      </c>
      <c r="G123" s="2" t="s">
        <v>290</v>
      </c>
      <c r="H123" s="25" t="str">
        <f>Viewpoints_Statements[[#This Row],[ViewpointName]]&amp;Viewpoints_Statements[[#This Row],[PrimaryResource]]&amp;Viewpoints_Statements[[#This Row],[SecondaryResource]]</f>
        <v>JavascriptNamed export</v>
      </c>
    </row>
    <row r="124" spans="1:8" ht="28.5" customHeight="1">
      <c r="A124" s="26" t="s">
        <v>129</v>
      </c>
      <c r="B124" s="26" t="s">
        <v>288</v>
      </c>
      <c r="C124" s="44" t="s">
        <v>291</v>
      </c>
      <c r="D124" s="48"/>
      <c r="E124" s="45">
        <v>86</v>
      </c>
      <c r="F124" s="46" t="s">
        <v>190</v>
      </c>
      <c r="G124" s="2" t="s">
        <v>279</v>
      </c>
      <c r="H124" s="25" t="str">
        <f>Viewpoints_Statements[[#This Row],[ViewpointName]]&amp;Viewpoints_Statements[[#This Row],[PrimaryResource]]&amp;Viewpoints_Statements[[#This Row],[SecondaryResource]]</f>
        <v>JavascriptNamed export</v>
      </c>
    </row>
    <row r="125" spans="1:8" ht="28.5" customHeight="1">
      <c r="A125" s="26" t="s">
        <v>129</v>
      </c>
      <c r="B125" s="26" t="s">
        <v>274</v>
      </c>
      <c r="C125" s="44" t="s">
        <v>415</v>
      </c>
      <c r="D125" s="48" t="s">
        <v>288</v>
      </c>
      <c r="E125" s="45">
        <v>79</v>
      </c>
      <c r="F125" s="46"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4" t="s">
        <v>416</v>
      </c>
      <c r="D126" s="48" t="s">
        <v>158</v>
      </c>
      <c r="E126" s="45">
        <v>79</v>
      </c>
      <c r="F126" s="46"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4" t="s">
        <v>417</v>
      </c>
      <c r="D127" s="48" t="s">
        <v>129</v>
      </c>
      <c r="E127" s="45">
        <v>104</v>
      </c>
      <c r="F127" s="46" t="s">
        <v>148</v>
      </c>
      <c r="G127" s="2" t="s">
        <v>418</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4" t="s">
        <v>157</v>
      </c>
      <c r="D128" s="47" t="s">
        <v>158</v>
      </c>
      <c r="E128" s="45">
        <v>80</v>
      </c>
      <c r="F128" s="46"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4" t="s">
        <v>160</v>
      </c>
      <c r="D129" s="48" t="s">
        <v>161</v>
      </c>
      <c r="E129" s="45">
        <v>90</v>
      </c>
      <c r="F129" s="46"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4" t="s">
        <v>221</v>
      </c>
      <c r="D130" s="47" t="s">
        <v>81</v>
      </c>
      <c r="E130" s="45">
        <v>95</v>
      </c>
      <c r="F130" s="46"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4" t="s">
        <v>222</v>
      </c>
      <c r="D131" s="48" t="s">
        <v>223</v>
      </c>
      <c r="E131" s="45">
        <v>86</v>
      </c>
      <c r="F131" s="46"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4" t="s">
        <v>229</v>
      </c>
      <c r="D132" s="48" t="s">
        <v>230</v>
      </c>
      <c r="E132" s="45">
        <v>88</v>
      </c>
      <c r="F132" s="46"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4" t="s">
        <v>232</v>
      </c>
      <c r="D133" s="48" t="s">
        <v>233</v>
      </c>
      <c r="E133" s="45">
        <v>84</v>
      </c>
      <c r="F133" s="46"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4" t="s">
        <v>234</v>
      </c>
      <c r="D134" s="24" t="s">
        <v>233</v>
      </c>
      <c r="E134" s="45">
        <v>90</v>
      </c>
      <c r="F134" s="46"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4" t="s">
        <v>235</v>
      </c>
      <c r="D135" s="48" t="s">
        <v>81</v>
      </c>
      <c r="E135" s="45">
        <v>89</v>
      </c>
      <c r="F135" s="46"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4" t="s">
        <v>237</v>
      </c>
      <c r="D136" s="48" t="s">
        <v>228</v>
      </c>
      <c r="E136" s="45">
        <v>93</v>
      </c>
      <c r="F136" s="46"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4" t="s">
        <v>248</v>
      </c>
      <c r="D137" s="47"/>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4" t="s">
        <v>249</v>
      </c>
      <c r="D138" s="47"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4" t="s">
        <v>251</v>
      </c>
      <c r="D139" s="47"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4" t="s">
        <v>253</v>
      </c>
      <c r="D140" s="47"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4" t="s">
        <v>255</v>
      </c>
      <c r="D141" s="47"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4"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4" t="s">
        <v>260</v>
      </c>
      <c r="D143" s="47"/>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301</v>
      </c>
      <c r="C144" s="44" t="s">
        <v>302</v>
      </c>
      <c r="D144" s="47"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301</v>
      </c>
      <c r="C145" s="44" t="s">
        <v>303</v>
      </c>
      <c r="D145" s="47" t="s">
        <v>304</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301</v>
      </c>
      <c r="C146" s="44" t="s">
        <v>305</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301</v>
      </c>
      <c r="C147" s="44" t="s">
        <v>306</v>
      </c>
      <c r="D147" s="47" t="s">
        <v>307</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301</v>
      </c>
      <c r="C148" s="44" t="s">
        <v>308</v>
      </c>
      <c r="D148" s="47"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4" t="s">
        <v>315</v>
      </c>
      <c r="D149" s="47"/>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420</v>
      </c>
      <c r="C150" s="44" t="s">
        <v>422</v>
      </c>
      <c r="D150" s="59" t="s">
        <v>421</v>
      </c>
      <c r="E150" s="37">
        <v>100</v>
      </c>
      <c r="F150" s="51" t="s">
        <v>76</v>
      </c>
      <c r="H150" s="25" t="str">
        <f>Viewpoints_Statements[[#This Row],[ViewpointName]]&amp;Viewpoints_Statements[[#This Row],[PrimaryResource]]&amp;Viewpoints_Statements[[#This Row],[SecondaryResource]]</f>
        <v>NodedistArtifacts</v>
      </c>
    </row>
    <row r="151" spans="1:8" ht="28.5" customHeight="1">
      <c r="A151" s="26" t="s">
        <v>246</v>
      </c>
      <c r="B151" s="26" t="s">
        <v>423</v>
      </c>
      <c r="C151" s="44" t="s">
        <v>424</v>
      </c>
      <c r="D151" s="59"/>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423</v>
      </c>
      <c r="C152" s="44" t="s">
        <v>428</v>
      </c>
      <c r="D152" s="59" t="s">
        <v>420</v>
      </c>
      <c r="E152" s="37">
        <v>65</v>
      </c>
      <c r="F152" s="53" t="s">
        <v>425</v>
      </c>
      <c r="H152" s="25" t="str">
        <f>Viewpoints_Statements[[#This Row],[ViewpointName]]&amp;Viewpoints_Statements[[#This Row],[PrimaryResource]]&amp;Viewpoints_Statements[[#This Row],[SecondaryResource]]</f>
        <v>NodeHacer build de 0dist</v>
      </c>
    </row>
    <row r="153" spans="1:8" ht="28.5" customHeight="1">
      <c r="A153" s="26" t="s">
        <v>246</v>
      </c>
      <c r="B153" s="26" t="s">
        <v>423</v>
      </c>
      <c r="C153" s="44" t="s">
        <v>429</v>
      </c>
      <c r="D153" s="59" t="s">
        <v>252</v>
      </c>
      <c r="E153" s="37">
        <v>97</v>
      </c>
      <c r="F153" s="53" t="s">
        <v>425</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4" t="s">
        <v>426</v>
      </c>
      <c r="D154" s="59" t="s">
        <v>301</v>
      </c>
      <c r="E154" s="37">
        <v>101</v>
      </c>
      <c r="F154" s="53" t="s">
        <v>82</v>
      </c>
      <c r="H154" s="25" t="str">
        <f>Viewpoints_Statements[[#This Row],[ViewpointName]]&amp;Viewpoints_Statements[[#This Row],[PrimaryResource]]&amp;Viewpoints_Statements[[#This Row],[SecondaryResource]]</f>
        <v>Nodepackage-lock.jsonnpm</v>
      </c>
    </row>
    <row r="155" spans="1:8" ht="28.5" customHeight="1">
      <c r="A155" s="26" t="s">
        <v>246</v>
      </c>
      <c r="B155" s="52" t="s">
        <v>301</v>
      </c>
      <c r="C155" s="44" t="s">
        <v>427</v>
      </c>
      <c r="D155" s="54" t="s">
        <v>254</v>
      </c>
      <c r="E155" s="37">
        <v>101</v>
      </c>
      <c r="F155" s="53" t="s">
        <v>82</v>
      </c>
      <c r="H155" s="25" t="str">
        <f>Viewpoints_Statements[[#This Row],[ViewpointName]]&amp;Viewpoints_Statements[[#This Row],[PrimaryResource]]&amp;Viewpoints_Statements[[#This Row],[SecondaryResource]]</f>
        <v>Nodenpmpackage-lock.json</v>
      </c>
    </row>
    <row r="156" spans="1:8" ht="28.5" customHeight="1">
      <c r="A156" s="26" t="s">
        <v>246</v>
      </c>
      <c r="B156" s="26" t="s">
        <v>423</v>
      </c>
      <c r="C156" s="49" t="s">
        <v>431</v>
      </c>
      <c r="D156" s="26" t="s">
        <v>254</v>
      </c>
      <c r="E156" s="37">
        <v>97</v>
      </c>
      <c r="F156" s="53" t="s">
        <v>425</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423</v>
      </c>
      <c r="C157" s="49" t="s">
        <v>433</v>
      </c>
      <c r="D157" s="59" t="s">
        <v>301</v>
      </c>
      <c r="E157" s="37">
        <v>100</v>
      </c>
      <c r="F157" s="53" t="s">
        <v>425</v>
      </c>
      <c r="H157" s="25" t="str">
        <f>Viewpoints_Statements[[#This Row],[ViewpointName]]&amp;Viewpoints_Statements[[#This Row],[PrimaryResource]]&amp;Viewpoints_Statements[[#This Row],[SecondaryResource]]</f>
        <v>NodeHacer build de 0npm</v>
      </c>
    </row>
    <row r="158" spans="1:8" ht="28.5" customHeight="1">
      <c r="A158" s="26" t="s">
        <v>246</v>
      </c>
      <c r="B158" s="26" t="s">
        <v>423</v>
      </c>
      <c r="C158" s="49" t="s">
        <v>432</v>
      </c>
      <c r="D158" s="52" t="s">
        <v>301</v>
      </c>
      <c r="E158" s="37">
        <v>101</v>
      </c>
      <c r="F158" s="53" t="s">
        <v>425</v>
      </c>
      <c r="H158" s="25" t="str">
        <f>Viewpoints_Statements[[#This Row],[ViewpointName]]&amp;Viewpoints_Statements[[#This Row],[PrimaryResource]]&amp;Viewpoints_Statements[[#This Row],[SecondaryResource]]</f>
        <v>NodeHacer build de 0npm</v>
      </c>
    </row>
    <row r="159" spans="1:8" ht="28.5" customHeight="1">
      <c r="A159" s="26" t="s">
        <v>246</v>
      </c>
      <c r="B159" s="26" t="s">
        <v>423</v>
      </c>
      <c r="C159" s="49" t="s">
        <v>484</v>
      </c>
      <c r="D159" s="52" t="s">
        <v>301</v>
      </c>
      <c r="E159" s="37">
        <v>83</v>
      </c>
      <c r="F159" s="53" t="s">
        <v>430</v>
      </c>
      <c r="H159" s="25" t="str">
        <f>Viewpoints_Statements[[#This Row],[ViewpointName]]&amp;Viewpoints_Statements[[#This Row],[PrimaryResource]]&amp;Viewpoints_Statements[[#This Row],[SecondaryResource]]</f>
        <v>NodeHacer build de 0npm</v>
      </c>
    </row>
    <row r="160" spans="1:8" ht="28.5" customHeight="1">
      <c r="A160" s="26" t="s">
        <v>74</v>
      </c>
      <c r="B160" s="26" t="s">
        <v>442</v>
      </c>
      <c r="C160" s="44" t="s">
        <v>75</v>
      </c>
      <c r="D160" s="48"/>
      <c r="E160" s="45">
        <v>87</v>
      </c>
      <c r="F160" s="46"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442</v>
      </c>
      <c r="C161" s="44" t="s">
        <v>77</v>
      </c>
      <c r="D161" s="48" t="s">
        <v>78</v>
      </c>
      <c r="E161" s="45">
        <v>84</v>
      </c>
      <c r="F161" s="46"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442</v>
      </c>
      <c r="C162" s="44" t="s">
        <v>80</v>
      </c>
      <c r="D162" s="24" t="s">
        <v>81</v>
      </c>
      <c r="E162" s="45">
        <v>86</v>
      </c>
      <c r="F162" s="46"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442</v>
      </c>
      <c r="C163" s="44" t="s">
        <v>83</v>
      </c>
      <c r="D163" s="48" t="s">
        <v>84</v>
      </c>
      <c r="E163" s="45">
        <v>96</v>
      </c>
      <c r="F163" s="46"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4" t="s">
        <v>106</v>
      </c>
      <c r="D164" s="48" t="s">
        <v>107</v>
      </c>
      <c r="E164" s="45">
        <v>94</v>
      </c>
      <c r="F164" s="46"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4" t="s">
        <v>108</v>
      </c>
      <c r="D165" s="48"/>
      <c r="E165" s="45">
        <v>103</v>
      </c>
      <c r="F165" s="46"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4" t="s">
        <v>122</v>
      </c>
      <c r="D166" s="48"/>
      <c r="E166" s="45">
        <v>80</v>
      </c>
      <c r="F166" s="46"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4" t="s">
        <v>123</v>
      </c>
      <c r="D167" s="48" t="s">
        <v>96</v>
      </c>
      <c r="E167" s="45">
        <v>91</v>
      </c>
      <c r="F167" s="46"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441</v>
      </c>
      <c r="C168" s="44" t="s">
        <v>162</v>
      </c>
      <c r="D168" s="47" t="s">
        <v>107</v>
      </c>
      <c r="E168" s="45">
        <v>98</v>
      </c>
      <c r="F168" s="46"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4" t="s">
        <v>183</v>
      </c>
      <c r="D169" s="48" t="s">
        <v>60</v>
      </c>
      <c r="E169" s="45">
        <v>83</v>
      </c>
      <c r="F169" s="46"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4" t="s">
        <v>184</v>
      </c>
      <c r="D170" s="47" t="s">
        <v>185</v>
      </c>
      <c r="E170" s="45">
        <v>91</v>
      </c>
      <c r="F170" s="46"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4" t="s">
        <v>225</v>
      </c>
      <c r="D171" s="48"/>
      <c r="E171" s="45">
        <v>84</v>
      </c>
      <c r="F171" s="46"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4" t="s">
        <v>226</v>
      </c>
      <c r="D172" s="48"/>
      <c r="E172" s="45">
        <v>87</v>
      </c>
      <c r="F172" s="46"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4" t="s">
        <v>227</v>
      </c>
      <c r="D173" s="48" t="s">
        <v>228</v>
      </c>
      <c r="E173" s="45">
        <v>80</v>
      </c>
      <c r="F173" s="46"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4" t="s">
        <v>323</v>
      </c>
      <c r="D174" s="47"/>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4" t="s">
        <v>324</v>
      </c>
      <c r="D175" s="47" t="s">
        <v>325</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4" t="s">
        <v>326</v>
      </c>
      <c r="D176" s="47"/>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370</v>
      </c>
      <c r="C177" s="44" t="s">
        <v>371</v>
      </c>
      <c r="D177" s="48" t="s">
        <v>372</v>
      </c>
      <c r="E177" s="45">
        <v>92</v>
      </c>
      <c r="F177" s="46"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370</v>
      </c>
      <c r="C178" s="44" t="s">
        <v>373</v>
      </c>
      <c r="D178" s="48" t="s">
        <v>374</v>
      </c>
      <c r="E178" s="45">
        <v>80</v>
      </c>
      <c r="F178" s="46"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370</v>
      </c>
      <c r="C179" s="44" t="s">
        <v>375</v>
      </c>
      <c r="D179" s="48" t="s">
        <v>376</v>
      </c>
      <c r="E179" s="45">
        <v>80</v>
      </c>
      <c r="F179" s="46"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370</v>
      </c>
      <c r="C180" s="44" t="s">
        <v>377</v>
      </c>
      <c r="D180" s="48" t="s">
        <v>378</v>
      </c>
      <c r="E180" s="45">
        <v>80</v>
      </c>
      <c r="F180" s="46"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370</v>
      </c>
      <c r="C181" s="44" t="s">
        <v>379</v>
      </c>
      <c r="D181" s="48"/>
      <c r="E181" s="45">
        <v>87</v>
      </c>
      <c r="F181" s="46" t="s">
        <v>380</v>
      </c>
      <c r="G181" s="2" t="s">
        <v>381</v>
      </c>
      <c r="H181" s="25" t="str">
        <f>Viewpoints_Statements[[#This Row],[ViewpointName]]&amp;Viewpoints_Statements[[#This Row],[PrimaryResource]]&amp;Viewpoints_Statements[[#This Row],[SecondaryResource]]</f>
        <v>RefineuseForm</v>
      </c>
    </row>
    <row r="182" spans="1:8" ht="28.5" customHeight="1">
      <c r="A182" s="26" t="s">
        <v>74</v>
      </c>
      <c r="B182" s="26" t="s">
        <v>382</v>
      </c>
      <c r="C182" s="44" t="s">
        <v>383</v>
      </c>
      <c r="D182" s="48"/>
      <c r="E182" s="45">
        <v>90</v>
      </c>
      <c r="F182" s="46"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382</v>
      </c>
      <c r="C183" s="44" t="s">
        <v>77</v>
      </c>
      <c r="D183" s="48" t="s">
        <v>78</v>
      </c>
      <c r="E183" s="45">
        <v>70</v>
      </c>
      <c r="F183" s="46"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384</v>
      </c>
      <c r="C184" s="44" t="s">
        <v>385</v>
      </c>
      <c r="D184" s="48"/>
      <c r="E184" s="45">
        <v>98</v>
      </c>
      <c r="F184" s="46"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386</v>
      </c>
      <c r="C185" s="44" t="s">
        <v>387</v>
      </c>
      <c r="D185" s="48"/>
      <c r="E185" s="45">
        <v>67</v>
      </c>
      <c r="F185" s="46"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513</v>
      </c>
      <c r="C186" s="49" t="s">
        <v>434</v>
      </c>
      <c r="D186" s="59" t="s">
        <v>301</v>
      </c>
      <c r="E186" s="37">
        <v>111</v>
      </c>
      <c r="F186" s="51" t="s">
        <v>258</v>
      </c>
      <c r="H186" s="25" t="str">
        <f>Viewpoints_Statements[[#This Row],[ViewpointName]]&amp;Viewpoints_Statements[[#This Row],[PrimaryResource]]&amp;Viewpoints_Statements[[#This Row],[SecondaryResource]]</f>
        <v>RefineCorrer appnpm</v>
      </c>
    </row>
    <row r="187" spans="1:8" ht="28.5" customHeight="1">
      <c r="A187" s="26" t="s">
        <v>74</v>
      </c>
      <c r="B187" s="26" t="s">
        <v>107</v>
      </c>
      <c r="C187" s="49" t="s">
        <v>435</v>
      </c>
      <c r="D187" s="59" t="s">
        <v>436</v>
      </c>
      <c r="E187" s="37">
        <v>105</v>
      </c>
      <c r="F187" s="51" t="s">
        <v>76</v>
      </c>
      <c r="H187" s="25" t="str">
        <f>Viewpoints_Statements[[#This Row],[ViewpointName]]&amp;Viewpoints_Statements[[#This Row],[PrimaryResource]]&amp;Viewpoints_Statements[[#This Row],[SecondaryResource]]</f>
        <v>RefineData providerComponente</v>
      </c>
    </row>
    <row r="188" spans="1:8" ht="28.5" customHeight="1">
      <c r="A188" s="26" t="s">
        <v>74</v>
      </c>
      <c r="B188" s="26" t="s">
        <v>107</v>
      </c>
      <c r="C188" s="49" t="s">
        <v>437</v>
      </c>
      <c r="D188" s="59" t="s">
        <v>185</v>
      </c>
      <c r="E188" s="37">
        <v>108</v>
      </c>
      <c r="F188" s="51" t="s">
        <v>438</v>
      </c>
      <c r="H188" s="25" t="str">
        <f>Viewpoints_Statements[[#This Row],[ViewpointName]]&amp;Viewpoints_Statements[[#This Row],[PrimaryResource]]&amp;Viewpoints_Statements[[#This Row],[SecondaryResource]]</f>
        <v>RefineData providerHook</v>
      </c>
    </row>
    <row r="189" spans="1:8" ht="28.5" customHeight="1">
      <c r="A189" s="26" t="s">
        <v>74</v>
      </c>
      <c r="B189" s="52" t="s">
        <v>436</v>
      </c>
      <c r="C189" s="49" t="s">
        <v>439</v>
      </c>
      <c r="D189" s="54" t="s">
        <v>107</v>
      </c>
      <c r="E189" s="37">
        <v>108</v>
      </c>
      <c r="F189" s="51" t="s">
        <v>438</v>
      </c>
      <c r="G189" s="58" t="s">
        <v>440</v>
      </c>
      <c r="H189" s="25" t="str">
        <f>Viewpoints_Statements[[#This Row],[ViewpointName]]&amp;Viewpoints_Statements[[#This Row],[PrimaryResource]]&amp;Viewpoints_Statements[[#This Row],[SecondaryResource]]</f>
        <v>RefineComponenteData provider</v>
      </c>
    </row>
    <row r="190" spans="1:8" ht="28.5" customHeight="1">
      <c r="A190" s="54" t="s">
        <v>74</v>
      </c>
      <c r="B190" s="26" t="s">
        <v>436</v>
      </c>
      <c r="C190" s="49" t="s">
        <v>439</v>
      </c>
      <c r="D190" s="50" t="s">
        <v>107</v>
      </c>
      <c r="E190" s="37">
        <v>108</v>
      </c>
      <c r="F190" s="51" t="s">
        <v>438</v>
      </c>
      <c r="H190" s="25" t="str">
        <f>Viewpoints_Statements[[#This Row],[ViewpointName]]&amp;Viewpoints_Statements[[#This Row],[PrimaryResource]]&amp;Viewpoints_Statements[[#This Row],[SecondaryResource]]</f>
        <v>RefineComponenteData provider</v>
      </c>
    </row>
    <row r="191" spans="1:8" ht="28.5" customHeight="1">
      <c r="A191" s="26" t="s">
        <v>207</v>
      </c>
      <c r="B191" s="26" t="s">
        <v>203</v>
      </c>
      <c r="C191" s="44" t="s">
        <v>208</v>
      </c>
      <c r="D191" s="60" t="s">
        <v>209</v>
      </c>
      <c r="E191">
        <v>107</v>
      </c>
      <c r="F191" s="47" t="s">
        <v>82</v>
      </c>
      <c r="G191" s="2" t="s">
        <v>210</v>
      </c>
      <c r="H191" s="25" t="str">
        <f>Viewpoints_Statements[[#This Row],[ViewpointName]]&amp;Viewpoints_Statements[[#This Row],[PrimaryResource]]&amp;Viewpoints_Statements[[#This Row],[SecondaryResource]]</f>
        <v>VueexportVue component</v>
      </c>
    </row>
    <row r="192" spans="1:8" ht="28.5" customHeight="1">
      <c r="A192" s="54" t="s">
        <v>207</v>
      </c>
      <c r="B192" s="26" t="s">
        <v>391</v>
      </c>
      <c r="C192" s="44" t="s">
        <v>392</v>
      </c>
      <c r="D192" s="60"/>
      <c r="E192">
        <v>70</v>
      </c>
      <c r="F192" s="47" t="s">
        <v>85</v>
      </c>
      <c r="G192" s="1"/>
      <c r="H192" s="25" t="str">
        <f>Viewpoints_Statements[[#This Row],[ViewpointName]]&amp;Viewpoints_Statements[[#This Row],[PrimaryResource]]&amp;Viewpoints_Statements[[#This Row],[SecondaryResource]]</f>
        <v>Vuev-for</v>
      </c>
    </row>
    <row r="193" spans="1:8" ht="28.5" customHeight="1">
      <c r="A193" s="26" t="s">
        <v>207</v>
      </c>
      <c r="B193" s="26" t="s">
        <v>391</v>
      </c>
      <c r="C193" s="44" t="s">
        <v>393</v>
      </c>
      <c r="D193" s="60" t="s">
        <v>96</v>
      </c>
      <c r="E193">
        <v>45</v>
      </c>
      <c r="F193" s="47" t="s">
        <v>76</v>
      </c>
      <c r="G193" s="1"/>
      <c r="H193" s="25" t="str">
        <f>Viewpoints_Statements[[#This Row],[ViewpointName]]&amp;Viewpoints_Statements[[#This Row],[PrimaryResource]]&amp;Viewpoints_Statements[[#This Row],[SecondaryResource]]</f>
        <v>Vuev-forObjeto</v>
      </c>
    </row>
    <row r="194" spans="1:8" ht="28.5" customHeight="1">
      <c r="A194" s="26" t="s">
        <v>207</v>
      </c>
      <c r="B194" s="26" t="s">
        <v>391</v>
      </c>
      <c r="C194" s="44" t="s">
        <v>394</v>
      </c>
      <c r="D194" s="60" t="s">
        <v>395</v>
      </c>
      <c r="E194">
        <v>45</v>
      </c>
      <c r="F194" s="47" t="s">
        <v>152</v>
      </c>
      <c r="G194" s="2" t="s">
        <v>396</v>
      </c>
      <c r="H194" s="25" t="str">
        <f>Viewpoints_Statements[[#This Row],[ViewpointName]]&amp;Viewpoints_Statements[[#This Row],[PrimaryResource]]&amp;Viewpoints_Statements[[#This Row],[SecondaryResource]]</f>
        <v>Vuev-forv-bind:key</v>
      </c>
    </row>
    <row r="195" spans="1:8" ht="28.5" customHeight="1">
      <c r="A195" s="26" t="s">
        <v>207</v>
      </c>
      <c r="B195" s="55" t="s">
        <v>209</v>
      </c>
      <c r="C195" s="44" t="s">
        <v>397</v>
      </c>
      <c r="D195" s="1" t="s">
        <v>398</v>
      </c>
      <c r="E195">
        <v>80</v>
      </c>
      <c r="F195" s="47" t="s">
        <v>173</v>
      </c>
      <c r="G195" s="2" t="s">
        <v>399</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4" t="s">
        <v>400</v>
      </c>
      <c r="D196" s="1" t="s">
        <v>401</v>
      </c>
      <c r="E196">
        <v>80</v>
      </c>
      <c r="F196" s="47"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4" t="s">
        <v>402</v>
      </c>
      <c r="D197" s="60"/>
      <c r="E197">
        <v>101</v>
      </c>
      <c r="F197" s="47"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4" t="s">
        <v>403</v>
      </c>
      <c r="D198" s="60" t="s">
        <v>203</v>
      </c>
      <c r="E198">
        <v>96</v>
      </c>
      <c r="F198" s="47"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4" t="s">
        <v>404</v>
      </c>
      <c r="D199" s="60" t="s">
        <v>67</v>
      </c>
      <c r="E199">
        <v>100</v>
      </c>
      <c r="F199" s="47"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4" t="s">
        <v>405</v>
      </c>
      <c r="D200" s="60" t="s">
        <v>406</v>
      </c>
      <c r="E200">
        <v>87</v>
      </c>
      <c r="F200" s="1" t="s">
        <v>79</v>
      </c>
      <c r="G200" s="1" t="s">
        <v>407</v>
      </c>
      <c r="H200" s="25" t="str">
        <f>Viewpoints_Statements[[#This Row],[ViewpointName]]&amp;Viewpoints_Statements[[#This Row],[PrimaryResource]]&amp;Viewpoints_Statements[[#This Row],[SecondaryResource]]</f>
        <v>VueVue componentCSS</v>
      </c>
    </row>
    <row r="201" spans="1:8" ht="28.5" customHeight="1">
      <c r="A201" s="26" t="s">
        <v>207</v>
      </c>
      <c r="B201" s="26" t="s">
        <v>409</v>
      </c>
      <c r="C201" s="44" t="s">
        <v>410</v>
      </c>
      <c r="D201" s="60"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409</v>
      </c>
      <c r="C202" s="44" t="s">
        <v>411</v>
      </c>
      <c r="D202" s="60"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5" t="s">
        <v>409</v>
      </c>
      <c r="C203" s="44" t="s">
        <v>412</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5" t="s">
        <v>409</v>
      </c>
      <c r="C204" s="44" t="s">
        <v>413</v>
      </c>
      <c r="D204" s="60" t="s">
        <v>414</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1" t="s">
        <v>74</v>
      </c>
      <c r="B205" s="26" t="s">
        <v>443</v>
      </c>
      <c r="C205" s="49" t="s">
        <v>445</v>
      </c>
      <c r="D205" s="50" t="s">
        <v>446</v>
      </c>
      <c r="E205" s="37">
        <v>100</v>
      </c>
      <c r="F205" s="51" t="s">
        <v>76</v>
      </c>
      <c r="H205" s="25" t="str">
        <f>Viewpoints_Statements[[#This Row],[ViewpointName]]&amp;Viewpoints_Statements[[#This Row],[PrimaryResource]]&amp;Viewpoints_Statements[[#This Row],[SecondaryResource]]</f>
        <v>Refine&lt;Refine.resources&gt;Endpoint</v>
      </c>
    </row>
    <row r="206" spans="1:8" ht="28.5" customHeight="1">
      <c r="A206" s="61" t="s">
        <v>74</v>
      </c>
      <c r="B206" s="26" t="s">
        <v>444</v>
      </c>
      <c r="C206" s="49" t="s">
        <v>451</v>
      </c>
      <c r="D206" s="50" t="s">
        <v>143</v>
      </c>
      <c r="E206" s="37">
        <v>104</v>
      </c>
      <c r="F206" s="51" t="s">
        <v>76</v>
      </c>
      <c r="H206" s="25" t="str">
        <f>Viewpoints_Statements[[#This Row],[ViewpointName]]&amp;Viewpoints_Statements[[#This Row],[PrimaryResource]]&amp;Viewpoints_Statements[[#This Row],[SecondaryResource]]</f>
        <v>Refine&lt;Route&gt;URL</v>
      </c>
    </row>
    <row r="207" spans="1:8" ht="28.5" customHeight="1">
      <c r="A207" s="61" t="s">
        <v>74</v>
      </c>
      <c r="B207" s="26" t="s">
        <v>444</v>
      </c>
      <c r="C207" s="49" t="s">
        <v>452</v>
      </c>
      <c r="D207" s="26" t="s">
        <v>447</v>
      </c>
      <c r="E207" s="37">
        <v>96</v>
      </c>
      <c r="F207" s="51" t="s">
        <v>73</v>
      </c>
      <c r="H207" s="25" t="str">
        <f>Viewpoints_Statements[[#This Row],[ViewpointName]]&amp;Viewpoints_Statements[[#This Row],[PrimaryResource]]&amp;Viewpoints_Statements[[#This Row],[SecondaryResource]]</f>
        <v>Refine&lt;Route&gt;&lt;Route.path&gt;</v>
      </c>
    </row>
    <row r="208" spans="1:8" ht="28.5" customHeight="1">
      <c r="A208" s="61" t="s">
        <v>74</v>
      </c>
      <c r="B208" s="26" t="s">
        <v>444</v>
      </c>
      <c r="C208" s="49" t="s">
        <v>449</v>
      </c>
      <c r="D208" s="50" t="s">
        <v>448</v>
      </c>
      <c r="E208" s="37">
        <v>101</v>
      </c>
      <c r="F208" s="51" t="s">
        <v>438</v>
      </c>
      <c r="H208" s="25" t="str">
        <f>Viewpoints_Statements[[#This Row],[ViewpointName]]&amp;Viewpoints_Statements[[#This Row],[PrimaryResource]]&amp;Viewpoints_Statements[[#This Row],[SecondaryResource]]</f>
        <v>Refine&lt;Route&gt;&lt;Route.element&gt;</v>
      </c>
    </row>
    <row r="209" spans="1:8" ht="28.5" customHeight="1">
      <c r="A209" s="61" t="s">
        <v>74</v>
      </c>
      <c r="B209" s="26" t="s">
        <v>444</v>
      </c>
      <c r="C209" s="49" t="s">
        <v>453</v>
      </c>
      <c r="D209" s="26" t="s">
        <v>447</v>
      </c>
      <c r="E209" s="37">
        <v>90</v>
      </c>
      <c r="F209" s="51" t="s">
        <v>73</v>
      </c>
      <c r="H209" s="25" t="str">
        <f>Viewpoints_Statements[[#This Row],[ViewpointName]]&amp;Viewpoints_Statements[[#This Row],[PrimaryResource]]&amp;Viewpoints_Statements[[#This Row],[SecondaryResource]]</f>
        <v>Refine&lt;Route&gt;&lt;Route.path&gt;</v>
      </c>
    </row>
    <row r="210" spans="1:8" ht="28.5" customHeight="1">
      <c r="A210" s="61" t="s">
        <v>74</v>
      </c>
      <c r="B210" s="26" t="s">
        <v>454</v>
      </c>
      <c r="C210" s="49" t="s">
        <v>455</v>
      </c>
      <c r="D210" s="50"/>
      <c r="E210" s="37">
        <v>107</v>
      </c>
      <c r="F210" s="51" t="s">
        <v>456</v>
      </c>
      <c r="G210" s="58" t="s">
        <v>457</v>
      </c>
      <c r="H210" s="25" t="str">
        <f>Viewpoints_Statements[[#This Row],[ViewpointName]]&amp;Viewpoints_Statements[[#This Row],[PrimaryResource]]&amp;Viewpoints_Statements[[#This Row],[SecondaryResource]]</f>
        <v>RefineTestear componentes individuales</v>
      </c>
    </row>
    <row r="211" spans="1:8" ht="28.5" customHeight="1">
      <c r="A211" s="61" t="s">
        <v>74</v>
      </c>
      <c r="B211" s="26" t="s">
        <v>458</v>
      </c>
      <c r="C211" s="49" t="s">
        <v>459</v>
      </c>
      <c r="D211" s="50" t="s">
        <v>460</v>
      </c>
      <c r="E211" s="37">
        <v>80</v>
      </c>
      <c r="F211" s="51" t="s">
        <v>79</v>
      </c>
      <c r="H211" s="25" t="str">
        <f>Viewpoints_Statements[[#This Row],[ViewpointName]]&amp;Viewpoints_Statements[[#This Row],[PrimaryResource]]&amp;Viewpoints_Statements[[#This Row],[SecondaryResource]]</f>
        <v>RefineDesarrollo de forms&lt;Controller&gt;</v>
      </c>
    </row>
    <row r="212" spans="1:8" ht="28.5" customHeight="1">
      <c r="A212" s="61" t="s">
        <v>74</v>
      </c>
      <c r="B212" s="26" t="s">
        <v>461</v>
      </c>
      <c r="C212" s="49" t="s">
        <v>464</v>
      </c>
      <c r="D212" s="50" t="s">
        <v>436</v>
      </c>
      <c r="E212" s="37">
        <v>96</v>
      </c>
      <c r="F212" s="51" t="s">
        <v>438</v>
      </c>
      <c r="H212" s="25" t="str">
        <f>Viewpoints_Statements[[#This Row],[ViewpointName]]&amp;Viewpoints_Statements[[#This Row],[PrimaryResource]]&amp;Viewpoints_Statements[[#This Row],[SecondaryResource]]</f>
        <v>Refine&lt;Stepper&gt;Componente</v>
      </c>
    </row>
    <row r="213" spans="1:8" ht="28.5" customHeight="1">
      <c r="A213" s="61" t="s">
        <v>74</v>
      </c>
      <c r="B213" s="26" t="s">
        <v>461</v>
      </c>
      <c r="C213" s="49" t="s">
        <v>463</v>
      </c>
      <c r="D213" s="50" t="s">
        <v>462</v>
      </c>
      <c r="E213" s="37">
        <v>100</v>
      </c>
      <c r="F213" s="51" t="s">
        <v>76</v>
      </c>
      <c r="G213" s="58" t="s">
        <v>466</v>
      </c>
      <c r="H213" s="25" t="str">
        <f>Viewpoints_Statements[[#This Row],[ViewpointName]]&amp;Viewpoints_Statements[[#This Row],[PrimaryResource]]&amp;Viewpoints_Statements[[#This Row],[SecondaryResource]]</f>
        <v>Refine&lt;Stepper&gt;Form</v>
      </c>
    </row>
    <row r="214" spans="1:8" ht="28.5" customHeight="1">
      <c r="A214" s="61" t="s">
        <v>74</v>
      </c>
      <c r="B214" s="26" t="s">
        <v>458</v>
      </c>
      <c r="C214" s="49" t="s">
        <v>465</v>
      </c>
      <c r="D214" s="26" t="s">
        <v>461</v>
      </c>
      <c r="E214" s="37">
        <v>76</v>
      </c>
      <c r="F214" s="51" t="s">
        <v>79</v>
      </c>
      <c r="H214" s="25" t="str">
        <f>Viewpoints_Statements[[#This Row],[ViewpointName]]&amp;Viewpoints_Statements[[#This Row],[PrimaryResource]]&amp;Viewpoints_Statements[[#This Row],[SecondaryResource]]</f>
        <v>RefineDesarrollo de forms&lt;Stepper&gt;</v>
      </c>
    </row>
    <row r="215" spans="1:8" ht="28.5" customHeight="1">
      <c r="A215" s="61" t="s">
        <v>74</v>
      </c>
      <c r="B215" s="26" t="s">
        <v>467</v>
      </c>
      <c r="C215" s="49" t="s">
        <v>468</v>
      </c>
      <c r="D215" s="50"/>
      <c r="E215" s="37">
        <v>87</v>
      </c>
      <c r="F215" s="51" t="s">
        <v>469</v>
      </c>
      <c r="G215" s="58" t="s">
        <v>470</v>
      </c>
      <c r="H215" s="25" t="str">
        <f>Viewpoints_Statements[[#This Row],[ViewpointName]]&amp;Viewpoints_Statements[[#This Row],[PrimaryResource]]&amp;Viewpoints_Statements[[#This Row],[SecondaryResource]]</f>
        <v>RefineGuardar componentes en variables</v>
      </c>
    </row>
    <row r="216" spans="1:8" ht="28.5" customHeight="1">
      <c r="A216" s="61" t="s">
        <v>74</v>
      </c>
      <c r="B216" s="26" t="s">
        <v>458</v>
      </c>
      <c r="C216" s="49" t="s">
        <v>472</v>
      </c>
      <c r="D216" s="50" t="s">
        <v>471</v>
      </c>
      <c r="E216" s="37">
        <v>20</v>
      </c>
      <c r="F216" s="51" t="s">
        <v>79</v>
      </c>
      <c r="H216" s="25" t="str">
        <f>Viewpoints_Statements[[#This Row],[ViewpointName]]&amp;Viewpoints_Statements[[#This Row],[PrimaryResource]]&amp;Viewpoints_Statements[[#This Row],[SecondaryResource]]</f>
        <v>RefineDesarrollo de forms&lt;FormControl&gt;</v>
      </c>
    </row>
    <row r="217" spans="1:8" ht="28.5" customHeight="1">
      <c r="A217" s="61" t="s">
        <v>74</v>
      </c>
      <c r="B217" s="26" t="s">
        <v>458</v>
      </c>
      <c r="C217" s="49" t="s">
        <v>475</v>
      </c>
      <c r="D217" s="50" t="s">
        <v>473</v>
      </c>
      <c r="E217" s="37">
        <v>103</v>
      </c>
      <c r="F217" s="51" t="s">
        <v>148</v>
      </c>
      <c r="G217" s="58" t="s">
        <v>474</v>
      </c>
      <c r="H217" s="25" t="str">
        <f>Viewpoints_Statements[[#This Row],[ViewpointName]]&amp;Viewpoints_Statements[[#This Row],[PrimaryResource]]&amp;Viewpoints_Statements[[#This Row],[SecondaryResource]]</f>
        <v>RefineDesarrollo de formsForm field</v>
      </c>
    </row>
    <row r="218" spans="1:8" ht="28.5" customHeight="1">
      <c r="A218" s="61" t="s">
        <v>74</v>
      </c>
      <c r="B218" s="26" t="s">
        <v>458</v>
      </c>
      <c r="C218" s="49" t="s">
        <v>476</v>
      </c>
      <c r="D218" s="26" t="s">
        <v>444</v>
      </c>
      <c r="E218" s="37">
        <v>91</v>
      </c>
      <c r="F218" s="51" t="s">
        <v>79</v>
      </c>
      <c r="H218" s="25" t="str">
        <f>Viewpoints_Statements[[#This Row],[ViewpointName]]&amp;Viewpoints_Statements[[#This Row],[PrimaryResource]]&amp;Viewpoints_Statements[[#This Row],[SecondaryResource]]</f>
        <v>RefineDesarrollo de forms&lt;Route&gt;</v>
      </c>
    </row>
    <row r="219" spans="1:8" ht="28.5" customHeight="1">
      <c r="A219" s="61" t="s">
        <v>74</v>
      </c>
      <c r="B219" s="26" t="s">
        <v>444</v>
      </c>
      <c r="C219" s="49" t="s">
        <v>478</v>
      </c>
      <c r="D219" s="50" t="s">
        <v>477</v>
      </c>
      <c r="E219" s="37">
        <v>95</v>
      </c>
      <c r="F219" s="51" t="s">
        <v>152</v>
      </c>
      <c r="G219" s="58" t="s">
        <v>479</v>
      </c>
      <c r="H219" s="25" t="str">
        <f>Viewpoints_Statements[[#This Row],[ViewpointName]]&amp;Viewpoints_Statements[[#This Row],[PrimaryResource]]&amp;Viewpoints_Statements[[#This Row],[SecondaryResource]]</f>
        <v>Refine&lt;Route&gt;&lt;BrowserRouter&gt;</v>
      </c>
    </row>
    <row r="220" spans="1:8" ht="28.5" customHeight="1">
      <c r="A220" s="61" t="s">
        <v>74</v>
      </c>
      <c r="B220" s="26" t="s">
        <v>481</v>
      </c>
      <c r="C220" s="49" t="s">
        <v>480</v>
      </c>
      <c r="D220" s="50" t="s">
        <v>325</v>
      </c>
      <c r="E220" s="37">
        <v>100</v>
      </c>
      <c r="F220" s="51" t="s">
        <v>482</v>
      </c>
      <c r="H220" s="25" t="str">
        <f>Viewpoints_Statements[[#This Row],[ViewpointName]]&amp;Viewpoints_Statements[[#This Row],[PrimaryResource]]&amp;Viewpoints_Statements[[#This Row],[SecondaryResource]]</f>
        <v>RefinePaquetes npm instaladosMaterial UI</v>
      </c>
    </row>
    <row r="221" spans="1:8" ht="28.5" customHeight="1">
      <c r="A221" s="61" t="s">
        <v>74</v>
      </c>
      <c r="B221" s="26" t="s">
        <v>481</v>
      </c>
      <c r="C221" s="49" t="s">
        <v>483</v>
      </c>
      <c r="D221" s="26" t="s">
        <v>444</v>
      </c>
      <c r="E221" s="37">
        <v>100</v>
      </c>
      <c r="F221" s="51" t="s">
        <v>482</v>
      </c>
      <c r="H221" s="25" t="str">
        <f>Viewpoints_Statements[[#This Row],[ViewpointName]]&amp;Viewpoints_Statements[[#This Row],[PrimaryResource]]&amp;Viewpoints_Statements[[#This Row],[SecondaryResource]]</f>
        <v>RefinePaquetes npm instalados&lt;Route&gt;</v>
      </c>
    </row>
    <row r="222" spans="1:8" ht="28.5" customHeight="1">
      <c r="A222" s="61" t="s">
        <v>74</v>
      </c>
      <c r="B222" s="26" t="s">
        <v>481</v>
      </c>
      <c r="C222" s="49" t="s">
        <v>485</v>
      </c>
      <c r="D222" s="63" t="s">
        <v>486</v>
      </c>
      <c r="E222" s="37">
        <v>90</v>
      </c>
      <c r="F222" s="51" t="s">
        <v>482</v>
      </c>
      <c r="G222" s="58" t="s">
        <v>487</v>
      </c>
      <c r="H222" s="25" t="str">
        <f>Viewpoints_Statements[[#This Row],[ViewpointName]]&amp;Viewpoints_Statements[[#This Row],[PrimaryResource]]&amp;Viewpoints_Statements[[#This Row],[SecondaryResource]]</f>
        <v>RefinePaquetes npm instalados@emotion</v>
      </c>
    </row>
    <row r="223" spans="1:8" ht="28.5" customHeight="1">
      <c r="A223" s="61" t="s">
        <v>74</v>
      </c>
      <c r="B223" s="26" t="s">
        <v>488</v>
      </c>
      <c r="C223" s="49" t="s">
        <v>489</v>
      </c>
      <c r="D223" s="50"/>
      <c r="E223" s="37">
        <v>100</v>
      </c>
      <c r="F223" s="51" t="s">
        <v>76</v>
      </c>
      <c r="H223" s="25" t="str">
        <f>Viewpoints_Statements[[#This Row],[ViewpointName]]&amp;Viewpoints_Statements[[#This Row],[PrimaryResource]]&amp;Viewpoints_Statements[[#This Row],[SecondaryResource]]</f>
        <v>RefineErrores</v>
      </c>
    </row>
    <row r="224" spans="1:8" ht="28.5" customHeight="1">
      <c r="A224" s="61" t="s">
        <v>74</v>
      </c>
      <c r="B224" s="26" t="s">
        <v>488</v>
      </c>
      <c r="C224" s="49" t="s">
        <v>500</v>
      </c>
      <c r="D224" s="50" t="s">
        <v>502</v>
      </c>
      <c r="E224" s="37">
        <v>109</v>
      </c>
      <c r="F224" s="51" t="s">
        <v>482</v>
      </c>
      <c r="H224" s="25" t="str">
        <f>Viewpoints_Statements[[#This Row],[ViewpointName]]&amp;Viewpoints_Statements[[#This Row],[PrimaryResource]]&amp;Viewpoints_Statements[[#This Row],[SecondaryResource]]</f>
        <v>RefineErroresPath de imports</v>
      </c>
    </row>
    <row r="225" spans="1:8" ht="28.5" customHeight="1">
      <c r="A225" s="61" t="s">
        <v>74</v>
      </c>
      <c r="B225" s="50" t="s">
        <v>460</v>
      </c>
      <c r="C225" s="49" t="s">
        <v>492</v>
      </c>
      <c r="D225" s="50" t="s">
        <v>494</v>
      </c>
      <c r="E225" s="37">
        <v>92</v>
      </c>
      <c r="F225" s="51" t="s">
        <v>79</v>
      </c>
      <c r="G225" s="58" t="s">
        <v>491</v>
      </c>
      <c r="H225" s="25" t="str">
        <f>Viewpoints_Statements[[#This Row],[ViewpointName]]&amp;Viewpoints_Statements[[#This Row],[PrimaryResource]]&amp;Viewpoints_Statements[[#This Row],[SecondaryResource]]</f>
        <v>Refine&lt;Controller&gt;[object] field</v>
      </c>
    </row>
    <row r="226" spans="1:8" ht="28.5" customHeight="1">
      <c r="A226" s="61" t="s">
        <v>74</v>
      </c>
      <c r="B226" s="50" t="s">
        <v>490</v>
      </c>
      <c r="C226" s="49" t="s">
        <v>495</v>
      </c>
      <c r="D226" s="50" t="s">
        <v>493</v>
      </c>
      <c r="E226" s="37">
        <v>80</v>
      </c>
      <c r="F226" s="51" t="s">
        <v>73</v>
      </c>
      <c r="H226" s="25" t="str">
        <f>Viewpoints_Statements[[#This Row],[ViewpointName]]&amp;Viewpoints_Statements[[#This Row],[PrimaryResource]]&amp;Viewpoints_Statements[[#This Row],[SecondaryResource]]</f>
        <v>Refine[variable] field[prop] value</v>
      </c>
    </row>
    <row r="227" spans="1:8" ht="28.5" customHeight="1">
      <c r="A227" s="61" t="s">
        <v>74</v>
      </c>
      <c r="B227" s="55" t="s">
        <v>490</v>
      </c>
      <c r="C227" s="49" t="s">
        <v>497</v>
      </c>
      <c r="D227" s="50" t="s">
        <v>496</v>
      </c>
      <c r="E227" s="37">
        <v>90</v>
      </c>
      <c r="F227" s="51" t="s">
        <v>73</v>
      </c>
      <c r="H227" s="25" t="str">
        <f>Viewpoints_Statements[[#This Row],[ViewpointName]]&amp;Viewpoints_Statements[[#This Row],[PrimaryResource]]&amp;Viewpoints_Statements[[#This Row],[SecondaryResource]]</f>
        <v>Refine[variable] field[prop] onChange</v>
      </c>
    </row>
    <row r="228" spans="1:8" ht="28.5" customHeight="1">
      <c r="A228" s="61" t="s">
        <v>74</v>
      </c>
      <c r="B228" s="55" t="s">
        <v>490</v>
      </c>
      <c r="C228" s="49" t="s">
        <v>499</v>
      </c>
      <c r="D228" s="50" t="s">
        <v>498</v>
      </c>
      <c r="E228" s="37">
        <v>70</v>
      </c>
      <c r="F228" s="51" t="s">
        <v>73</v>
      </c>
      <c r="H228" s="25" t="str">
        <f>Viewpoints_Statements[[#This Row],[ViewpointName]]&amp;Viewpoints_Statements[[#This Row],[PrimaryResource]]&amp;Viewpoints_Statements[[#This Row],[SecondaryResource]]</f>
        <v>Refine[variable] field[prop] onBlur</v>
      </c>
    </row>
    <row r="229" spans="1:8" ht="28.5" customHeight="1">
      <c r="A229" s="61" t="s">
        <v>74</v>
      </c>
      <c r="B229" s="26" t="s">
        <v>481</v>
      </c>
      <c r="C229" s="49" t="s">
        <v>506</v>
      </c>
      <c r="D229" s="50" t="s">
        <v>503</v>
      </c>
      <c r="E229" s="37">
        <v>100</v>
      </c>
      <c r="F229" s="51" t="s">
        <v>482</v>
      </c>
      <c r="H229" s="25" t="str">
        <f>Viewpoints_Statements[[#This Row],[ViewpointName]]&amp;Viewpoints_Statements[[#This Row],[PrimaryResource]]&amp;Viewpoints_Statements[[#This Row],[SecondaryResource]]</f>
        <v>RefinePaquetes npm instaladosRefine componentes with MUI</v>
      </c>
    </row>
    <row r="230" spans="1:8" ht="28.5" customHeight="1">
      <c r="A230" s="61" t="s">
        <v>74</v>
      </c>
      <c r="B230" s="26" t="s">
        <v>481</v>
      </c>
      <c r="C230" s="49" t="s">
        <v>504</v>
      </c>
      <c r="D230" s="50" t="s">
        <v>505</v>
      </c>
      <c r="E230" s="37">
        <v>100</v>
      </c>
      <c r="F230" s="51" t="s">
        <v>482</v>
      </c>
      <c r="H230" s="25" t="str">
        <f>Viewpoints_Statements[[#This Row],[ViewpointName]]&amp;Viewpoints_Statements[[#This Row],[PrimaryResource]]&amp;Viewpoints_Statements[[#This Row],[SecondaryResource]]</f>
        <v>RefinePaquetes npm instaladosRouter</v>
      </c>
    </row>
    <row r="231" spans="1:8" ht="28.5" customHeight="1">
      <c r="A231" s="61" t="s">
        <v>74</v>
      </c>
      <c r="B231" s="26" t="s">
        <v>507</v>
      </c>
      <c r="C231" s="49" t="s">
        <v>508</v>
      </c>
      <c r="D231" s="50" t="s">
        <v>509</v>
      </c>
      <c r="E231" s="37">
        <v>70</v>
      </c>
      <c r="F231" s="51" t="s">
        <v>76</v>
      </c>
      <c r="H231" s="25" t="str">
        <f>Viewpoints_Statements[[#This Row],[ViewpointName]]&amp;Viewpoints_Statements[[#This Row],[PrimaryResource]]&amp;Viewpoints_Statements[[#This Row],[SecondaryResource]]</f>
        <v>Refine&lt;CssBaseline&gt;&lt;ThemeProvider&gt;</v>
      </c>
    </row>
    <row r="232" spans="1:8" ht="28.5" customHeight="1">
      <c r="A232" s="61" t="s">
        <v>74</v>
      </c>
      <c r="B232" s="26" t="s">
        <v>481</v>
      </c>
      <c r="C232" s="49" t="s">
        <v>510</v>
      </c>
      <c r="D232" s="50" t="s">
        <v>511</v>
      </c>
      <c r="E232" s="37">
        <v>65</v>
      </c>
      <c r="F232" s="51" t="s">
        <v>482</v>
      </c>
      <c r="H232" s="25" t="str">
        <f>Viewpoints_Statements[[#This Row],[ViewpointName]]&amp;Viewpoints_Statements[[#This Row],[PrimaryResource]]&amp;Viewpoints_Statements[[#This Row],[SecondaryResource]]</f>
        <v>RefinePaquetes npm instaladosdataProvider</v>
      </c>
    </row>
    <row r="233" spans="1:8" ht="28.5" customHeight="1">
      <c r="A233" s="61" t="s">
        <v>74</v>
      </c>
      <c r="B233" s="55" t="s">
        <v>460</v>
      </c>
      <c r="C233" s="49" t="s">
        <v>512</v>
      </c>
      <c r="D233" s="50" t="s">
        <v>494</v>
      </c>
      <c r="E233" s="37">
        <v>92</v>
      </c>
      <c r="F233" s="51" t="s">
        <v>438</v>
      </c>
      <c r="H233" s="25" t="str">
        <f>Viewpoints_Statements[[#This Row],[ViewpointName]]&amp;Viewpoints_Statements[[#This Row],[PrimaryResource]]&amp;Viewpoints_Statements[[#This Row],[SecondaryResource]]</f>
        <v>Refine&lt;Controller&gt;[object] field</v>
      </c>
    </row>
    <row r="234" spans="1:8" ht="28.5" customHeight="1">
      <c r="A234" s="61" t="s">
        <v>74</v>
      </c>
      <c r="B234" s="26" t="s">
        <v>458</v>
      </c>
      <c r="C234" s="49" t="s">
        <v>516</v>
      </c>
      <c r="D234" s="50" t="s">
        <v>514</v>
      </c>
      <c r="E234" s="37">
        <v>85</v>
      </c>
      <c r="F234" s="51" t="s">
        <v>148</v>
      </c>
      <c r="G234" s="58" t="s">
        <v>515</v>
      </c>
      <c r="H234" s="25" t="str">
        <f>Viewpoints_Statements[[#This Row],[ViewpointName]]&amp;Viewpoints_Statements[[#This Row],[PrimaryResource]]&amp;Viewpoints_Statements[[#This Row],[SecondaryResource]]</f>
        <v>RefineDesarrollo de formsMostrar error de field</v>
      </c>
    </row>
    <row r="235" spans="1:8" ht="28.5" customHeight="1">
      <c r="A235" s="61" t="s">
        <v>74</v>
      </c>
      <c r="B235" s="26" t="s">
        <v>524</v>
      </c>
      <c r="C235" s="49" t="s">
        <v>519</v>
      </c>
      <c r="D235" s="50" t="s">
        <v>517</v>
      </c>
      <c r="E235" s="37">
        <v>98</v>
      </c>
      <c r="F235" s="51" t="s">
        <v>520</v>
      </c>
      <c r="G235" s="58" t="s">
        <v>522</v>
      </c>
      <c r="H235" s="25" t="str">
        <f>Viewpoints_Statements[[#This Row],[ViewpointName]]&amp;Viewpoints_Statements[[#This Row],[PrimaryResource]]&amp;Viewpoints_Statements[[#This Row],[SecondaryResource]]</f>
        <v>Refine&lt;ThemedLayoutV2&gt;Detalle de uso</v>
      </c>
    </row>
    <row r="236" spans="1:8" ht="28.5" customHeight="1">
      <c r="A236" s="61" t="s">
        <v>74</v>
      </c>
      <c r="B236" s="26" t="s">
        <v>524</v>
      </c>
      <c r="C236" s="49" t="s">
        <v>525</v>
      </c>
      <c r="D236" s="50" t="s">
        <v>518</v>
      </c>
      <c r="E236" s="37">
        <v>100</v>
      </c>
      <c r="F236" s="51" t="s">
        <v>76</v>
      </c>
      <c r="H236" s="25" t="str">
        <f>Viewpoints_Statements[[#This Row],[ViewpointName]]&amp;Viewpoints_Statements[[#This Row],[PrimaryResource]]&amp;Viewpoints_Statements[[#This Row],[SecondaryResource]]</f>
        <v>Refine&lt;ThemedLayoutV2&gt;Sidebar</v>
      </c>
    </row>
    <row r="237" spans="1:8" ht="28.5" customHeight="1">
      <c r="A237" s="61" t="s">
        <v>74</v>
      </c>
      <c r="B237" s="26" t="s">
        <v>524</v>
      </c>
      <c r="C237" s="49" t="s">
        <v>521</v>
      </c>
      <c r="D237" s="50" t="s">
        <v>443</v>
      </c>
      <c r="E237" s="37">
        <v>93</v>
      </c>
      <c r="F237" s="51" t="s">
        <v>79</v>
      </c>
      <c r="G237" s="58" t="s">
        <v>523</v>
      </c>
      <c r="H237" s="25" t="str">
        <f>Viewpoints_Statements[[#This Row],[ViewpointName]]&amp;Viewpoints_Statements[[#This Row],[PrimaryResource]]&amp;Viewpoints_Statements[[#This Row],[SecondaryResource]]</f>
        <v>Refine&lt;ThemedLayoutV2&gt;&lt;Refine.resources&gt;</v>
      </c>
    </row>
    <row r="238" spans="1:8" ht="28.5" customHeight="1">
      <c r="A238" s="61" t="s">
        <v>74</v>
      </c>
      <c r="B238" s="26" t="s">
        <v>107</v>
      </c>
      <c r="C238" s="49" t="s">
        <v>528</v>
      </c>
      <c r="D238" s="50" t="s">
        <v>60</v>
      </c>
      <c r="E238" s="37">
        <v>110</v>
      </c>
      <c r="F238" s="51" t="s">
        <v>76</v>
      </c>
      <c r="H238" s="25" t="str">
        <f>Viewpoints_Statements[[#This Row],[ViewpointName]]&amp;Viewpoints_Statements[[#This Row],[PrimaryResource]]&amp;Viewpoints_Statements[[#This Row],[SecondaryResource]]</f>
        <v>RefineData providerAPI</v>
      </c>
    </row>
    <row r="239" spans="1:8" ht="28.5" customHeight="1">
      <c r="A239" s="61" t="s">
        <v>74</v>
      </c>
      <c r="B239" s="26" t="s">
        <v>107</v>
      </c>
      <c r="C239" s="49" t="s">
        <v>526</v>
      </c>
      <c r="D239" s="50" t="s">
        <v>527</v>
      </c>
      <c r="E239" s="37">
        <v>92</v>
      </c>
      <c r="F239" s="51" t="s">
        <v>152</v>
      </c>
      <c r="H239" s="25" t="str">
        <f>Viewpoints_Statements[[#This Row],[ViewpointName]]&amp;Viewpoints_Statements[[#This Row],[PrimaryResource]]&amp;Viewpoints_Statements[[#This Row],[SecondaryResource]]</f>
        <v>RefineData provider&lt;Refine.routerProvider&gt;</v>
      </c>
    </row>
    <row r="240" spans="1:8" ht="28.5" customHeight="1">
      <c r="A240" s="61" t="s">
        <v>74</v>
      </c>
      <c r="B240" s="26" t="s">
        <v>107</v>
      </c>
      <c r="C240" s="49" t="s">
        <v>529</v>
      </c>
      <c r="D240" s="50" t="s">
        <v>443</v>
      </c>
      <c r="E240" s="37">
        <v>105</v>
      </c>
      <c r="F240" s="51" t="s">
        <v>152</v>
      </c>
      <c r="G240" s="58" t="s">
        <v>530</v>
      </c>
      <c r="H240" s="25" t="str">
        <f>Viewpoints_Statements[[#This Row],[ViewpointName]]&amp;Viewpoints_Statements[[#This Row],[PrimaryResource]]&amp;Viewpoints_Statements[[#This Row],[SecondaryResource]]</f>
        <v>RefineData provider&lt;Refine.resources&gt;</v>
      </c>
    </row>
    <row r="241" spans="1:8" ht="28.5" customHeight="1">
      <c r="A241" s="61" t="s">
        <v>74</v>
      </c>
      <c r="B241" s="26" t="s">
        <v>107</v>
      </c>
      <c r="C241" s="49" t="s">
        <v>531</v>
      </c>
      <c r="D241" s="50" t="s">
        <v>185</v>
      </c>
      <c r="E241" s="37">
        <v>109</v>
      </c>
      <c r="F241" s="51" t="s">
        <v>152</v>
      </c>
      <c r="G241" s="58" t="s">
        <v>532</v>
      </c>
      <c r="H241" s="25" t="str">
        <f>Viewpoints_Statements[[#This Row],[ViewpointName]]&amp;Viewpoints_Statements[[#This Row],[PrimaryResource]]&amp;Viewpoints_Statements[[#This Row],[SecondaryResource]]</f>
        <v>RefineData providerHook</v>
      </c>
    </row>
    <row r="242" spans="1:8" ht="28.5" customHeight="1">
      <c r="A242" s="61" t="s">
        <v>74</v>
      </c>
      <c r="B242" s="26" t="s">
        <v>533</v>
      </c>
      <c r="C242" s="49" t="s">
        <v>534</v>
      </c>
      <c r="D242" s="50" t="s">
        <v>443</v>
      </c>
      <c r="E242" s="37">
        <v>90</v>
      </c>
      <c r="F242" s="51" t="s">
        <v>73</v>
      </c>
      <c r="G242" s="58" t="s">
        <v>535</v>
      </c>
      <c r="H242" s="25" t="str">
        <f>Viewpoints_Statements[[#This Row],[ViewpointName]]&amp;Viewpoints_Statements[[#This Row],[PrimaryResource]]&amp;Viewpoints_Statements[[#This Row],[SecondaryResource]]</f>
        <v>RefineBoton "Crear" en forms y otros&lt;Refine.resources&gt;</v>
      </c>
    </row>
    <row r="243" spans="1:8" ht="28.5" customHeight="1">
      <c r="A243" s="61" t="s">
        <v>74</v>
      </c>
      <c r="B243" s="55" t="s">
        <v>443</v>
      </c>
      <c r="C243" s="49" t="s">
        <v>536</v>
      </c>
      <c r="D243" s="50" t="s">
        <v>537</v>
      </c>
      <c r="E243" s="37">
        <v>90</v>
      </c>
      <c r="F243" s="51" t="s">
        <v>73</v>
      </c>
      <c r="G243" s="58" t="s">
        <v>535</v>
      </c>
      <c r="H243" s="25" t="str">
        <f>Viewpoints_Statements[[#This Row],[ViewpointName]]&amp;Viewpoints_Statements[[#This Row],[PrimaryResource]]&amp;Viewpoints_Statements[[#This Row],[SecondaryResource]]</f>
        <v>Refine&lt;Refine.resources&gt;Boton 'Crear' automatico</v>
      </c>
    </row>
    <row r="244" spans="1:8" ht="28.5" customHeight="1">
      <c r="A244" s="61" t="s">
        <v>74</v>
      </c>
      <c r="B244" s="26" t="s">
        <v>533</v>
      </c>
      <c r="C244" s="49" t="s">
        <v>534</v>
      </c>
      <c r="D244" s="50" t="s">
        <v>443</v>
      </c>
      <c r="E244" s="37">
        <v>90</v>
      </c>
      <c r="F244" s="51" t="s">
        <v>73</v>
      </c>
      <c r="H244" s="25" t="str">
        <f>Viewpoints_Statements[[#This Row],[ViewpointName]]&amp;Viewpoints_Statements[[#This Row],[PrimaryResource]]&amp;Viewpoints_Statements[[#This Row],[SecondaryResource]]</f>
        <v>RefineBoton "Crear" en forms y otros&lt;Refine.resources&gt;</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44">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E2:E244</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66"/>
  <sheetViews>
    <sheetView topLeftCell="A37" workbookViewId="0">
      <selection activeCell="C49" sqref="A49:XFD49"/>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364</v>
      </c>
      <c r="C6">
        <v>20</v>
      </c>
    </row>
    <row r="7" spans="1:4">
      <c r="A7" s="1" t="s">
        <v>350</v>
      </c>
      <c r="C7">
        <v>23.000000000000004</v>
      </c>
    </row>
    <row r="8" spans="1:4">
      <c r="A8" s="1" t="s">
        <v>389</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419</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301</v>
      </c>
      <c r="C20">
        <v>70</v>
      </c>
    </row>
    <row r="21" spans="1:3">
      <c r="A21" s="1" t="s">
        <v>147</v>
      </c>
      <c r="C21">
        <v>70</v>
      </c>
    </row>
    <row r="22" spans="1:3">
      <c r="A22" s="1" t="s">
        <v>328</v>
      </c>
      <c r="C22">
        <v>70</v>
      </c>
    </row>
    <row r="23" spans="1:3">
      <c r="A23" s="1" t="s">
        <v>107</v>
      </c>
      <c r="C23">
        <v>75</v>
      </c>
    </row>
    <row r="24" spans="1:3">
      <c r="A24" s="1" t="s">
        <v>320</v>
      </c>
      <c r="C24">
        <v>78</v>
      </c>
    </row>
    <row r="25" spans="1:3">
      <c r="A25" s="1" t="s">
        <v>193</v>
      </c>
      <c r="C25">
        <v>80</v>
      </c>
    </row>
    <row r="26" spans="1:3">
      <c r="A26" s="1" t="s">
        <v>357</v>
      </c>
      <c r="C26">
        <v>82</v>
      </c>
    </row>
    <row r="27" spans="1:3">
      <c r="A27" s="1" t="s">
        <v>124</v>
      </c>
      <c r="C27">
        <v>80</v>
      </c>
    </row>
    <row r="28" spans="1:3">
      <c r="A28" s="1" t="s">
        <v>141</v>
      </c>
      <c r="C28">
        <v>80</v>
      </c>
    </row>
    <row r="29" spans="1:3">
      <c r="A29" s="1" t="s">
        <v>340</v>
      </c>
      <c r="C29">
        <v>80</v>
      </c>
    </row>
    <row r="30" spans="1:3">
      <c r="A30" s="1" t="s">
        <v>330</v>
      </c>
      <c r="C30">
        <v>80</v>
      </c>
    </row>
    <row r="31" spans="1:3">
      <c r="A31" s="1" t="s">
        <v>343</v>
      </c>
      <c r="C31">
        <v>80</v>
      </c>
    </row>
    <row r="32" spans="1:3">
      <c r="A32" s="1" t="s">
        <v>126</v>
      </c>
      <c r="C32">
        <v>95</v>
      </c>
    </row>
    <row r="33" spans="1:5">
      <c r="A33" t="s">
        <v>59</v>
      </c>
      <c r="C33">
        <v>100</v>
      </c>
    </row>
    <row r="34" spans="1:5">
      <c r="A34" s="1" t="s">
        <v>409</v>
      </c>
      <c r="C34">
        <v>55</v>
      </c>
    </row>
    <row r="35" spans="1:5">
      <c r="A35" s="1" t="s">
        <v>164</v>
      </c>
      <c r="C35">
        <v>40</v>
      </c>
    </row>
    <row r="36" spans="1:5">
      <c r="A36" s="1" t="s">
        <v>200</v>
      </c>
      <c r="C36">
        <v>60</v>
      </c>
    </row>
    <row r="37" spans="1:5">
      <c r="A37" s="1" t="s">
        <v>284</v>
      </c>
      <c r="C37">
        <v>40</v>
      </c>
    </row>
    <row r="38" spans="1:5">
      <c r="A38" s="1" t="s">
        <v>134</v>
      </c>
      <c r="C38">
        <v>70</v>
      </c>
    </row>
    <row r="39" spans="1:5">
      <c r="A39" s="1" t="s">
        <v>202</v>
      </c>
      <c r="C39">
        <v>50</v>
      </c>
    </row>
    <row r="40" spans="1:5">
      <c r="A40" s="1" t="s">
        <v>145</v>
      </c>
      <c r="C40">
        <v>20</v>
      </c>
    </row>
    <row r="41" spans="1:5">
      <c r="A41" s="1" t="s">
        <v>295</v>
      </c>
      <c r="C41">
        <v>50</v>
      </c>
    </row>
    <row r="42" spans="1:5">
      <c r="A42" s="1" t="s">
        <v>293</v>
      </c>
      <c r="C42">
        <v>50</v>
      </c>
    </row>
    <row r="43" spans="1:5">
      <c r="A43" s="1" t="s">
        <v>217</v>
      </c>
      <c r="C43">
        <v>60</v>
      </c>
    </row>
    <row r="44" spans="1:5">
      <c r="A44" s="1" t="s">
        <v>211</v>
      </c>
      <c r="C44">
        <v>60</v>
      </c>
    </row>
    <row r="45" spans="1:5">
      <c r="A45" s="1" t="s">
        <v>110</v>
      </c>
      <c r="C45">
        <v>60</v>
      </c>
    </row>
    <row r="46" spans="1:5">
      <c r="A46" s="1" t="s">
        <v>420</v>
      </c>
      <c r="C46" s="23">
        <v>30</v>
      </c>
    </row>
    <row r="47" spans="1:5">
      <c r="A47" s="1" t="s">
        <v>423</v>
      </c>
      <c r="C47" s="23">
        <v>98</v>
      </c>
      <c r="E47" t="s">
        <v>450</v>
      </c>
    </row>
    <row r="48" spans="1:5">
      <c r="A48" s="50" t="s">
        <v>436</v>
      </c>
      <c r="C48" s="23">
        <v>76</v>
      </c>
    </row>
    <row r="49" spans="1:3">
      <c r="A49" s="1" t="s">
        <v>370</v>
      </c>
      <c r="C49">
        <v>51</v>
      </c>
    </row>
    <row r="50" spans="1:3">
      <c r="A50" s="1" t="s">
        <v>382</v>
      </c>
      <c r="C50">
        <v>51</v>
      </c>
    </row>
    <row r="51" spans="1:3">
      <c r="A51" s="1" t="s">
        <v>384</v>
      </c>
      <c r="C51">
        <v>51</v>
      </c>
    </row>
    <row r="52" spans="1:3">
      <c r="A52" s="1" t="s">
        <v>386</v>
      </c>
      <c r="C52">
        <v>51</v>
      </c>
    </row>
    <row r="53" spans="1:3">
      <c r="A53" s="1" t="s">
        <v>185</v>
      </c>
      <c r="C53" s="23">
        <v>71</v>
      </c>
    </row>
    <row r="54" spans="1:3">
      <c r="A54" s="1" t="s">
        <v>105</v>
      </c>
      <c r="C54">
        <v>52</v>
      </c>
    </row>
    <row r="55" spans="1:3">
      <c r="A55" s="26" t="s">
        <v>513</v>
      </c>
      <c r="C55" s="23">
        <v>105</v>
      </c>
    </row>
    <row r="56" spans="1:3">
      <c r="A56" s="1" t="s">
        <v>444</v>
      </c>
      <c r="C56" s="23">
        <v>65</v>
      </c>
    </row>
    <row r="57" spans="1:3">
      <c r="A57" s="26" t="s">
        <v>454</v>
      </c>
      <c r="C57" s="23">
        <v>105</v>
      </c>
    </row>
    <row r="58" spans="1:3">
      <c r="A58" s="62" t="s">
        <v>458</v>
      </c>
      <c r="C58" s="57">
        <v>95</v>
      </c>
    </row>
    <row r="59" spans="1:3">
      <c r="A59" s="1" t="s">
        <v>461</v>
      </c>
      <c r="C59" s="23">
        <v>66</v>
      </c>
    </row>
    <row r="60" spans="1:3">
      <c r="A60" s="1" t="s">
        <v>443</v>
      </c>
      <c r="C60" s="23">
        <v>70</v>
      </c>
    </row>
    <row r="61" spans="1:3">
      <c r="A61" s="1" t="s">
        <v>490</v>
      </c>
      <c r="C61" s="23">
        <v>63.1</v>
      </c>
    </row>
    <row r="62" spans="1:3">
      <c r="A62" s="1" t="s">
        <v>460</v>
      </c>
      <c r="C62" s="23">
        <v>63.5</v>
      </c>
    </row>
    <row r="63" spans="1:3">
      <c r="A63" s="1" t="s">
        <v>488</v>
      </c>
      <c r="C63" s="23">
        <v>105</v>
      </c>
    </row>
    <row r="64" spans="1:3">
      <c r="A64" s="1" t="s">
        <v>481</v>
      </c>
      <c r="C64" s="23">
        <v>108</v>
      </c>
    </row>
    <row r="65" spans="1:3">
      <c r="A65" s="1" t="s">
        <v>467</v>
      </c>
      <c r="C65" s="23">
        <v>91</v>
      </c>
    </row>
    <row r="66" spans="1:3">
      <c r="A66" s="1" t="s">
        <v>507</v>
      </c>
      <c r="C66" s="23">
        <v>60</v>
      </c>
    </row>
  </sheetData>
  <phoneticPr fontId="6" type="noConversion"/>
  <conditionalFormatting sqref="C55:C1048576 C46:C48 C1 C53">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C55:C1048576 C46:C48 C1 C53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useForm</v>
      </c>
      <c r="B49">
        <f>Resources[[#This Row],[AdditionalNotes]]</f>
        <v>0</v>
      </c>
      <c r="C49" s="23">
        <f>Resources[[#This Row],[Granularity Level]]</f>
        <v>51</v>
      </c>
    </row>
    <row r="50" spans="1:3">
      <c r="A50" t="str">
        <f>Resources[[#This Row],[ResourceName]]</f>
        <v>useIsAuthenticated</v>
      </c>
      <c r="B50">
        <f>Resources[[#This Row],[AdditionalNotes]]</f>
        <v>0</v>
      </c>
      <c r="C50" s="23">
        <f>Resources[[#This Row],[Granularity Level]]</f>
        <v>51</v>
      </c>
    </row>
    <row r="51" spans="1:3">
      <c r="A51" t="str">
        <f>Resources[[#This Row],[ResourceName]]</f>
        <v>useLogin</v>
      </c>
      <c r="B51">
        <f>Resources[[#This Row],[AdditionalNotes]]</f>
        <v>0</v>
      </c>
      <c r="C51" s="23">
        <f>Resources[[#This Row],[Granularity Level]]</f>
        <v>51</v>
      </c>
    </row>
    <row r="52" spans="1:3">
      <c r="A52" t="str">
        <f>Resources[[#This Row],[ResourceName]]</f>
        <v>useTable</v>
      </c>
      <c r="B52">
        <f>Resources[[#This Row],[AdditionalNotes]]</f>
        <v>0</v>
      </c>
      <c r="C52" s="23">
        <f>Resources[[#This Row],[Granularity Level]]</f>
        <v>51</v>
      </c>
    </row>
    <row r="53" spans="1:3">
      <c r="A53" t="str">
        <f>Resources[[#This Row],[ResourceName]]</f>
        <v>Hook</v>
      </c>
      <c r="B53">
        <f>Resources[[#This Row],[AdditionalNotes]]</f>
        <v>0</v>
      </c>
      <c r="C53" s="23">
        <f>Resources[[#This Row],[Granularity Level]]</f>
        <v>71</v>
      </c>
    </row>
    <row r="54" spans="1:3">
      <c r="A54" t="str">
        <f>Resources[[#This Row],[ResourceName]]</f>
        <v>authProvider</v>
      </c>
      <c r="B54">
        <f>Resources[[#This Row],[AdditionalNotes]]</f>
        <v>0</v>
      </c>
      <c r="C54" s="23">
        <f>Resources[[#This Row],[Granularity Level]]</f>
        <v>52</v>
      </c>
    </row>
    <row r="55" spans="1:3">
      <c r="A55" t="str">
        <f>Resources[[#This Row],[ResourceName]]</f>
        <v>Correr app</v>
      </c>
      <c r="B55">
        <f>Resources[[#This Row],[AdditionalNotes]]</f>
        <v>0</v>
      </c>
      <c r="C55" s="23">
        <f>Resources[[#This Row],[Granularity Level]]</f>
        <v>105</v>
      </c>
    </row>
    <row r="56" spans="1:3">
      <c r="A56" t="str">
        <f>Resources[[#This Row],[ResourceName]]</f>
        <v>&lt;Route&gt;</v>
      </c>
      <c r="B56">
        <f>Resources[[#This Row],[AdditionalNotes]]</f>
        <v>0</v>
      </c>
      <c r="C56" s="23">
        <f>Resources[[#This Row],[Granularity Level]]</f>
        <v>65</v>
      </c>
    </row>
    <row r="57" spans="1:3">
      <c r="A57" t="str">
        <f>Resources[[#This Row],[ResourceName]]</f>
        <v>Testear componentes individuales</v>
      </c>
      <c r="B57">
        <f>Resources[[#This Row],[AdditionalNotes]]</f>
        <v>0</v>
      </c>
      <c r="C57" s="23">
        <f>Resources[[#This Row],[Granularity Level]]</f>
        <v>105</v>
      </c>
    </row>
    <row r="58" spans="1:3">
      <c r="A58" t="str">
        <f>Resources[[#This Row],[ResourceName]]</f>
        <v>Desarrollo de forms</v>
      </c>
      <c r="B58">
        <f>Resources[[#This Row],[AdditionalNotes]]</f>
        <v>0</v>
      </c>
      <c r="C58" s="23">
        <f>Resources[[#This Row],[Granularity Level]]</f>
        <v>95</v>
      </c>
    </row>
    <row r="59" spans="1:3">
      <c r="A59" t="str">
        <f>Resources[[#This Row],[ResourceName]]</f>
        <v>&lt;Stepper&gt;</v>
      </c>
      <c r="B59">
        <f>Resources[[#This Row],[AdditionalNotes]]</f>
        <v>0</v>
      </c>
      <c r="C59" s="23">
        <f>Resources[[#This Row],[Granularity Level]]</f>
        <v>66</v>
      </c>
    </row>
    <row r="60" spans="1:3">
      <c r="A60" t="str">
        <f>Resources[[#This Row],[ResourceName]]</f>
        <v>&lt;Refine.resources&gt;</v>
      </c>
      <c r="B60">
        <f>Resources[[#This Row],[AdditionalNotes]]</f>
        <v>0</v>
      </c>
      <c r="C60" s="23">
        <f>Resources[[#This Row],[Granularity Level]]</f>
        <v>70</v>
      </c>
    </row>
    <row r="61" spans="1:3">
      <c r="A61" t="str">
        <f>Resources[[#This Row],[ResourceName]]</f>
        <v>[variable] field</v>
      </c>
      <c r="B61">
        <f>Resources[[#This Row],[AdditionalNotes]]</f>
        <v>0</v>
      </c>
      <c r="C61" s="23">
        <f>Resources[[#This Row],[Granularity Level]]</f>
        <v>63.1</v>
      </c>
    </row>
    <row r="62" spans="1:3">
      <c r="A62" t="str">
        <f>Resources[[#This Row],[ResourceName]]</f>
        <v>&lt;Controller&gt;</v>
      </c>
      <c r="B62">
        <f>Resources[[#This Row],[AdditionalNotes]]</f>
        <v>0</v>
      </c>
      <c r="C62" s="23">
        <f>Resources[[#This Row],[Granularity Level]]</f>
        <v>63.5</v>
      </c>
    </row>
    <row r="63" spans="1:3">
      <c r="A63" t="str">
        <f>Resources[[#This Row],[ResourceName]]</f>
        <v>Errores</v>
      </c>
      <c r="B63">
        <f>Resources[[#This Row],[AdditionalNotes]]</f>
        <v>0</v>
      </c>
      <c r="C63" s="23">
        <f>Resources[[#This Row],[Granularity Level]]</f>
        <v>105</v>
      </c>
    </row>
    <row r="64" spans="1:3">
      <c r="A64" t="str">
        <f>Resources[[#This Row],[ResourceName]]</f>
        <v>Paquetes npm instalados</v>
      </c>
      <c r="B64">
        <f>Resources[[#This Row],[AdditionalNotes]]</f>
        <v>0</v>
      </c>
      <c r="C64" s="23">
        <f>Resources[[#This Row],[Granularity Level]]</f>
        <v>108</v>
      </c>
    </row>
    <row r="65" spans="1:3">
      <c r="A65" t="str">
        <f>Resources[[#This Row],[ResourceName]]</f>
        <v>Guardar componentes en variables</v>
      </c>
      <c r="B65">
        <f>Resources[[#This Row],[AdditionalNotes]]</f>
        <v>0</v>
      </c>
      <c r="C65" s="23">
        <f>Resources[[#This Row],[Granularity Level]]</f>
        <v>91</v>
      </c>
    </row>
    <row r="66" spans="1:3">
      <c r="A66" t="str">
        <f>Resources[[#This Row],[ResourceName]]</f>
        <v>&lt;CssBaseline&gt;</v>
      </c>
      <c r="B66">
        <f>Resources[[#This Row],[AdditionalNotes]]</f>
        <v>0</v>
      </c>
      <c r="C66" s="23">
        <f>Resources[[#This Row],[Granularity Level]]</f>
        <v>60</v>
      </c>
    </row>
    <row r="67" spans="1:3">
      <c r="A67" t="e">
        <f>Resources[[#This Row],[ResourceName]]</f>
        <v>#VALUE!</v>
      </c>
      <c r="B67" t="e">
        <f>Resources[[#This Row],[AdditionalNotes]]</f>
        <v>#VALUE!</v>
      </c>
      <c r="C67" s="23" t="e">
        <f>Resources[[#This Row],[Granularity Level]]</f>
        <v>#VALUE!</v>
      </c>
    </row>
    <row r="68" spans="1:3">
      <c r="A68" t="e">
        <f>Resources[[#This Row],[ResourceName]]</f>
        <v>#VALUE!</v>
      </c>
      <c r="B68" t="e">
        <f>Resources[[#This Row],[AdditionalNotes]]</f>
        <v>#VALUE!</v>
      </c>
      <c r="C68" s="23" t="e">
        <f>Resources[[#This Row],[Granularity Level]]</f>
        <v>#VALUE!</v>
      </c>
    </row>
    <row r="69" spans="1:3">
      <c r="A69" t="e">
        <f>Resources[[#This Row],[ResourceName]]</f>
        <v>#VALUE!</v>
      </c>
      <c r="B69" t="e">
        <f>Resources[[#This Row],[AdditionalNotes]]</f>
        <v>#VALUE!</v>
      </c>
      <c r="C69" s="23" t="e">
        <f>Resources[[#This Row],[Granularity Level]]</f>
        <v>#VALUE!</v>
      </c>
    </row>
    <row r="70" spans="1:3">
      <c r="A70" t="e">
        <f>Resources[[#This Row],[ResourceName]]</f>
        <v>#VALUE!</v>
      </c>
      <c r="B70" t="e">
        <f>Resources[[#This Row],[AdditionalNotes]]</f>
        <v>#VALUE!</v>
      </c>
      <c r="C70" s="23" t="e">
        <f>Resources[[#This Row],[Granularity Level]]</f>
        <v>#VALUE!</v>
      </c>
    </row>
    <row r="71" spans="1:3">
      <c r="A71" t="e">
        <f>Resources[[#This Row],[ResourceName]]</f>
        <v>#VALUE!</v>
      </c>
      <c r="B71" t="e">
        <f>Resources[[#This Row],[AdditionalNotes]]</f>
        <v>#VALUE!</v>
      </c>
      <c r="C71" s="23" t="e">
        <f>Resources[[#This Row],[Granularity Level]]</f>
        <v>#VALUE!</v>
      </c>
    </row>
    <row r="72" spans="1:3">
      <c r="A72" t="e">
        <f>Resources[[#This Row],[ResourceName]]</f>
        <v>#VALUE!</v>
      </c>
      <c r="B72" t="e">
        <f>Resources[[#This Row],[AdditionalNotes]]</f>
        <v>#VALUE!</v>
      </c>
      <c r="C72" s="23" t="e">
        <f>Resources[[#This Row],[Granularity Level]]</f>
        <v>#VALUE!</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FA74EFE-B5CA-4507-A6AD-85BC4A8BB62E}">
  <ds:schemaRefs/>
</ds:datastoreItem>
</file>

<file path=customXml/itemProps2.xml><?xml version="1.0" encoding="utf-8"?>
<ds:datastoreItem xmlns:ds="http://schemas.openxmlformats.org/officeDocument/2006/customXml" ds:itemID="{9919F2B7-54B3-4146-95ED-8CDF4FF4C4D5}">
  <ds:schemaRefs/>
</ds:datastoreItem>
</file>

<file path=customXml/itemProps3.xml><?xml version="1.0" encoding="utf-8"?>
<ds:datastoreItem xmlns:ds="http://schemas.openxmlformats.org/officeDocument/2006/customXml" ds:itemID="{3EF9DB97-B1D8-48E3-83FD-71F6F6CA4E94}">
  <ds:schemaRefs/>
</ds:datastoreItem>
</file>

<file path=customXml/itemProps4.xml><?xml version="1.0" encoding="utf-8"?>
<ds:datastoreItem xmlns:ds="http://schemas.openxmlformats.org/officeDocument/2006/customXml" ds:itemID="{AD4049BB-D80A-4751-96B4-D509BA740C57}">
  <ds:schemaRefs/>
</ds:datastoreItem>
</file>

<file path=customXml/itemProps5.xml><?xml version="1.0" encoding="utf-8"?>
<ds:datastoreItem xmlns:ds="http://schemas.openxmlformats.org/officeDocument/2006/customXml" ds:itemID="{4D5DF0EF-3F58-4B59-8AAA-A7B439DCE2E2}">
  <ds:schemaRefs/>
</ds:datastoreItem>
</file>

<file path=customXml/itemProps6.xml><?xml version="1.0" encoding="utf-8"?>
<ds:datastoreItem xmlns:ds="http://schemas.openxmlformats.org/officeDocument/2006/customXml" ds:itemID="{F5BDFFCC-0F14-467D-97AF-F2C3FF83133B}">
  <ds:schemaRefs/>
</ds:datastoreItem>
</file>

<file path=customXml/itemProps7.xml><?xml version="1.0" encoding="utf-8"?>
<ds:datastoreItem xmlns:ds="http://schemas.openxmlformats.org/officeDocument/2006/customXml" ds:itemID="{D41E133E-BEB7-4D6F-A2E4-12D77979AF62}">
  <ds:schemaRefs/>
</ds:datastoreItem>
</file>

<file path=customXml/itemProps8.xml><?xml version="1.0" encoding="utf-8"?>
<ds:datastoreItem xmlns:ds="http://schemas.openxmlformats.org/officeDocument/2006/customXml" ds:itemID="{5536CB4A-EBD5-4CC9-AABF-4F4BC0871AD5}">
  <ds:schemaRefs/>
</ds:datastoreItem>
</file>

<file path=customXml/itemProps9.xml><?xml version="1.0" encoding="utf-8"?>
<ds:datastoreItem xmlns:ds="http://schemas.openxmlformats.org/officeDocument/2006/customXml" ds:itemID="{92D7C2C0-9903-488C-9081-F1F897DFBED1}">
  <ds:schemaRefs/>
</ds:datastoreItem>
</file>

<file path=customXml/itemProps10.xml><?xml version="1.0" encoding="utf-8"?>
<ds:datastoreItem xmlns:ds="http://schemas.openxmlformats.org/officeDocument/2006/customXml" ds:itemID="{C324B81B-CF67-4483-AAD1-09BEAB7F1DD5}">
  <ds:schemaRefs/>
</ds:datastoreItem>
</file>

<file path=customXml/itemProps11.xml><?xml version="1.0" encoding="utf-8"?>
<ds:datastoreItem xmlns:ds="http://schemas.openxmlformats.org/officeDocument/2006/customXml" ds:itemID="{F00F6463-10E9-4493-A55D-36C28581BCE9}">
  <ds:schemaRefs/>
</ds:datastoreItem>
</file>

<file path=customXml/itemProps12.xml><?xml version="1.0" encoding="utf-8"?>
<ds:datastoreItem xmlns:ds="http://schemas.openxmlformats.org/officeDocument/2006/customXml" ds:itemID="{DA5068B8-4B92-46CB-8725-004CA0DDB8AE}">
  <ds:schemaRefs/>
</ds:datastoreItem>
</file>

<file path=customXml/itemProps13.xml><?xml version="1.0" encoding="utf-8"?>
<ds:datastoreItem xmlns:ds="http://schemas.openxmlformats.org/officeDocument/2006/customXml" ds:itemID="{1AC00C42-E112-4825-A94B-548AF1A4F9A8}">
  <ds:schemaRefs/>
</ds:datastoreItem>
</file>

<file path=customXml/itemProps14.xml><?xml version="1.0" encoding="utf-8"?>
<ds:datastoreItem xmlns:ds="http://schemas.openxmlformats.org/officeDocument/2006/customXml" ds:itemID="{DA99F1F4-9252-4813-B8A0-1AAFBFA716E8}">
  <ds:schemaRefs/>
</ds:datastoreItem>
</file>

<file path=customXml/itemProps15.xml><?xml version="1.0" encoding="utf-8"?>
<ds:datastoreItem xmlns:ds="http://schemas.openxmlformats.org/officeDocument/2006/customXml" ds:itemID="{D4EEA5EE-CA02-4497-89E9-7C3008ED29E8}">
  <ds:schemaRefs/>
</ds:datastoreItem>
</file>

<file path=customXml/itemProps16.xml><?xml version="1.0" encoding="utf-8"?>
<ds:datastoreItem xmlns:ds="http://schemas.openxmlformats.org/officeDocument/2006/customXml" ds:itemID="{F6615939-E64A-426C-8272-4DEAC9891B8E}">
  <ds:schemaRefs/>
</ds:datastoreItem>
</file>

<file path=customXml/itemProps17.xml><?xml version="1.0" encoding="utf-8"?>
<ds:datastoreItem xmlns:ds="http://schemas.openxmlformats.org/officeDocument/2006/customXml" ds:itemID="{E966EDA8-2634-453A-ABC0-376FEBC5C48E}">
  <ds:schemaRefs/>
</ds:datastoreItem>
</file>

<file path=customXml/itemProps18.xml><?xml version="1.0" encoding="utf-8"?>
<ds:datastoreItem xmlns:ds="http://schemas.openxmlformats.org/officeDocument/2006/customXml" ds:itemID="{32A490AF-42C3-4D3C-A7B8-EF4479F323FD}">
  <ds:schemaRefs/>
</ds:datastoreItem>
</file>

<file path=customXml/itemProps19.xml><?xml version="1.0" encoding="utf-8"?>
<ds:datastoreItem xmlns:ds="http://schemas.openxmlformats.org/officeDocument/2006/customXml" ds:itemID="{6FBA3B9E-2B37-4C5D-A7F0-914F5D1B68B1}">
  <ds:schemaRefs/>
</ds:datastoreItem>
</file>

<file path=customXml/itemProps20.xml><?xml version="1.0" encoding="utf-8"?>
<ds:datastoreItem xmlns:ds="http://schemas.openxmlformats.org/officeDocument/2006/customXml" ds:itemID="{BDCD8AD6-B1C9-4B78-B0BF-65E25760456D}">
  <ds:schemaRefs>
    <ds:schemaRef ds:uri="http://schemas.microsoft.com/DataMashup"/>
  </ds:schemaRefs>
</ds:datastoreItem>
</file>

<file path=customXml/itemProps21.xml><?xml version="1.0" encoding="utf-8"?>
<ds:datastoreItem xmlns:ds="http://schemas.openxmlformats.org/officeDocument/2006/customXml" ds:itemID="{FA002CAE-3790-431B-B588-F861C5ACCA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2025-02-06T15:03:56Z</dcterms:modified>
</cp:coreProperties>
</file>