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nity_Work\TheMonsterArmy\"/>
    </mc:Choice>
  </mc:AlternateContent>
  <xr:revisionPtr revIDLastSave="0" documentId="13_ncr:1_{7332ED80-82A9-4ABE-8F9C-AD0DFD50D50A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monster" sheetId="1" r:id="rId1"/>
    <sheet name="enemy" sheetId="3" r:id="rId2"/>
    <sheet name="防御减伤与攻速换算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8" i="2"/>
  <c r="L8" i="2"/>
  <c r="L9" i="2"/>
  <c r="L10" i="2"/>
  <c r="L11" i="2"/>
  <c r="L12" i="2"/>
  <c r="L13" i="2"/>
  <c r="L14" i="2"/>
  <c r="L15" i="2"/>
  <c r="L16" i="2"/>
  <c r="L7" i="2"/>
  <c r="G9" i="2"/>
  <c r="G10" i="2"/>
  <c r="G11" i="2"/>
  <c r="G12" i="2"/>
  <c r="G13" i="2"/>
  <c r="G14" i="2"/>
  <c r="G15" i="2"/>
  <c r="G16" i="2"/>
  <c r="G17" i="2"/>
  <c r="G18" i="2"/>
  <c r="G19" i="2"/>
  <c r="G8" i="2"/>
  <c r="M10" i="1"/>
  <c r="M29" i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B36" i="2"/>
  <c r="D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B2" i="2"/>
</calcChain>
</file>

<file path=xl/sharedStrings.xml><?xml version="1.0" encoding="utf-8"?>
<sst xmlns="http://schemas.openxmlformats.org/spreadsheetml/2006/main" count="152" uniqueCount="90">
  <si>
    <t>防御</t>
    <phoneticPr fontId="1" type="noConversion"/>
  </si>
  <si>
    <t>减伤率</t>
    <phoneticPr fontId="1" type="noConversion"/>
  </si>
  <si>
    <t>攻击速度加成</t>
    <phoneticPr fontId="1" type="noConversion"/>
  </si>
  <si>
    <t>实际攻击间隔</t>
    <phoneticPr fontId="1" type="noConversion"/>
  </si>
  <si>
    <t>防御减伤公式</t>
    <phoneticPr fontId="1" type="noConversion"/>
  </si>
  <si>
    <t>攻速减间隔公式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</si>
  <si>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</si>
  <si>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</si>
  <si>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</si>
  <si>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</si>
  <si>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战士</t>
    <phoneticPr fontId="1" type="noConversion"/>
  </si>
  <si>
    <t>刺客</t>
    <phoneticPr fontId="1" type="noConversion"/>
  </si>
  <si>
    <t>法师</t>
    <phoneticPr fontId="1" type="noConversion"/>
  </si>
  <si>
    <t>射手</t>
    <phoneticPr fontId="1" type="noConversion"/>
  </si>
  <si>
    <t>法力型</t>
    <phoneticPr fontId="1" type="noConversion"/>
  </si>
  <si>
    <t>死神</t>
    <phoneticPr fontId="1" type="noConversion"/>
  </si>
  <si>
    <t>骨龙</t>
    <phoneticPr fontId="1" type="noConversion"/>
  </si>
  <si>
    <t>法坦</t>
    <phoneticPr fontId="1" type="noConversion"/>
  </si>
  <si>
    <t>职业尽量是按着战士，刺客，法师，射手这样的顺序</t>
    <phoneticPr fontId="1" type="noConversion"/>
  </si>
  <si>
    <t>S级英雄会有两个技能</t>
    <phoneticPr fontId="1" type="noConversion"/>
  </si>
  <si>
    <t>每个英雄都会至少有一个羁绊，最多两个</t>
    <phoneticPr fontId="1" type="noConversion"/>
  </si>
  <si>
    <t>技能类型：魔力/怒气/能量（纯冷却）</t>
  </si>
  <si>
    <t>魔力类型，每秒有魔法恢复，开局法力值为满（100），使用技能消耗法力值，有冷却</t>
  </si>
  <si>
    <t>怒气类型，怪物每攻击一次会获得一定数量的怒气，怒气满时使用技能，有冷却</t>
  </si>
  <si>
    <t>能量类型（纯冷却）：技能冷却好了就释放，纯魔法，纯怒气，同理，暂不启用</t>
  </si>
  <si>
    <t>默认法力上限：100，法力恢复：3/s</t>
  </si>
  <si>
    <t>默认怒气上限：100，每次攻击恢复怒气：5，每次受击获得怒气：3</t>
  </si>
  <si>
    <t>二技能（3星解锁）</t>
    <phoneticPr fontId="1" type="noConversion"/>
  </si>
  <si>
    <t>暴击率默认10%，暴击伤害默认200%，闪避率默认0%，韧性默认0%（未启用该属性）</t>
    <phoneticPr fontId="1" type="noConversion"/>
  </si>
  <si>
    <t>介绍</t>
    <phoneticPr fontId="1" type="noConversion"/>
  </si>
  <si>
    <t>白骨守卫</t>
    <phoneticPr fontId="1" type="noConversion"/>
  </si>
  <si>
    <t>诅咒铠甲</t>
    <phoneticPr fontId="1" type="noConversion"/>
  </si>
  <si>
    <t>狂暴兽人</t>
    <phoneticPr fontId="1" type="noConversion"/>
  </si>
  <si>
    <t>熔岩战士</t>
    <phoneticPr fontId="1" type="noConversion"/>
  </si>
  <si>
    <t>黑山羊祭祀</t>
    <phoneticPr fontId="1" type="noConversion"/>
  </si>
  <si>
    <t>影子刺客</t>
    <phoneticPr fontId="1" type="noConversion"/>
  </si>
  <si>
    <t>大只牛头</t>
    <phoneticPr fontId="1" type="noConversion"/>
  </si>
  <si>
    <t>狂战士</t>
    <phoneticPr fontId="1" type="noConversion"/>
  </si>
  <si>
    <t>稻草幽灵</t>
    <phoneticPr fontId="1" type="noConversion"/>
  </si>
  <si>
    <t>怒气型</t>
    <phoneticPr fontId="1" type="noConversion"/>
  </si>
  <si>
    <t>计算器</t>
    <phoneticPr fontId="1" type="noConversion"/>
  </si>
  <si>
    <t>攻击速度</t>
    <phoneticPr fontId="1" type="noConversion"/>
  </si>
  <si>
    <t>实际间隔</t>
    <phoneticPr fontId="1" type="noConversion"/>
  </si>
  <si>
    <t>一技能介绍</t>
    <phoneticPr fontId="1" type="noConversion"/>
  </si>
  <si>
    <t>二技能介绍</t>
    <phoneticPr fontId="1" type="noConversion"/>
  </si>
  <si>
    <t>一技能（默认）</t>
    <phoneticPr fontId="1" type="noConversion"/>
  </si>
  <si>
    <t>用盾牌敲击一个敌人，造成150%ATK+眩晕1s</t>
    <phoneticPr fontId="1" type="noConversion"/>
  </si>
  <si>
    <t>骨盾重击（主动）</t>
    <phoneticPr fontId="1" type="noConversion"/>
  </si>
  <si>
    <t>对扇形区域进行魔力咆哮，造成200%法强伤害和3s沉默，并获得300%法强的骨甲护盾（永久，可叠加）</t>
    <phoneticPr fontId="1" type="noConversion"/>
  </si>
  <si>
    <t>无息收割（20MP）</t>
    <phoneticPr fontId="1" type="noConversion"/>
  </si>
  <si>
    <t>远古咆哮(40MP）</t>
    <phoneticPr fontId="1" type="noConversion"/>
  </si>
  <si>
    <t>向母神祈祷，增加所有队友7s魔法恢复速度（3-&gt;6)</t>
    <phoneticPr fontId="1" type="noConversion"/>
  </si>
  <si>
    <t>母神祈祷（60MP）</t>
    <phoneticPr fontId="1" type="noConversion"/>
  </si>
  <si>
    <t>不灭君主</t>
    <phoneticPr fontId="1" type="noConversion"/>
  </si>
  <si>
    <t>使5s内附近的敌人每秒受到5%MaxHP的伤害（计算防御）</t>
    <phoneticPr fontId="1" type="noConversion"/>
  </si>
  <si>
    <t>无</t>
    <phoneticPr fontId="1" type="noConversion"/>
  </si>
  <si>
    <t>攻速</t>
    <phoneticPr fontId="1" type="noConversion"/>
  </si>
  <si>
    <t>攻击间隔（s)</t>
    <phoneticPr fontId="1" type="noConversion"/>
  </si>
  <si>
    <t>初始攻击速度为1s/下</t>
    <phoneticPr fontId="1" type="noConversion"/>
  </si>
  <si>
    <t xml:space="preserve">闪电巫灵 </t>
    <phoneticPr fontId="1" type="noConversion"/>
  </si>
  <si>
    <t>造成150%法强的伤害，每使用一次该技能，自身法强+10（仅限本回合）</t>
  </si>
  <si>
    <t>羁绊1效果</t>
    <phoneticPr fontId="1" type="noConversion"/>
  </si>
  <si>
    <t>羁绊1条件</t>
    <phoneticPr fontId="1" type="noConversion"/>
  </si>
  <si>
    <t>现在闪电之指还可以造成50%法强伤害给另外两个目标</t>
    <phoneticPr fontId="1" type="noConversion"/>
  </si>
  <si>
    <t>死灵法师</t>
  </si>
  <si>
    <t>化为虚无并瞬移到目标（无视距离）后面（期间无敌并无法被选中为目标），1s后造成250%法强+目标已损失生命值20%的伤害，如果这次技能斩杀了对方，技能冷却重置</t>
    <phoneticPr fontId="1" type="noConversion"/>
  </si>
  <si>
    <t>召唤2只骷髅兵，每个骷髅的属性由法强决定（生命：100% 法力：0，攻击：30%，防御：10%）</t>
    <phoneticPr fontId="1" type="noConversion"/>
  </si>
  <si>
    <t>闪电之指 (25MP, 4s)</t>
    <phoneticPr fontId="1" type="noConversion"/>
  </si>
  <si>
    <t>亡灵复生(80MP, 15s)</t>
    <phoneticPr fontId="1" type="noConversion"/>
  </si>
  <si>
    <t>熔岩之力（60怒气）</t>
    <phoneticPr fontId="1" type="noConversion"/>
  </si>
  <si>
    <t>独眼射手</t>
    <phoneticPr fontId="1" type="noConversion"/>
  </si>
  <si>
    <t>精准暴击（被动）</t>
    <phoneticPr fontId="1" type="noConversion"/>
  </si>
  <si>
    <t>第三次攻击必定暴击</t>
    <phoneticPr fontId="1" type="noConversion"/>
  </si>
  <si>
    <t>被诅咒的铠甲（60MP）</t>
    <phoneticPr fontId="1" type="noConversion"/>
  </si>
  <si>
    <t>5s内，使攻击自己的人受到诅咒（攻速降低30%，法力回复降为1s/s，持续3s）</t>
    <phoneticPr fontId="1" type="noConversion"/>
  </si>
  <si>
    <t>no</t>
    <phoneticPr fontId="1" type="noConversion"/>
  </si>
  <si>
    <t>maxMP</t>
    <phoneticPr fontId="1" type="noConversion"/>
  </si>
  <si>
    <t>maxHP</t>
    <phoneticPr fontId="1" type="noConversion"/>
  </si>
  <si>
    <t>atk</t>
    <phoneticPr fontId="1" type="noConversion"/>
  </si>
  <si>
    <t>ap</t>
    <phoneticPr fontId="1" type="noConversion"/>
  </si>
  <si>
    <t>def</t>
    <phoneticPr fontId="1" type="noConversion"/>
  </si>
  <si>
    <t>atkSpeed</t>
    <phoneticPr fontId="1" type="noConversion"/>
  </si>
  <si>
    <t>moveSpeed</t>
    <phoneticPr fontId="1" type="noConversion"/>
  </si>
  <si>
    <t>name</t>
    <phoneticPr fontId="1" type="noConversion"/>
  </si>
  <si>
    <t>grade</t>
    <phoneticPr fontId="1" type="noConversion"/>
  </si>
  <si>
    <t>powerType</t>
    <phoneticPr fontId="1" type="noConversion"/>
  </si>
  <si>
    <t>professionType</t>
    <phoneticPr fontId="1" type="noConversion"/>
  </si>
  <si>
    <t>0.9x/(20+x)</t>
    <phoneticPr fontId="1" type="noConversion"/>
  </si>
  <si>
    <t xml:space="preserve">1/(1+x) (x&gt;0) </t>
    <phoneticPr fontId="1" type="noConversion"/>
  </si>
  <si>
    <t>1-x(x&lt;0)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</si>
</sst>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防御减伤与攻速换算表!$N$6:$N$14</c:f>
              <c:numCache>
                <c:formatCode>0%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防御减伤与攻速换算表!$O$6:$O$14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D-415D-954D-479569BC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66048"/>
        <c:axId val="1507965632"/>
      </c:scatterChart>
      <c:valAx>
        <c:axId val="15079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965632"/>
        <c:crosses val="autoZero"/>
        <c:crossBetween val="midCat"/>
      </c:valAx>
      <c:valAx>
        <c:axId val="15079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9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477630</xdr:colOff>
      <xdr:row>25</xdr:row>
      <xdr:rowOff>41966</xdr:rowOff>
    </xdr:from>
    <xdr:to>
      <xdr:col>9</xdr:col>
      <xdr:colOff>494195</xdr:colOff>
      <xdr:row>40</xdr:row>
      <xdr:rowOff>134731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2EC0C9-0287-4A8A-B860-4D239C6E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workbookViewId="0">
      <selection activeCell="D1" sqref="D1"/>
    </sheetView>
  </sheetViews>
  <sheetFormatPr defaultRowHeight="14" x14ac:dyDescent="0.3"/>
  <cols>
    <col min="1" max="1" width="4.83203125" bestFit="1" customWidth="1"/>
    <col min="2" max="2" width="8.5" bestFit="1" customWidth="1"/>
    <col min="3" max="3" width="10.1640625" customWidth="1"/>
    <col min="4" max="4" width="8.5" bestFit="1" customWidth="1"/>
    <col min="5" max="5" width="12.33203125" bestFit="1" customWidth="1"/>
    <col min="6" max="6" width="9.9140625" customWidth="1"/>
    <col min="7" max="7" width="9.1640625" customWidth="1"/>
    <col min="12" max="12" width="11.1640625" customWidth="1"/>
    <col min="13" max="13" width="12.33203125" bestFit="1" customWidth="1"/>
    <col min="14" max="14" width="12.33203125" customWidth="1"/>
    <col min="15" max="15" width="20.25" bestFit="1" customWidth="1"/>
    <col min="16" max="16" width="99.75" customWidth="1"/>
    <col min="17" max="17" width="15" customWidth="1"/>
    <col min="18" max="18" width="39.75" customWidth="1"/>
    <col min="19" max="19" width="50.83203125" customWidth="1"/>
    <col min="20" max="20" width="60.1640625" customWidth="1"/>
    <col min="22" max="22" width="68.9140625" customWidth="1"/>
  </cols>
  <sheetData>
    <row r="1" spans="1:22" x14ac:dyDescent="0.3">
      <c r="A1" t="s">
        <v>75</v>
      </c>
      <c r="B1" t="s">
        <v>84</v>
      </c>
      <c r="C1" t="s">
        <v>83</v>
      </c>
      <c r="D1" t="s">
        <v>86</v>
      </c>
      <c r="E1" t="s">
        <v>85</v>
      </c>
      <c r="F1" t="s">
        <v>77</v>
      </c>
      <c r="G1" t="s">
        <v>76</v>
      </c>
      <c r="H1" t="s">
        <v>78</v>
      </c>
      <c r="I1" t="s">
        <v>79</v>
      </c>
      <c r="J1" t="s">
        <v>80</v>
      </c>
      <c r="K1" t="s">
        <v>1</v>
      </c>
      <c r="L1" s="1" t="s">
        <v>81</v>
      </c>
      <c r="M1" t="s">
        <v>42</v>
      </c>
      <c r="N1" t="s">
        <v>82</v>
      </c>
      <c r="O1" t="s">
        <v>45</v>
      </c>
      <c r="P1" t="s">
        <v>43</v>
      </c>
      <c r="Q1" t="s">
        <v>27</v>
      </c>
      <c r="R1" t="s">
        <v>44</v>
      </c>
      <c r="S1" t="s">
        <v>62</v>
      </c>
      <c r="T1" t="s">
        <v>61</v>
      </c>
      <c r="U1" t="s">
        <v>29</v>
      </c>
      <c r="V1" t="s">
        <v>18</v>
      </c>
    </row>
    <row r="2" spans="1:22" x14ac:dyDescent="0.3">
      <c r="A2">
        <v>1</v>
      </c>
      <c r="B2" t="s">
        <v>6</v>
      </c>
      <c r="C2" t="s">
        <v>30</v>
      </c>
      <c r="D2" t="s">
        <v>10</v>
      </c>
      <c r="E2" t="s">
        <v>39</v>
      </c>
      <c r="F2" s="3">
        <v>120</v>
      </c>
      <c r="G2" s="3">
        <v>0</v>
      </c>
      <c r="H2" s="3">
        <v>10</v>
      </c>
      <c r="I2" s="3">
        <v>0</v>
      </c>
      <c r="J2" s="3">
        <v>5</v>
      </c>
      <c r="K2" s="2">
        <f>J2/(20+J2)</f>
        <v>0.2</v>
      </c>
      <c r="L2" s="1">
        <v>0</v>
      </c>
      <c r="M2" s="2">
        <f>2/(1+L2)</f>
        <v>2</v>
      </c>
      <c r="N2" s="2">
        <v>1</v>
      </c>
      <c r="O2" t="s">
        <v>47</v>
      </c>
      <c r="P2" t="s">
        <v>46</v>
      </c>
      <c r="V2" t="s">
        <v>19</v>
      </c>
    </row>
    <row r="3" spans="1:22" x14ac:dyDescent="0.3">
      <c r="A3">
        <v>2</v>
      </c>
      <c r="B3" t="s">
        <v>6</v>
      </c>
      <c r="C3" t="s">
        <v>36</v>
      </c>
      <c r="D3" t="s">
        <v>10</v>
      </c>
      <c r="E3" t="s">
        <v>39</v>
      </c>
      <c r="F3" s="3">
        <v>120</v>
      </c>
      <c r="G3" s="3">
        <v>0</v>
      </c>
      <c r="H3" s="3">
        <v>12</v>
      </c>
      <c r="I3" s="3">
        <v>0</v>
      </c>
      <c r="J3" s="3">
        <v>2</v>
      </c>
      <c r="K3" s="2">
        <f t="shared" ref="K3:K29" si="0">J3/(20+J3)</f>
        <v>9.0909090909090912E-2</v>
      </c>
      <c r="L3" s="1">
        <v>0</v>
      </c>
      <c r="M3" s="2">
        <f t="shared" ref="M3:M29" si="1">2/(1+L3)</f>
        <v>2</v>
      </c>
      <c r="N3" s="2">
        <v>1</v>
      </c>
      <c r="V3" t="s">
        <v>20</v>
      </c>
    </row>
    <row r="4" spans="1:22" x14ac:dyDescent="0.3">
      <c r="A4">
        <v>3</v>
      </c>
      <c r="B4" t="s">
        <v>6</v>
      </c>
      <c r="C4" t="s">
        <v>32</v>
      </c>
      <c r="D4" t="s">
        <v>37</v>
      </c>
      <c r="F4" s="3"/>
      <c r="G4" s="3"/>
      <c r="H4" s="3"/>
      <c r="I4" s="3"/>
      <c r="J4" s="3"/>
      <c r="K4" s="2">
        <f t="shared" si="0"/>
        <v>0</v>
      </c>
      <c r="L4" s="1"/>
      <c r="M4" s="2">
        <f t="shared" si="1"/>
        <v>2</v>
      </c>
      <c r="N4" s="2">
        <v>1</v>
      </c>
      <c r="V4" t="s">
        <v>21</v>
      </c>
    </row>
    <row r="5" spans="1:22" x14ac:dyDescent="0.3">
      <c r="A5">
        <v>4</v>
      </c>
      <c r="B5" t="s">
        <v>6</v>
      </c>
      <c r="C5" t="s">
        <v>35</v>
      </c>
      <c r="D5" t="s">
        <v>11</v>
      </c>
      <c r="F5" s="3"/>
      <c r="G5" s="3"/>
      <c r="H5" s="3"/>
      <c r="I5" s="3"/>
      <c r="J5" s="3"/>
      <c r="K5" s="2">
        <f t="shared" si="0"/>
        <v>0</v>
      </c>
      <c r="L5" s="1"/>
      <c r="M5" s="2">
        <f t="shared" si="1"/>
        <v>2</v>
      </c>
      <c r="N5" s="2">
        <v>1</v>
      </c>
      <c r="V5" t="s">
        <v>22</v>
      </c>
    </row>
    <row r="6" spans="1:22" x14ac:dyDescent="0.3">
      <c r="A6">
        <v>5</v>
      </c>
      <c r="B6" t="s">
        <v>6</v>
      </c>
      <c r="D6" t="s">
        <v>12</v>
      </c>
      <c r="E6" t="s">
        <v>14</v>
      </c>
      <c r="F6" s="3"/>
      <c r="G6" s="3"/>
      <c r="H6" s="3"/>
      <c r="I6" s="3"/>
      <c r="J6" s="3"/>
      <c r="K6" s="2">
        <f t="shared" si="0"/>
        <v>0</v>
      </c>
      <c r="L6" s="1"/>
      <c r="M6" s="2">
        <f t="shared" si="1"/>
        <v>2</v>
      </c>
      <c r="N6" s="2">
        <v>1</v>
      </c>
      <c r="V6" t="s">
        <v>23</v>
      </c>
    </row>
    <row r="7" spans="1:22" x14ac:dyDescent="0.3">
      <c r="A7">
        <v>6</v>
      </c>
      <c r="B7" t="s">
        <v>6</v>
      </c>
      <c r="C7" t="s">
        <v>38</v>
      </c>
      <c r="D7" t="s">
        <v>12</v>
      </c>
      <c r="E7" t="s">
        <v>14</v>
      </c>
      <c r="F7" s="3">
        <v>60</v>
      </c>
      <c r="G7" s="3"/>
      <c r="H7" s="3"/>
      <c r="I7" s="3"/>
      <c r="J7" s="3"/>
      <c r="K7" s="2">
        <f t="shared" si="0"/>
        <v>0</v>
      </c>
      <c r="L7" s="1"/>
      <c r="M7" s="2">
        <f t="shared" si="1"/>
        <v>2</v>
      </c>
      <c r="N7" s="2">
        <v>1</v>
      </c>
      <c r="V7" t="s">
        <v>24</v>
      </c>
    </row>
    <row r="8" spans="1:22" x14ac:dyDescent="0.3">
      <c r="A8">
        <v>7</v>
      </c>
      <c r="B8" t="s">
        <v>6</v>
      </c>
      <c r="D8" t="s">
        <v>13</v>
      </c>
      <c r="F8" s="3"/>
      <c r="G8" s="3"/>
      <c r="H8" s="3"/>
      <c r="I8" s="3"/>
      <c r="J8" s="3"/>
      <c r="K8" s="2">
        <f t="shared" si="0"/>
        <v>0</v>
      </c>
      <c r="L8" s="1"/>
      <c r="M8" s="2">
        <f t="shared" si="1"/>
        <v>2</v>
      </c>
      <c r="N8" s="2">
        <v>1</v>
      </c>
      <c r="V8" t="s">
        <v>25</v>
      </c>
    </row>
    <row r="9" spans="1:22" x14ac:dyDescent="0.3">
      <c r="A9">
        <v>8</v>
      </c>
      <c r="B9" t="s">
        <v>6</v>
      </c>
      <c r="D9" t="s">
        <v>13</v>
      </c>
      <c r="F9" s="3"/>
      <c r="G9" s="3"/>
      <c r="H9" s="3"/>
      <c r="I9" s="3"/>
      <c r="J9" s="3"/>
      <c r="K9" s="2">
        <f t="shared" si="0"/>
        <v>0</v>
      </c>
      <c r="L9" s="1"/>
      <c r="M9" s="2">
        <f t="shared" si="1"/>
        <v>2</v>
      </c>
      <c r="N9" s="2">
        <v>1</v>
      </c>
      <c r="V9" t="s">
        <v>26</v>
      </c>
    </row>
    <row r="10" spans="1:22" x14ac:dyDescent="0.3">
      <c r="A10">
        <v>9</v>
      </c>
      <c r="B10" t="s">
        <v>7</v>
      </c>
      <c r="C10" t="s">
        <v>31</v>
      </c>
      <c r="D10" t="s">
        <v>10</v>
      </c>
      <c r="E10" t="s">
        <v>14</v>
      </c>
      <c r="F10" s="3">
        <v>250</v>
      </c>
      <c r="G10" s="3">
        <v>100</v>
      </c>
      <c r="H10" s="3">
        <v>10</v>
      </c>
      <c r="I10" s="3">
        <v>0</v>
      </c>
      <c r="J10" s="3">
        <v>12</v>
      </c>
      <c r="K10" s="2">
        <f t="shared" si="0"/>
        <v>0.375</v>
      </c>
      <c r="L10" s="1">
        <v>0</v>
      </c>
      <c r="M10" s="2">
        <f>2/(1+L10)</f>
        <v>2</v>
      </c>
      <c r="N10" s="2">
        <v>1</v>
      </c>
      <c r="O10" t="s">
        <v>73</v>
      </c>
      <c r="P10" t="s">
        <v>74</v>
      </c>
      <c r="V10" t="s">
        <v>28</v>
      </c>
    </row>
    <row r="11" spans="1:22" x14ac:dyDescent="0.3">
      <c r="A11">
        <v>10</v>
      </c>
      <c r="B11" t="s">
        <v>7</v>
      </c>
      <c r="C11" t="s">
        <v>33</v>
      </c>
      <c r="D11" t="s">
        <v>10</v>
      </c>
      <c r="E11" t="s">
        <v>39</v>
      </c>
      <c r="F11" s="3">
        <v>200</v>
      </c>
      <c r="G11" s="3">
        <v>0</v>
      </c>
      <c r="H11" s="3">
        <v>18</v>
      </c>
      <c r="I11" s="3">
        <v>0</v>
      </c>
      <c r="J11" s="3">
        <v>8</v>
      </c>
      <c r="K11" s="2">
        <f t="shared" si="0"/>
        <v>0.2857142857142857</v>
      </c>
      <c r="L11" s="1">
        <v>0</v>
      </c>
      <c r="M11" s="2">
        <f t="shared" si="1"/>
        <v>2</v>
      </c>
      <c r="N11" s="2">
        <v>1</v>
      </c>
      <c r="O11" t="s">
        <v>69</v>
      </c>
      <c r="P11" t="s">
        <v>54</v>
      </c>
    </row>
    <row r="12" spans="1:22" x14ac:dyDescent="0.3">
      <c r="A12">
        <v>11</v>
      </c>
      <c r="B12" t="s">
        <v>7</v>
      </c>
      <c r="C12" t="s">
        <v>53</v>
      </c>
      <c r="D12" t="s">
        <v>11</v>
      </c>
      <c r="E12" t="s">
        <v>14</v>
      </c>
      <c r="F12" s="3">
        <v>100</v>
      </c>
      <c r="G12" s="3"/>
      <c r="H12" s="3"/>
      <c r="I12" s="3"/>
      <c r="J12" s="3"/>
      <c r="K12" s="2">
        <f t="shared" si="0"/>
        <v>0</v>
      </c>
      <c r="L12" s="1"/>
      <c r="M12" s="2">
        <f t="shared" si="1"/>
        <v>2</v>
      </c>
      <c r="N12" s="2">
        <v>1</v>
      </c>
    </row>
    <row r="13" spans="1:22" x14ac:dyDescent="0.3">
      <c r="A13">
        <v>12</v>
      </c>
      <c r="B13" t="s">
        <v>7</v>
      </c>
      <c r="D13" t="s">
        <v>11</v>
      </c>
      <c r="F13" s="3"/>
      <c r="G13" s="3"/>
      <c r="H13" s="3"/>
      <c r="I13" s="3"/>
      <c r="J13" s="3"/>
      <c r="K13" s="2">
        <f t="shared" si="0"/>
        <v>0</v>
      </c>
      <c r="L13" s="1"/>
      <c r="M13" s="2">
        <f t="shared" si="1"/>
        <v>2</v>
      </c>
      <c r="N13" s="2">
        <v>1</v>
      </c>
    </row>
    <row r="14" spans="1:22" x14ac:dyDescent="0.3">
      <c r="A14">
        <v>13</v>
      </c>
      <c r="B14" t="s">
        <v>7</v>
      </c>
      <c r="C14" t="s">
        <v>34</v>
      </c>
      <c r="D14" t="s">
        <v>12</v>
      </c>
      <c r="E14" t="s">
        <v>14</v>
      </c>
      <c r="F14" s="3"/>
      <c r="G14" s="3"/>
      <c r="H14" s="3"/>
      <c r="I14" s="3">
        <v>20</v>
      </c>
      <c r="J14" s="3"/>
      <c r="K14" s="2">
        <f t="shared" si="0"/>
        <v>0</v>
      </c>
      <c r="L14" s="1"/>
      <c r="M14" s="2">
        <f t="shared" si="1"/>
        <v>2</v>
      </c>
      <c r="N14" s="2">
        <v>1</v>
      </c>
      <c r="O14" t="s">
        <v>52</v>
      </c>
      <c r="P14" t="s">
        <v>51</v>
      </c>
    </row>
    <row r="15" spans="1:22" x14ac:dyDescent="0.3">
      <c r="A15">
        <v>14</v>
      </c>
      <c r="B15" t="s">
        <v>7</v>
      </c>
      <c r="D15" t="s">
        <v>12</v>
      </c>
      <c r="E15" t="s">
        <v>14</v>
      </c>
      <c r="F15" s="3"/>
      <c r="G15" s="3"/>
      <c r="H15" s="3"/>
      <c r="I15" s="3"/>
      <c r="J15" s="3"/>
      <c r="K15" s="2">
        <f t="shared" si="0"/>
        <v>0</v>
      </c>
      <c r="L15" s="1"/>
      <c r="M15" s="2">
        <f t="shared" si="1"/>
        <v>2</v>
      </c>
      <c r="N15" s="2">
        <v>1</v>
      </c>
    </row>
    <row r="16" spans="1:22" x14ac:dyDescent="0.3">
      <c r="A16">
        <v>15</v>
      </c>
      <c r="B16" t="s">
        <v>7</v>
      </c>
      <c r="C16" t="s">
        <v>70</v>
      </c>
      <c r="D16" t="s">
        <v>13</v>
      </c>
      <c r="E16" t="s">
        <v>55</v>
      </c>
      <c r="F16" s="3">
        <v>100</v>
      </c>
      <c r="G16" s="3">
        <v>0</v>
      </c>
      <c r="H16" s="3">
        <v>30</v>
      </c>
      <c r="I16" s="3">
        <v>0</v>
      </c>
      <c r="J16" s="3">
        <v>2</v>
      </c>
      <c r="K16" s="2">
        <f t="shared" si="0"/>
        <v>9.0909090909090912E-2</v>
      </c>
      <c r="L16" s="1">
        <v>0</v>
      </c>
      <c r="M16" s="2">
        <f t="shared" si="1"/>
        <v>2</v>
      </c>
      <c r="N16" s="2">
        <v>1</v>
      </c>
      <c r="O16" t="s">
        <v>71</v>
      </c>
      <c r="P16" t="s">
        <v>72</v>
      </c>
    </row>
    <row r="17" spans="1:20" x14ac:dyDescent="0.3">
      <c r="A17">
        <v>16</v>
      </c>
      <c r="B17" t="s">
        <v>7</v>
      </c>
      <c r="D17" t="s">
        <v>13</v>
      </c>
      <c r="F17" s="3"/>
      <c r="G17" s="3"/>
      <c r="H17" s="3"/>
      <c r="I17" s="3"/>
      <c r="J17" s="3"/>
      <c r="K17" s="2">
        <f t="shared" si="0"/>
        <v>0</v>
      </c>
      <c r="L17" s="1"/>
      <c r="M17" s="2">
        <f t="shared" si="1"/>
        <v>2</v>
      </c>
      <c r="N17" s="2">
        <v>1</v>
      </c>
    </row>
    <row r="18" spans="1:20" x14ac:dyDescent="0.3">
      <c r="A18">
        <v>17</v>
      </c>
      <c r="B18" t="s">
        <v>8</v>
      </c>
      <c r="C18" t="s">
        <v>16</v>
      </c>
      <c r="D18" t="s">
        <v>17</v>
      </c>
      <c r="E18" t="s">
        <v>14</v>
      </c>
      <c r="F18" s="3">
        <v>400</v>
      </c>
      <c r="G18" s="3">
        <v>100</v>
      </c>
      <c r="H18" s="3">
        <v>30</v>
      </c>
      <c r="I18" s="3">
        <v>40</v>
      </c>
      <c r="J18" s="3"/>
      <c r="K18" s="2">
        <f t="shared" si="0"/>
        <v>0</v>
      </c>
      <c r="L18" s="1">
        <v>0</v>
      </c>
      <c r="M18" s="2">
        <f t="shared" si="1"/>
        <v>2</v>
      </c>
      <c r="N18" s="2">
        <v>1</v>
      </c>
      <c r="O18" t="s">
        <v>50</v>
      </c>
      <c r="P18" s="4" t="s">
        <v>48</v>
      </c>
    </row>
    <row r="19" spans="1:20" x14ac:dyDescent="0.3">
      <c r="A19">
        <v>18</v>
      </c>
      <c r="B19" t="s">
        <v>8</v>
      </c>
      <c r="D19" t="s">
        <v>10</v>
      </c>
      <c r="F19" s="3"/>
      <c r="G19" s="3"/>
      <c r="H19" s="3"/>
      <c r="I19" s="3"/>
      <c r="J19" s="3"/>
      <c r="K19" s="2">
        <f t="shared" si="0"/>
        <v>0</v>
      </c>
      <c r="L19" s="1"/>
      <c r="M19" s="2">
        <f t="shared" si="1"/>
        <v>2</v>
      </c>
      <c r="N19" s="2">
        <v>1</v>
      </c>
    </row>
    <row r="20" spans="1:20" x14ac:dyDescent="0.3">
      <c r="A20">
        <v>19</v>
      </c>
      <c r="B20" t="s">
        <v>8</v>
      </c>
      <c r="D20" t="s">
        <v>11</v>
      </c>
      <c r="F20" s="3"/>
      <c r="G20" s="3"/>
      <c r="H20" s="3"/>
      <c r="I20" s="3"/>
      <c r="J20" s="3"/>
      <c r="K20" s="2">
        <f t="shared" si="0"/>
        <v>0</v>
      </c>
      <c r="L20" s="1"/>
      <c r="M20" s="2">
        <f t="shared" si="1"/>
        <v>2</v>
      </c>
      <c r="N20" s="2">
        <v>1</v>
      </c>
    </row>
    <row r="21" spans="1:20" x14ac:dyDescent="0.3">
      <c r="A21">
        <v>20</v>
      </c>
      <c r="B21" t="s">
        <v>8</v>
      </c>
      <c r="D21" t="s">
        <v>11</v>
      </c>
      <c r="F21" s="3"/>
      <c r="G21" s="3"/>
      <c r="H21" s="3"/>
      <c r="I21" s="3"/>
      <c r="J21" s="3"/>
      <c r="K21" s="2">
        <f t="shared" si="0"/>
        <v>0</v>
      </c>
      <c r="L21" s="1"/>
      <c r="M21" s="2">
        <f t="shared" si="1"/>
        <v>2</v>
      </c>
      <c r="N21" s="2">
        <v>1</v>
      </c>
    </row>
    <row r="22" spans="1:20" x14ac:dyDescent="0.3">
      <c r="A22">
        <v>21</v>
      </c>
      <c r="B22" t="s">
        <v>8</v>
      </c>
      <c r="C22" t="s">
        <v>59</v>
      </c>
      <c r="D22" t="s">
        <v>12</v>
      </c>
      <c r="E22" t="s">
        <v>14</v>
      </c>
      <c r="F22" s="3">
        <v>150</v>
      </c>
      <c r="G22" s="3">
        <v>100</v>
      </c>
      <c r="H22" s="3"/>
      <c r="I22" s="3">
        <v>40</v>
      </c>
      <c r="J22" s="3"/>
      <c r="K22" s="2">
        <f t="shared" si="0"/>
        <v>0</v>
      </c>
      <c r="L22" s="1"/>
      <c r="M22" s="2">
        <f t="shared" si="1"/>
        <v>2</v>
      </c>
      <c r="N22" s="2">
        <v>1</v>
      </c>
      <c r="O22" t="s">
        <v>67</v>
      </c>
      <c r="P22" t="s">
        <v>60</v>
      </c>
      <c r="T22" t="s">
        <v>63</v>
      </c>
    </row>
    <row r="23" spans="1:20" x14ac:dyDescent="0.3">
      <c r="A23">
        <v>22</v>
      </c>
      <c r="B23" t="s">
        <v>8</v>
      </c>
      <c r="C23" t="s">
        <v>64</v>
      </c>
      <c r="D23" t="s">
        <v>12</v>
      </c>
      <c r="E23" t="s">
        <v>14</v>
      </c>
      <c r="F23" s="3">
        <v>150</v>
      </c>
      <c r="G23" s="3">
        <v>100</v>
      </c>
      <c r="H23" s="3"/>
      <c r="I23" s="3">
        <v>40</v>
      </c>
      <c r="J23" s="3"/>
      <c r="K23" s="2">
        <f t="shared" si="0"/>
        <v>0</v>
      </c>
      <c r="L23" s="1"/>
      <c r="M23" s="2">
        <f t="shared" si="1"/>
        <v>2</v>
      </c>
      <c r="N23" s="2">
        <v>1</v>
      </c>
      <c r="O23" t="s">
        <v>68</v>
      </c>
      <c r="P23" t="s">
        <v>66</v>
      </c>
    </row>
    <row r="24" spans="1:20" x14ac:dyDescent="0.3">
      <c r="A24">
        <v>23</v>
      </c>
      <c r="B24" t="s">
        <v>8</v>
      </c>
      <c r="D24" t="s">
        <v>13</v>
      </c>
      <c r="F24" s="3"/>
      <c r="G24" s="3"/>
      <c r="H24" s="3"/>
      <c r="I24" s="3"/>
      <c r="J24" s="3"/>
      <c r="K24" s="2">
        <f t="shared" si="0"/>
        <v>0</v>
      </c>
      <c r="L24" s="1"/>
      <c r="M24" s="2">
        <f t="shared" si="1"/>
        <v>2</v>
      </c>
      <c r="N24" s="2">
        <v>1</v>
      </c>
    </row>
    <row r="25" spans="1:20" x14ac:dyDescent="0.3">
      <c r="A25">
        <v>24</v>
      </c>
      <c r="B25" t="s">
        <v>8</v>
      </c>
      <c r="D25" t="s">
        <v>13</v>
      </c>
      <c r="F25" s="3"/>
      <c r="G25" s="3"/>
      <c r="H25" s="3"/>
      <c r="I25" s="3"/>
      <c r="J25" s="3"/>
      <c r="K25" s="2">
        <f t="shared" si="0"/>
        <v>0</v>
      </c>
      <c r="L25" s="1"/>
      <c r="M25" s="2">
        <f t="shared" si="1"/>
        <v>2</v>
      </c>
      <c r="N25" s="2">
        <v>1</v>
      </c>
    </row>
    <row r="26" spans="1:20" x14ac:dyDescent="0.3">
      <c r="A26">
        <v>25</v>
      </c>
      <c r="B26" t="s">
        <v>9</v>
      </c>
      <c r="D26" t="s">
        <v>10</v>
      </c>
      <c r="F26" s="3"/>
      <c r="G26" s="3"/>
      <c r="H26" s="3"/>
      <c r="I26" s="3"/>
      <c r="J26" s="3"/>
      <c r="K26" s="2">
        <f t="shared" si="0"/>
        <v>0</v>
      </c>
      <c r="L26" s="1"/>
      <c r="M26" s="2">
        <f t="shared" si="1"/>
        <v>2</v>
      </c>
      <c r="N26" s="2">
        <v>1</v>
      </c>
    </row>
    <row r="27" spans="1:20" x14ac:dyDescent="0.3">
      <c r="A27">
        <v>26</v>
      </c>
      <c r="B27" t="s">
        <v>9</v>
      </c>
      <c r="C27" t="s">
        <v>15</v>
      </c>
      <c r="D27" t="s">
        <v>11</v>
      </c>
      <c r="E27" t="s">
        <v>14</v>
      </c>
      <c r="F27" s="3">
        <v>300</v>
      </c>
      <c r="G27" s="3">
        <v>100</v>
      </c>
      <c r="H27" s="3">
        <v>100</v>
      </c>
      <c r="I27" s="3">
        <v>60</v>
      </c>
      <c r="J27" s="3">
        <v>5</v>
      </c>
      <c r="K27" s="2">
        <f t="shared" si="0"/>
        <v>0.2</v>
      </c>
      <c r="L27" s="1">
        <v>0.5</v>
      </c>
      <c r="M27" s="2">
        <f t="shared" si="1"/>
        <v>1.3333333333333333</v>
      </c>
      <c r="N27" s="2">
        <v>1</v>
      </c>
      <c r="O27" t="s">
        <v>49</v>
      </c>
      <c r="P27" t="s">
        <v>65</v>
      </c>
    </row>
    <row r="28" spans="1:20" x14ac:dyDescent="0.3">
      <c r="A28">
        <v>27</v>
      </c>
      <c r="B28" t="s">
        <v>9</v>
      </c>
      <c r="D28" t="s">
        <v>13</v>
      </c>
      <c r="F28" s="3"/>
      <c r="G28" s="3"/>
      <c r="H28" s="3"/>
      <c r="I28" s="3"/>
      <c r="J28" s="3"/>
      <c r="K28" s="2">
        <f t="shared" si="0"/>
        <v>0</v>
      </c>
      <c r="L28" s="1"/>
      <c r="M28" s="2">
        <f t="shared" si="1"/>
        <v>2</v>
      </c>
      <c r="N28" s="2">
        <v>1</v>
      </c>
    </row>
    <row r="29" spans="1:20" x14ac:dyDescent="0.3">
      <c r="A29">
        <v>28</v>
      </c>
      <c r="B29" t="s">
        <v>9</v>
      </c>
      <c r="D29" t="s">
        <v>12</v>
      </c>
      <c r="E29" t="s">
        <v>14</v>
      </c>
      <c r="F29" s="3"/>
      <c r="G29" s="3"/>
      <c r="H29" s="3"/>
      <c r="I29" s="3"/>
      <c r="J29" s="3"/>
      <c r="K29" s="2">
        <f t="shared" si="0"/>
        <v>0</v>
      </c>
      <c r="L29" s="1"/>
      <c r="M29" s="2">
        <f t="shared" si="1"/>
        <v>2</v>
      </c>
      <c r="N29" s="2">
        <v>1</v>
      </c>
    </row>
    <row r="30" spans="1:20" x14ac:dyDescent="0.3">
      <c r="F30" s="3"/>
      <c r="G30" s="3"/>
      <c r="H30" s="3"/>
      <c r="I30" s="3"/>
      <c r="J30" s="3"/>
      <c r="L30" s="1"/>
      <c r="N30" s="2">
        <v>1</v>
      </c>
    </row>
    <row r="31" spans="1:20" x14ac:dyDescent="0.3">
      <c r="F31" s="3"/>
      <c r="G31" s="3"/>
      <c r="H31" s="3"/>
      <c r="I31" s="3"/>
      <c r="J31" s="3"/>
      <c r="L31" s="1"/>
    </row>
    <row r="32" spans="1:20" x14ac:dyDescent="0.3">
      <c r="F32" s="3"/>
      <c r="G32" s="3"/>
      <c r="H32" s="3"/>
      <c r="I32" s="3"/>
      <c r="J32" s="3"/>
      <c r="L32" s="1"/>
    </row>
    <row r="33" spans="6:12" x14ac:dyDescent="0.3">
      <c r="F33" s="3"/>
      <c r="G33" s="3"/>
      <c r="H33" s="3"/>
      <c r="I33" s="3"/>
      <c r="J33" s="3"/>
      <c r="L33" s="1"/>
    </row>
    <row r="34" spans="6:12" x14ac:dyDescent="0.3">
      <c r="F34" s="3"/>
      <c r="G34" s="3"/>
      <c r="H34" s="3"/>
      <c r="I34" s="3"/>
      <c r="J34" s="3"/>
      <c r="L34" s="1"/>
    </row>
    <row r="35" spans="6:12" x14ac:dyDescent="0.3">
      <c r="F35" s="3"/>
      <c r="G35" s="3"/>
      <c r="H35" s="3"/>
      <c r="I35" s="3"/>
      <c r="J35" s="3"/>
    </row>
    <row r="36" spans="6:12" x14ac:dyDescent="0.3">
      <c r="F36" s="3"/>
      <c r="G36" s="3"/>
      <c r="H36" s="3"/>
      <c r="I36" s="3"/>
      <c r="J36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4865-B460-46A6-84EA-CA815A9071F8}">
  <dimension ref="A1"/>
  <sheetViews>
    <sheetView workbookViewId="0">
      <selection activeCell="E37" sqref="E37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F66A-3F8A-4069-BAD3-939FF2D686D6}">
  <dimension ref="A1:U36"/>
  <sheetViews>
    <sheetView tabSelected="1" zoomScale="115" zoomScaleNormal="115" workbookViewId="0">
      <selection activeCell="G5" sqref="G5"/>
    </sheetView>
  </sheetViews>
  <sheetFormatPr defaultRowHeight="14" x14ac:dyDescent="0.3"/>
  <cols>
    <col min="3" max="3" width="12.75" customWidth="1"/>
    <col min="6" max="6" width="14" customWidth="1"/>
    <col min="7" max="7" width="14.6640625" customWidth="1"/>
    <col min="8" max="8" width="16" customWidth="1"/>
    <col min="9" max="9" width="15.16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</row>
    <row r="2" spans="1:21" x14ac:dyDescent="0.3">
      <c r="A2">
        <v>0</v>
      </c>
      <c r="B2">
        <f t="shared" ref="B2:B36" si="0">A2/(20+A2)</f>
        <v>0</v>
      </c>
      <c r="C2" s="1">
        <v>0</v>
      </c>
      <c r="D2">
        <f t="shared" ref="D2:D36" si="1">1/(1+C2)</f>
        <v>1</v>
      </c>
    </row>
    <row r="3" spans="1:21" x14ac:dyDescent="0.3">
      <c r="A3">
        <v>1</v>
      </c>
      <c r="B3">
        <f t="shared" si="0"/>
        <v>4.7619047619047616E-2</v>
      </c>
      <c r="C3" s="1">
        <v>0.1</v>
      </c>
      <c r="D3">
        <f t="shared" si="1"/>
        <v>0.90909090909090906</v>
      </c>
    </row>
    <row r="4" spans="1:21" x14ac:dyDescent="0.3">
      <c r="A4">
        <v>2</v>
      </c>
      <c r="B4">
        <f t="shared" si="0"/>
        <v>9.0909090909090912E-2</v>
      </c>
      <c r="C4" s="1">
        <v>0.2</v>
      </c>
      <c r="D4">
        <f t="shared" si="1"/>
        <v>0.83333333333333337</v>
      </c>
      <c r="F4" t="s">
        <v>4</v>
      </c>
      <c r="G4" t="s">
        <v>87</v>
      </c>
    </row>
    <row r="5" spans="1:21" x14ac:dyDescent="0.3">
      <c r="A5">
        <v>5</v>
      </c>
      <c r="B5">
        <f t="shared" si="0"/>
        <v>0.2</v>
      </c>
      <c r="C5" s="1">
        <v>0.3</v>
      </c>
      <c r="D5">
        <f t="shared" si="1"/>
        <v>0.76923076923076916</v>
      </c>
      <c r="F5" t="s">
        <v>5</v>
      </c>
      <c r="G5" t="s">
        <v>88</v>
      </c>
      <c r="H5" t="s">
        <v>89</v>
      </c>
      <c r="N5" t="s">
        <v>56</v>
      </c>
      <c r="O5" t="s">
        <v>57</v>
      </c>
      <c r="Q5" t="s">
        <v>58</v>
      </c>
    </row>
    <row r="6" spans="1:21" x14ac:dyDescent="0.3">
      <c r="A6">
        <v>10</v>
      </c>
      <c r="B6">
        <f t="shared" si="0"/>
        <v>0.33333333333333331</v>
      </c>
      <c r="C6" s="1">
        <v>0.4</v>
      </c>
      <c r="D6">
        <f t="shared" si="1"/>
        <v>0.7142857142857143</v>
      </c>
      <c r="F6" t="s">
        <v>40</v>
      </c>
      <c r="N6" s="1">
        <v>-8</v>
      </c>
      <c r="O6">
        <v>9</v>
      </c>
    </row>
    <row r="7" spans="1:21" x14ac:dyDescent="0.3">
      <c r="A7">
        <v>20</v>
      </c>
      <c r="B7">
        <f t="shared" si="0"/>
        <v>0.5</v>
      </c>
      <c r="C7" s="1">
        <v>0.5</v>
      </c>
      <c r="D7">
        <f t="shared" si="1"/>
        <v>0.66666666666666663</v>
      </c>
      <c r="F7" t="s">
        <v>0</v>
      </c>
      <c r="G7" t="s">
        <v>1</v>
      </c>
      <c r="H7" t="s">
        <v>41</v>
      </c>
      <c r="I7" t="s">
        <v>42</v>
      </c>
      <c r="K7">
        <v>-3</v>
      </c>
      <c r="L7">
        <f>0.5^K7</f>
        <v>8</v>
      </c>
      <c r="N7" s="1">
        <v>-7</v>
      </c>
      <c r="O7">
        <v>8</v>
      </c>
    </row>
    <row r="8" spans="1:21" x14ac:dyDescent="0.3">
      <c r="A8">
        <v>30</v>
      </c>
      <c r="B8">
        <f t="shared" si="0"/>
        <v>0.6</v>
      </c>
      <c r="C8" s="1">
        <v>0.6</v>
      </c>
      <c r="D8">
        <f t="shared" si="1"/>
        <v>0.625</v>
      </c>
      <c r="F8">
        <v>1</v>
      </c>
      <c r="G8">
        <f>0.9*F8^(2/2)/(20+F8^(2/2))</f>
        <v>4.2857142857142858E-2</v>
      </c>
      <c r="H8" s="1">
        <v>0</v>
      </c>
      <c r="I8">
        <f>1/(1+H8)</f>
        <v>1</v>
      </c>
      <c r="K8">
        <v>-2</v>
      </c>
      <c r="L8">
        <f t="shared" ref="L8:L16" si="2">0.5^K8</f>
        <v>4</v>
      </c>
      <c r="N8" s="1">
        <v>-6</v>
      </c>
      <c r="O8">
        <v>7</v>
      </c>
    </row>
    <row r="9" spans="1:21" x14ac:dyDescent="0.3">
      <c r="A9">
        <v>40</v>
      </c>
      <c r="B9">
        <f t="shared" si="0"/>
        <v>0.66666666666666663</v>
      </c>
      <c r="C9" s="1">
        <v>0.7</v>
      </c>
      <c r="D9">
        <f t="shared" si="1"/>
        <v>0.58823529411764708</v>
      </c>
      <c r="F9">
        <v>2</v>
      </c>
      <c r="G9">
        <f t="shared" ref="G9:G19" si="3">0.9*F9^(2/2)/(20+F9^(2/2))</f>
        <v>8.1818181818181818E-2</v>
      </c>
      <c r="H9" s="1">
        <v>0.1</v>
      </c>
      <c r="I9">
        <f t="shared" ref="I9:I22" si="4">1/(1+H9)</f>
        <v>0.90909090909090906</v>
      </c>
      <c r="K9">
        <v>-1</v>
      </c>
      <c r="L9">
        <f t="shared" si="2"/>
        <v>2</v>
      </c>
      <c r="N9" s="1">
        <v>-5</v>
      </c>
      <c r="O9">
        <v>6</v>
      </c>
    </row>
    <row r="10" spans="1:21" x14ac:dyDescent="0.3">
      <c r="A10">
        <v>50</v>
      </c>
      <c r="B10">
        <f t="shared" si="0"/>
        <v>0.7142857142857143</v>
      </c>
      <c r="C10" s="1">
        <v>0.8</v>
      </c>
      <c r="D10">
        <f t="shared" si="1"/>
        <v>0.55555555555555558</v>
      </c>
      <c r="F10">
        <v>4</v>
      </c>
      <c r="G10">
        <f t="shared" si="3"/>
        <v>0.15</v>
      </c>
      <c r="H10" s="1">
        <v>0.2</v>
      </c>
      <c r="I10">
        <f t="shared" si="4"/>
        <v>0.83333333333333337</v>
      </c>
      <c r="K10">
        <v>0</v>
      </c>
      <c r="L10">
        <f t="shared" si="2"/>
        <v>1</v>
      </c>
      <c r="N10" s="1">
        <v>-4</v>
      </c>
      <c r="O10">
        <v>1</v>
      </c>
    </row>
    <row r="11" spans="1:21" x14ac:dyDescent="0.3">
      <c r="A11">
        <v>60</v>
      </c>
      <c r="B11">
        <f t="shared" si="0"/>
        <v>0.75</v>
      </c>
      <c r="C11" s="1">
        <v>0.9</v>
      </c>
      <c r="D11">
        <f t="shared" si="1"/>
        <v>0.52631578947368418</v>
      </c>
      <c r="F11">
        <v>5</v>
      </c>
      <c r="G11">
        <f t="shared" si="3"/>
        <v>0.18</v>
      </c>
      <c r="H11" s="1">
        <v>0.3</v>
      </c>
      <c r="I11">
        <f t="shared" si="4"/>
        <v>0.76923076923076916</v>
      </c>
      <c r="K11">
        <v>1</v>
      </c>
      <c r="L11">
        <f t="shared" si="2"/>
        <v>0.5</v>
      </c>
      <c r="N11" s="1">
        <v>-3</v>
      </c>
      <c r="O11">
        <v>4</v>
      </c>
      <c r="Q11">
        <v>4</v>
      </c>
      <c r="R11">
        <v>0.25</v>
      </c>
    </row>
    <row r="12" spans="1:21" x14ac:dyDescent="0.3">
      <c r="A12">
        <v>70</v>
      </c>
      <c r="B12">
        <f t="shared" si="0"/>
        <v>0.77777777777777779</v>
      </c>
      <c r="C12" s="1">
        <v>1</v>
      </c>
      <c r="D12">
        <f t="shared" si="1"/>
        <v>0.5</v>
      </c>
      <c r="F12">
        <v>7</v>
      </c>
      <c r="G12">
        <f t="shared" si="3"/>
        <v>0.23333333333333334</v>
      </c>
      <c r="H12" s="1">
        <v>0.4</v>
      </c>
      <c r="I12">
        <f t="shared" si="4"/>
        <v>0.7142857142857143</v>
      </c>
      <c r="K12">
        <v>2</v>
      </c>
      <c r="L12">
        <f t="shared" si="2"/>
        <v>0.25</v>
      </c>
      <c r="N12" s="1">
        <v>-2</v>
      </c>
      <c r="O12">
        <v>3</v>
      </c>
      <c r="Q12">
        <v>3</v>
      </c>
      <c r="R12">
        <v>0.33300000000000002</v>
      </c>
      <c r="T12">
        <v>0.1</v>
      </c>
      <c r="U12" s="1">
        <v>-9</v>
      </c>
    </row>
    <row r="13" spans="1:21" x14ac:dyDescent="0.3">
      <c r="A13">
        <v>80</v>
      </c>
      <c r="B13">
        <f t="shared" si="0"/>
        <v>0.8</v>
      </c>
      <c r="C13" s="1">
        <v>1.1000000000000001</v>
      </c>
      <c r="D13">
        <f t="shared" si="1"/>
        <v>0.47619047619047616</v>
      </c>
      <c r="F13">
        <v>10</v>
      </c>
      <c r="G13">
        <f t="shared" si="3"/>
        <v>0.3</v>
      </c>
      <c r="H13" s="1">
        <v>0.5</v>
      </c>
      <c r="I13">
        <f t="shared" si="4"/>
        <v>0.66666666666666663</v>
      </c>
      <c r="K13">
        <v>3</v>
      </c>
      <c r="L13">
        <f t="shared" si="2"/>
        <v>0.125</v>
      </c>
      <c r="N13" s="1">
        <v>-1</v>
      </c>
      <c r="O13">
        <v>2</v>
      </c>
      <c r="Q13">
        <v>2</v>
      </c>
      <c r="R13">
        <v>0.5</v>
      </c>
      <c r="T13">
        <v>0.125</v>
      </c>
      <c r="U13" s="1">
        <v>-7</v>
      </c>
    </row>
    <row r="14" spans="1:21" x14ac:dyDescent="0.3">
      <c r="A14">
        <v>90</v>
      </c>
      <c r="B14">
        <f t="shared" si="0"/>
        <v>0.81818181818181823</v>
      </c>
      <c r="C14" s="1">
        <v>1.2</v>
      </c>
      <c r="D14">
        <f t="shared" si="1"/>
        <v>0.45454545454545453</v>
      </c>
      <c r="F14">
        <v>20</v>
      </c>
      <c r="G14">
        <f t="shared" si="3"/>
        <v>0.45</v>
      </c>
      <c r="H14" s="1">
        <v>0.6</v>
      </c>
      <c r="I14">
        <f t="shared" si="4"/>
        <v>0.625</v>
      </c>
      <c r="K14">
        <v>4</v>
      </c>
      <c r="L14">
        <f t="shared" si="2"/>
        <v>6.25E-2</v>
      </c>
      <c r="N14" s="1">
        <v>0</v>
      </c>
      <c r="O14">
        <v>1</v>
      </c>
      <c r="Q14">
        <v>1</v>
      </c>
      <c r="R14">
        <v>1</v>
      </c>
      <c r="T14">
        <v>0.2</v>
      </c>
      <c r="U14" s="1">
        <v>-4</v>
      </c>
    </row>
    <row r="15" spans="1:21" x14ac:dyDescent="0.3">
      <c r="A15">
        <v>100</v>
      </c>
      <c r="B15">
        <f t="shared" si="0"/>
        <v>0.83333333333333337</v>
      </c>
      <c r="C15" s="1">
        <v>1.3</v>
      </c>
      <c r="D15">
        <f t="shared" si="1"/>
        <v>0.43478260869565222</v>
      </c>
      <c r="F15">
        <v>30</v>
      </c>
      <c r="G15">
        <f t="shared" si="3"/>
        <v>0.54</v>
      </c>
      <c r="H15" s="1">
        <v>0.7</v>
      </c>
      <c r="I15">
        <f t="shared" si="4"/>
        <v>0.58823529411764708</v>
      </c>
      <c r="K15">
        <v>5</v>
      </c>
      <c r="L15">
        <f t="shared" si="2"/>
        <v>3.125E-2</v>
      </c>
      <c r="N15" s="1">
        <v>1</v>
      </c>
      <c r="O15">
        <v>0.5</v>
      </c>
      <c r="Q15">
        <v>0.5</v>
      </c>
      <c r="R15">
        <v>2</v>
      </c>
      <c r="T15">
        <v>0.25</v>
      </c>
      <c r="U15" s="1">
        <v>-3</v>
      </c>
    </row>
    <row r="16" spans="1:21" x14ac:dyDescent="0.3">
      <c r="A16">
        <v>110</v>
      </c>
      <c r="B16">
        <f t="shared" si="0"/>
        <v>0.84615384615384615</v>
      </c>
      <c r="C16" s="1">
        <v>1.4</v>
      </c>
      <c r="D16">
        <f t="shared" si="1"/>
        <v>0.41666666666666669</v>
      </c>
      <c r="F16">
        <v>50</v>
      </c>
      <c r="G16">
        <f t="shared" si="3"/>
        <v>0.6428571428571429</v>
      </c>
      <c r="H16" s="1">
        <v>0.8</v>
      </c>
      <c r="I16">
        <f t="shared" si="4"/>
        <v>0.55555555555555558</v>
      </c>
      <c r="K16">
        <v>6</v>
      </c>
      <c r="L16">
        <f t="shared" si="2"/>
        <v>1.5625E-2</v>
      </c>
      <c r="N16" s="1">
        <v>2</v>
      </c>
      <c r="O16">
        <v>0.33333000000000002</v>
      </c>
      <c r="Q16">
        <v>0.25</v>
      </c>
      <c r="R16">
        <v>4</v>
      </c>
      <c r="T16">
        <v>0.5</v>
      </c>
      <c r="U16" s="1">
        <v>-1</v>
      </c>
    </row>
    <row r="17" spans="1:21" x14ac:dyDescent="0.3">
      <c r="A17">
        <v>120</v>
      </c>
      <c r="B17">
        <f t="shared" si="0"/>
        <v>0.8571428571428571</v>
      </c>
      <c r="C17" s="1">
        <v>1.5</v>
      </c>
      <c r="D17">
        <f t="shared" si="1"/>
        <v>0.4</v>
      </c>
      <c r="F17">
        <v>80</v>
      </c>
      <c r="G17">
        <f t="shared" si="3"/>
        <v>0.72</v>
      </c>
      <c r="H17" s="1">
        <v>0.9</v>
      </c>
      <c r="I17">
        <f t="shared" si="4"/>
        <v>0.52631578947368418</v>
      </c>
      <c r="N17" s="1">
        <v>3</v>
      </c>
      <c r="O17">
        <v>0.25</v>
      </c>
      <c r="U17" s="1"/>
    </row>
    <row r="18" spans="1:21" x14ac:dyDescent="0.3">
      <c r="A18">
        <v>130</v>
      </c>
      <c r="B18">
        <f t="shared" si="0"/>
        <v>0.8666666666666667</v>
      </c>
      <c r="C18" s="1">
        <v>1.6</v>
      </c>
      <c r="D18">
        <f t="shared" si="1"/>
        <v>0.38461538461538458</v>
      </c>
      <c r="F18">
        <v>100</v>
      </c>
      <c r="G18">
        <f t="shared" si="3"/>
        <v>0.75</v>
      </c>
      <c r="H18" s="1">
        <v>1</v>
      </c>
      <c r="I18">
        <f t="shared" si="4"/>
        <v>0.5</v>
      </c>
      <c r="N18" s="1">
        <v>4</v>
      </c>
      <c r="O18">
        <v>0.2</v>
      </c>
      <c r="T18">
        <v>2</v>
      </c>
      <c r="U18" s="1">
        <v>1</v>
      </c>
    </row>
    <row r="19" spans="1:21" x14ac:dyDescent="0.3">
      <c r="A19">
        <v>140</v>
      </c>
      <c r="B19">
        <f t="shared" si="0"/>
        <v>0.875</v>
      </c>
      <c r="C19" s="1">
        <v>1.7</v>
      </c>
      <c r="D19">
        <f t="shared" si="1"/>
        <v>0.37037037037037035</v>
      </c>
      <c r="F19">
        <v>200</v>
      </c>
      <c r="G19">
        <f t="shared" si="3"/>
        <v>0.81818181818181823</v>
      </c>
      <c r="H19" s="1">
        <v>2</v>
      </c>
      <c r="I19">
        <f t="shared" si="4"/>
        <v>0.33333333333333331</v>
      </c>
      <c r="N19" s="1">
        <v>5</v>
      </c>
      <c r="O19">
        <v>0.16666700000000001</v>
      </c>
      <c r="T19">
        <v>3</v>
      </c>
      <c r="U19" s="1">
        <v>2</v>
      </c>
    </row>
    <row r="20" spans="1:21" x14ac:dyDescent="0.3">
      <c r="A20">
        <v>150</v>
      </c>
      <c r="B20">
        <f t="shared" si="0"/>
        <v>0.88235294117647056</v>
      </c>
      <c r="C20" s="1">
        <v>1.8</v>
      </c>
      <c r="D20">
        <f t="shared" si="1"/>
        <v>0.35714285714285715</v>
      </c>
      <c r="H20" s="1">
        <v>-0.9</v>
      </c>
      <c r="I20">
        <f t="shared" si="4"/>
        <v>10.000000000000002</v>
      </c>
      <c r="N20" s="1">
        <v>6</v>
      </c>
      <c r="O20">
        <v>0.125</v>
      </c>
      <c r="T20">
        <v>4</v>
      </c>
      <c r="U20" s="1">
        <v>3</v>
      </c>
    </row>
    <row r="21" spans="1:21" x14ac:dyDescent="0.3">
      <c r="A21">
        <v>160</v>
      </c>
      <c r="B21">
        <f t="shared" si="0"/>
        <v>0.88888888888888884</v>
      </c>
      <c r="C21" s="1">
        <v>1.9</v>
      </c>
      <c r="D21">
        <f t="shared" si="1"/>
        <v>0.34482758620689657</v>
      </c>
      <c r="H21" s="1">
        <v>2</v>
      </c>
      <c r="I21">
        <f t="shared" si="4"/>
        <v>0.33333333333333331</v>
      </c>
      <c r="T21">
        <v>5</v>
      </c>
      <c r="U21" s="1">
        <v>4</v>
      </c>
    </row>
    <row r="22" spans="1:21" x14ac:dyDescent="0.3">
      <c r="A22">
        <v>170</v>
      </c>
      <c r="B22">
        <f t="shared" si="0"/>
        <v>0.89473684210526316</v>
      </c>
      <c r="C22" s="1">
        <v>2</v>
      </c>
      <c r="D22">
        <f t="shared" si="1"/>
        <v>0.33333333333333331</v>
      </c>
      <c r="H22" s="1">
        <v>2</v>
      </c>
      <c r="I22">
        <f t="shared" si="4"/>
        <v>0.33333333333333331</v>
      </c>
    </row>
    <row r="23" spans="1:21" x14ac:dyDescent="0.3">
      <c r="A23">
        <v>180</v>
      </c>
      <c r="B23">
        <f t="shared" si="0"/>
        <v>0.9</v>
      </c>
      <c r="C23" s="1">
        <v>2.1</v>
      </c>
      <c r="D23">
        <f t="shared" si="1"/>
        <v>0.32258064516129031</v>
      </c>
    </row>
    <row r="24" spans="1:21" x14ac:dyDescent="0.3">
      <c r="A24">
        <v>190</v>
      </c>
      <c r="B24">
        <f t="shared" si="0"/>
        <v>0.90476190476190477</v>
      </c>
      <c r="C24" s="1">
        <v>2.2000000000000002</v>
      </c>
      <c r="D24">
        <f t="shared" si="1"/>
        <v>0.3125</v>
      </c>
    </row>
    <row r="25" spans="1:21" x14ac:dyDescent="0.3">
      <c r="A25">
        <v>200</v>
      </c>
      <c r="B25">
        <f t="shared" si="0"/>
        <v>0.90909090909090906</v>
      </c>
      <c r="C25" s="1">
        <v>2.2999999999999998</v>
      </c>
      <c r="D25">
        <f t="shared" si="1"/>
        <v>0.30303030303030304</v>
      </c>
    </row>
    <row r="26" spans="1:21" x14ac:dyDescent="0.3">
      <c r="A26">
        <v>210</v>
      </c>
      <c r="B26">
        <f t="shared" si="0"/>
        <v>0.91304347826086951</v>
      </c>
      <c r="C26" s="1">
        <v>2.4</v>
      </c>
      <c r="D26">
        <f t="shared" si="1"/>
        <v>0.29411764705882354</v>
      </c>
    </row>
    <row r="27" spans="1:21" x14ac:dyDescent="0.3">
      <c r="A27">
        <v>220</v>
      </c>
      <c r="B27">
        <f t="shared" si="0"/>
        <v>0.91666666666666663</v>
      </c>
      <c r="C27" s="1">
        <v>2.5</v>
      </c>
      <c r="D27">
        <f t="shared" si="1"/>
        <v>0.2857142857142857</v>
      </c>
    </row>
    <row r="28" spans="1:21" x14ac:dyDescent="0.3">
      <c r="A28">
        <v>230</v>
      </c>
      <c r="B28">
        <f t="shared" si="0"/>
        <v>0.92</v>
      </c>
      <c r="C28" s="1">
        <v>2.6</v>
      </c>
      <c r="D28">
        <f t="shared" si="1"/>
        <v>0.27777777777777779</v>
      </c>
    </row>
    <row r="29" spans="1:21" x14ac:dyDescent="0.3">
      <c r="A29">
        <v>240</v>
      </c>
      <c r="B29">
        <f t="shared" si="0"/>
        <v>0.92307692307692313</v>
      </c>
      <c r="C29" s="1">
        <v>2.7</v>
      </c>
      <c r="D29">
        <f t="shared" si="1"/>
        <v>0.27027027027027023</v>
      </c>
    </row>
    <row r="30" spans="1:21" x14ac:dyDescent="0.3">
      <c r="A30">
        <v>250</v>
      </c>
      <c r="B30">
        <f t="shared" si="0"/>
        <v>0.92592592592592593</v>
      </c>
      <c r="C30" s="1">
        <v>2.8</v>
      </c>
      <c r="D30">
        <f t="shared" si="1"/>
        <v>0.26315789473684209</v>
      </c>
    </row>
    <row r="31" spans="1:21" x14ac:dyDescent="0.3">
      <c r="A31">
        <v>260</v>
      </c>
      <c r="B31">
        <f t="shared" si="0"/>
        <v>0.9285714285714286</v>
      </c>
      <c r="C31" s="1">
        <v>2.9</v>
      </c>
      <c r="D31">
        <f t="shared" si="1"/>
        <v>0.25641025641025644</v>
      </c>
    </row>
    <row r="32" spans="1:21" x14ac:dyDescent="0.3">
      <c r="A32">
        <v>270</v>
      </c>
      <c r="B32">
        <f t="shared" si="0"/>
        <v>0.93103448275862066</v>
      </c>
      <c r="C32" s="1">
        <v>3</v>
      </c>
      <c r="D32">
        <f t="shared" si="1"/>
        <v>0.25</v>
      </c>
    </row>
    <row r="33" spans="1:4" x14ac:dyDescent="0.3">
      <c r="A33">
        <v>280</v>
      </c>
      <c r="B33">
        <f t="shared" si="0"/>
        <v>0.93333333333333335</v>
      </c>
      <c r="C33" s="1">
        <v>3.1</v>
      </c>
      <c r="D33">
        <f t="shared" si="1"/>
        <v>0.24390243902439027</v>
      </c>
    </row>
    <row r="34" spans="1:4" x14ac:dyDescent="0.3">
      <c r="A34">
        <v>290</v>
      </c>
      <c r="B34">
        <f t="shared" si="0"/>
        <v>0.93548387096774188</v>
      </c>
      <c r="C34" s="1">
        <v>3.2</v>
      </c>
      <c r="D34">
        <f t="shared" si="1"/>
        <v>0.23809523809523808</v>
      </c>
    </row>
    <row r="35" spans="1:4" x14ac:dyDescent="0.3">
      <c r="A35">
        <v>300</v>
      </c>
      <c r="B35">
        <f t="shared" si="0"/>
        <v>0.9375</v>
      </c>
      <c r="C35" s="1">
        <v>3.2</v>
      </c>
      <c r="D35">
        <f t="shared" si="1"/>
        <v>0.23809523809523808</v>
      </c>
    </row>
    <row r="36" spans="1:4" x14ac:dyDescent="0.3">
      <c r="A36">
        <v>500</v>
      </c>
      <c r="B36">
        <f t="shared" si="0"/>
        <v>0.96153846153846156</v>
      </c>
      <c r="C36" s="1">
        <v>5</v>
      </c>
      <c r="D36">
        <f t="shared" si="1"/>
        <v>0.16666666666666666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enemy</vt:lpstr>
      <vt:lpstr>防御减伤与攻速换算表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2015-06-05T18:19:34Z</dcterms:created>
  <dcterms:modified xsi:type="dcterms:W3CDTF">2022-02-25T05:07:35Z</dcterms:modified>
</cp:coreProperties>
</file>