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otte/Desktop/Dissertation_Code/"/>
    </mc:Choice>
  </mc:AlternateContent>
  <xr:revisionPtr revIDLastSave="0" documentId="13_ncr:1_{AAE93B1B-943B-2C43-85C4-F1F36C614579}" xr6:coauthVersionLast="47" xr6:coauthVersionMax="47" xr10:uidLastSave="{00000000-0000-0000-0000-000000000000}"/>
  <bookViews>
    <workbookView xWindow="0" yWindow="0" windowWidth="28800" windowHeight="18000" activeTab="1" xr2:uid="{93C3F197-1E59-6347-8491-F25656B50BA9}"/>
  </bookViews>
  <sheets>
    <sheet name="Model_Param_Tracking" sheetId="1" r:id="rId1"/>
    <sheet name="All Stations Metrics Trac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3" i="2" l="1"/>
  <c r="AM69" i="2"/>
  <c r="AL69" i="2"/>
  <c r="AH13" i="2"/>
  <c r="AH69" i="2" s="1"/>
  <c r="AJ13" i="2"/>
  <c r="AJ69" i="2" s="1"/>
  <c r="AI69" i="2"/>
  <c r="AC67" i="2"/>
  <c r="AD67" i="2"/>
  <c r="AE67" i="2"/>
  <c r="AF67" i="2"/>
  <c r="AC68" i="2"/>
  <c r="AD68" i="2"/>
  <c r="AE68" i="2"/>
  <c r="AF68" i="2"/>
  <c r="AC69" i="2"/>
  <c r="AD69" i="2"/>
  <c r="AE69" i="2"/>
  <c r="AF69" i="2"/>
  <c r="AB67" i="2"/>
  <c r="AB68" i="2"/>
  <c r="AB69" i="2"/>
  <c r="AK6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tc={3DAF151A-E093-0346-874E-83A634A97B43}</author>
    <author>tc={E52A1DA9-C407-4543-8610-73360C48387F}</author>
    <author>tc={7FC3498D-1973-524D-98F3-181CFC6F8D6B}</author>
    <author>tc={9A9EE926-EE81-9744-984E-AB25A9F8875C}</author>
    <author>tc={57F92A91-CEF2-CC44-8322-C536895E4E5A}</author>
    <author>tc={47CF2754-46BB-D247-8C12-017BCD2E2280}</author>
    <author>tc={0A2AD09F-B2DC-7943-BE1B-60A8F25E9347}</author>
  </authors>
  <commentList>
    <comment ref="I3" authorId="0" shapeId="0" xr:uid="{3DAF151A-E093-0346-874E-83A634A97B4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ALSO apply to scalers!! Rerun to there before testing.</t>
      </text>
    </comment>
    <comment ref="P7" authorId="1" shapeId="0" xr:uid="{E52A1DA9-C407-4543-8610-73360C48387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shows what linear exogenous mapping can do; quantifies the nonlinearity gained.</t>
      </text>
    </comment>
    <comment ref="P8" authorId="2" shapeId="0" xr:uid="{7FC3498D-1973-524D-98F3-181CFC6F8D6B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tests whether a simple nonlinear map already captures most skill; a very fair “graphless deep” comparator.</t>
      </text>
    </comment>
    <comment ref="I13" authorId="3" shapeId="0" xr:uid="{9A9EE926-EE81-9744-984E-AB25A9F887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20250814-110329 (streamflow missing in config temporal list)</t>
      </text>
    </comment>
    <comment ref="J13" authorId="4" shapeId="0" xr:uid="{57F92A91-CEF2-CC44-8322-C536895E4E5A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780343</t>
      </text>
    </comment>
    <comment ref="K13" authorId="5" shapeId="0" xr:uid="{47CF2754-46BB-D247-8C12-017BCD2E228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Run: 20250818-114431</t>
      </text>
    </comment>
    <comment ref="B19" authorId="6" shapeId="0" xr:uid="{0A2AD09F-B2DC-7943-BE1B-60A8F25E9347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use for validation due to masking</t>
      </text>
    </comment>
  </commentList>
</comments>
</file>

<file path=xl/sharedStrings.xml><?xml version="1.0" encoding="utf-8"?>
<sst xmlns="http://schemas.openxmlformats.org/spreadsheetml/2006/main" count="657" uniqueCount="180">
  <si>
    <t>heads_gat</t>
  </si>
  <si>
    <t>dropout_gat</t>
  </si>
  <si>
    <t>hidden_channels_gat</t>
  </si>
  <si>
    <t>out_channels_gat</t>
  </si>
  <si>
    <t>Code</t>
  </si>
  <si>
    <t>Timestamp</t>
  </si>
  <si>
    <t>num_layers_gat</t>
  </si>
  <si>
    <t>output_dim</t>
  </si>
  <si>
    <t>adam_learning_rate</t>
  </si>
  <si>
    <t>adam_weight_decay</t>
  </si>
  <si>
    <t>lambda_smooth</t>
  </si>
  <si>
    <t>lambda_curve</t>
  </si>
  <si>
    <t>early_stopping_patience</t>
  </si>
  <si>
    <t>lr_scheduler_factor</t>
  </si>
  <si>
    <t>lr_scheduler_patience</t>
  </si>
  <si>
    <t>min_lr</t>
  </si>
  <si>
    <t>loss_delta</t>
  </si>
  <si>
    <t>gradient_clip_mac_norm</t>
  </si>
  <si>
    <t>loss</t>
  </si>
  <si>
    <t>Performance</t>
  </si>
  <si>
    <t>Top Ranking</t>
  </si>
  <si>
    <t>20250810_210235</t>
  </si>
  <si>
    <t>MAE</t>
  </si>
  <si>
    <t>Low-Moderate</t>
  </si>
  <si>
    <t>20250810_210330</t>
  </si>
  <si>
    <t>Moderate</t>
  </si>
  <si>
    <t>20250810_210431</t>
  </si>
  <si>
    <t>20250810_235142</t>
  </si>
  <si>
    <t>Features</t>
  </si>
  <si>
    <t>Old set + dist to river</t>
  </si>
  <si>
    <t>Bad</t>
  </si>
  <si>
    <t>Terrible</t>
  </si>
  <si>
    <t>20250810_235336</t>
  </si>
  <si>
    <t>Notes</t>
  </si>
  <si>
    <t>Moderate-Good</t>
  </si>
  <si>
    <t>20250810_235443</t>
  </si>
  <si>
    <t>Modedate-Good</t>
  </si>
  <si>
    <t>20250811_080902</t>
  </si>
  <si>
    <t>20250811_080946</t>
  </si>
  <si>
    <t>Masive variance</t>
  </si>
  <si>
    <t>20250811_081222</t>
  </si>
  <si>
    <t>Purely cyclical</t>
  </si>
  <si>
    <t>20250811_085116</t>
  </si>
  <si>
    <t>20250811_092029</t>
  </si>
  <si>
    <t>Still too cyclical</t>
  </si>
  <si>
    <t>20250811_094426</t>
  </si>
  <si>
    <t>Full Set</t>
  </si>
  <si>
    <t>20250811_105236</t>
  </si>
  <si>
    <t>Not as good as expected</t>
  </si>
  <si>
    <t>20250811_105709</t>
  </si>
  <si>
    <t>Best up until this point</t>
  </si>
  <si>
    <t>Okay pattern, variance too high</t>
  </si>
  <si>
    <t>20250811_132429</t>
  </si>
  <si>
    <t>Better var, worse correlation</t>
  </si>
  <si>
    <t>20250811_232027</t>
  </si>
  <si>
    <t>20250812_014626</t>
  </si>
  <si>
    <t>Good</t>
  </si>
  <si>
    <t>Peaks too conservative</t>
  </si>
  <si>
    <t>20250812_014754</t>
  </si>
  <si>
    <t>Slightly higher variance, good corr</t>
  </si>
  <si>
    <t>20250812_014924</t>
  </si>
  <si>
    <t>Variance too high again</t>
  </si>
  <si>
    <t>20250812_091346</t>
  </si>
  <si>
    <t>20250812_092352</t>
  </si>
  <si>
    <t>Peaks still too conservative</t>
  </si>
  <si>
    <t>20250812_092431</t>
  </si>
  <si>
    <t>Shows importance of weight decay</t>
  </si>
  <si>
    <t>20250812_121553</t>
  </si>
  <si>
    <t>lambda_mean_align</t>
  </si>
  <si>
    <t>20250912_151512</t>
  </si>
  <si>
    <t>Less var, more random spiking</t>
  </si>
  <si>
    <t>20250812_175431</t>
  </si>
  <si>
    <t>Closer Corr (than even best), higher var</t>
  </si>
  <si>
    <t>20250812_191550</t>
  </si>
  <si>
    <t>Lambda mean does not work</t>
  </si>
  <si>
    <t>20250813_</t>
  </si>
  <si>
    <t>20250813_002441</t>
  </si>
  <si>
    <t>20250813_011021</t>
  </si>
  <si>
    <t>20250813_123507</t>
  </si>
  <si>
    <t>Basically purely cyclical</t>
  </si>
  <si>
    <t>20250813_124314</t>
  </si>
  <si>
    <t>20250813_124436</t>
  </si>
  <si>
    <t>High Var</t>
  </si>
  <si>
    <t>Station Name</t>
  </si>
  <si>
    <t>Run Timecode</t>
  </si>
  <si>
    <t>run_GAT</t>
  </si>
  <si>
    <t>run_LSTM</t>
  </si>
  <si>
    <t>Node ID</t>
  </si>
  <si>
    <t>ainstable</t>
  </si>
  <si>
    <t>Val Station 1</t>
  </si>
  <si>
    <t>Val Station 2</t>
  </si>
  <si>
    <t>castle_carrock</t>
  </si>
  <si>
    <t>skirwith</t>
  </si>
  <si>
    <t>R^2</t>
  </si>
  <si>
    <t>NSE</t>
  </si>
  <si>
    <t>KGE</t>
  </si>
  <si>
    <t>GAT only</t>
  </si>
  <si>
    <t>Git Branch</t>
  </si>
  <si>
    <t>LSTM only (No FiLM)</t>
  </si>
  <si>
    <t>baronwood</t>
  </si>
  <si>
    <t>bgs_ev2</t>
  </si>
  <si>
    <t>cliburn_town_bridge_2</t>
  </si>
  <si>
    <t>coupland</t>
  </si>
  <si>
    <t>croglin</t>
  </si>
  <si>
    <t>east_brownrigg</t>
  </si>
  <si>
    <t>great_musgrave</t>
  </si>
  <si>
    <t>hilton</t>
  </si>
  <si>
    <t>longtown</t>
  </si>
  <si>
    <t>renwick</t>
  </si>
  <si>
    <t>scaleby</t>
  </si>
  <si>
    <t>lstm_enabled</t>
  </si>
  <si>
    <t>gat_enabled</t>
  </si>
  <si>
    <t>film_mode</t>
  </si>
  <si>
    <t>-</t>
  </si>
  <si>
    <t>NODE</t>
  </si>
  <si>
    <t>LSTM_input</t>
  </si>
  <si>
    <t>GAT_input</t>
  </si>
  <si>
    <t>Performance Notes</t>
  </si>
  <si>
    <t>Ablations</t>
  </si>
  <si>
    <t>Ridge (linear) on statics∣∣temporals</t>
  </si>
  <si>
    <t>Global MLP (2–3 layers) on statics∣∣temporals</t>
  </si>
  <si>
    <t>LSTM + FiLM Conditioner</t>
  </si>
  <si>
    <t>Static &amp; Temporal</t>
  </si>
  <si>
    <t>GAT (Residuals) + LSTM + FiLM Conditioner</t>
  </si>
  <si>
    <t>GAT + LSTM + Fusion Gate</t>
  </si>
  <si>
    <t>Temporal Only</t>
  </si>
  <si>
    <t>feature/additive-spatial-residual</t>
  </si>
  <si>
    <t>Depth (m)</t>
  </si>
  <si>
    <t>Datum (mAOD)</t>
  </si>
  <si>
    <t>LSTM Only</t>
  </si>
  <si>
    <t>PyG Run ID</t>
  </si>
  <si>
    <t>mean_gwl</t>
  </si>
  <si>
    <t>MAE (mAOD)</t>
  </si>
  <si>
    <t>RMSE (mAOD)</t>
  </si>
  <si>
    <t>Targets:</t>
  </si>
  <si>
    <t>0.25- 0.60</t>
  </si>
  <si>
    <t>0.20-0.50</t>
  </si>
  <si>
    <t xml:space="preserve"> </t>
  </si>
  <si>
    <t>20250818_173942</t>
  </si>
  <si>
    <t>20250814-110329</t>
  </si>
  <si>
    <t>SLURM ID</t>
  </si>
  <si>
    <t>20250818-175905</t>
  </si>
  <si>
    <t>STATUS</t>
  </si>
  <si>
    <t>TESTED</t>
  </si>
  <si>
    <t>RUNNING</t>
  </si>
  <si>
    <t>20250818_180550</t>
  </si>
  <si>
    <t>20250818-181644</t>
  </si>
  <si>
    <t>Average LSTM</t>
  </si>
  <si>
    <t>Average GAT</t>
  </si>
  <si>
    <t>Max LSTM</t>
  </si>
  <si>
    <t>Max GAT</t>
  </si>
  <si>
    <t>Min LSTM</t>
  </si>
  <si>
    <t>Min GAT</t>
  </si>
  <si>
    <t>Component Contribution</t>
  </si>
  <si>
    <t>20250818_184745</t>
  </si>
  <si>
    <t>20250818-185912</t>
  </si>
  <si>
    <t>20250818_190654</t>
  </si>
  <si>
    <t>WAITING</t>
  </si>
  <si>
    <t>20250818-193354</t>
  </si>
  <si>
    <t>20250818_201159</t>
  </si>
  <si>
    <t>NOT STARTED</t>
  </si>
  <si>
    <t>20250818_200206</t>
  </si>
  <si>
    <t>20250818_202143</t>
  </si>
  <si>
    <t>20250818_202740</t>
  </si>
  <si>
    <t>20250818_203906</t>
  </si>
  <si>
    <t>COMPLETE</t>
  </si>
  <si>
    <t>20250818_205012</t>
  </si>
  <si>
    <t>20250818-212500</t>
  </si>
  <si>
    <t>20250818_212241</t>
  </si>
  <si>
    <t>20250818_213009</t>
  </si>
  <si>
    <t>20250818_214321</t>
  </si>
  <si>
    <t>Mostly great. Slightly missed peaks. Slight drift correction (0.2).</t>
  </si>
  <si>
    <t>Evaluation Metrics</t>
  </si>
  <si>
    <t>Model Setup</t>
  </si>
  <si>
    <t>Model Run</t>
  </si>
  <si>
    <t>Station Run Information</t>
  </si>
  <si>
    <t>20250818_215159</t>
  </si>
  <si>
    <t>20250818-222212</t>
  </si>
  <si>
    <t>Runtime</t>
  </si>
  <si>
    <t>Epochs (x/250)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</si>
</sst>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000"/>
  </numFmts>
  <fonts count="1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 tint="-0.34998626667073579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0" tint="-0.34998626667073579"/>
      <name val="Aptos Narrow"/>
      <scheme val="minor"/>
    </font>
    <font>
      <b/>
      <sz val="12"/>
      <color theme="0" tint="-0.34998626667073579"/>
      <name val="Aptos Narrow"/>
      <scheme val="minor"/>
    </font>
    <font>
      <i/>
      <sz val="12"/>
      <color theme="1"/>
      <name val="Aptos Narrow"/>
      <scheme val="minor"/>
    </font>
    <font>
      <i/>
      <sz val="12"/>
      <color theme="0" tint="-0.34998626667073579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name val="Aptos Narrow"/>
      <scheme val="minor"/>
    </font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2"/>
      <name val="Aptos Narrow"/>
      <scheme val="minor"/>
    </font>
    <font>
      <b/>
      <sz val="12"/>
      <color theme="3" tint="0.499984740745262"/>
      <name val="Aptos Narrow"/>
      <scheme val="minor"/>
    </font>
    <font>
      <b/>
      <sz val="12"/>
      <color theme="0" tint="-0.249977111117893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ADE7A"/>
        <bgColor indexed="64"/>
      </patternFill>
    </fill>
    <fill>
      <patternFill patternType="solid">
        <fgColor rgb="FFD4BC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B966"/>
        <bgColor indexed="64"/>
      </patternFill>
    </fill>
  </fills>
  <borders count="1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8" fillId="6" borderId="2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166" fontId="4" fillId="5" borderId="1" xfId="0" applyNumberFormat="1" applyFont="1" applyFill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vertical="center"/>
    </xf>
    <xf numFmtId="0" fontId="14" fillId="5" borderId="0" xfId="0" applyFont="1" applyFill="1" applyAlignment="1">
      <alignment horizontal="right" vertical="center"/>
    </xf>
    <xf numFmtId="0" fontId="14" fillId="5" borderId="0" xfId="0" applyFont="1" applyFill="1" applyAlignment="1">
      <alignment vertical="center"/>
    </xf>
    <xf numFmtId="0" fontId="14" fillId="5" borderId="3" xfId="0" applyFont="1" applyFill="1" applyBorder="1" applyAlignment="1">
      <alignment horizontal="right" vertical="center"/>
    </xf>
    <xf numFmtId="2" fontId="14" fillId="5" borderId="3" xfId="0" applyNumberFormat="1" applyFont="1" applyFill="1" applyBorder="1" applyAlignment="1">
      <alignment horizontal="right" vertical="center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5" fillId="5" borderId="3" xfId="0" applyFont="1" applyFill="1" applyBorder="1" applyAlignment="1">
      <alignment vertical="center"/>
    </xf>
    <xf numFmtId="0" fontId="0" fillId="5" borderId="4" xfId="0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horizontal="right" vertical="center"/>
    </xf>
    <xf numFmtId="0" fontId="14" fillId="5" borderId="6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15" fillId="5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4" fillId="5" borderId="8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5" fillId="5" borderId="8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9" fontId="0" fillId="5" borderId="8" xfId="1" applyFont="1" applyFill="1" applyBorder="1" applyAlignment="1">
      <alignment horizontal="center" vertical="center"/>
    </xf>
    <xf numFmtId="9" fontId="0" fillId="5" borderId="7" xfId="1" applyFont="1" applyFill="1" applyBorder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9" fontId="4" fillId="5" borderId="0" xfId="1" applyFont="1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0" fontId="4" fillId="5" borderId="8" xfId="1" applyNumberFormat="1" applyFont="1" applyFill="1" applyBorder="1" applyAlignment="1">
      <alignment horizontal="center" vertical="center"/>
    </xf>
    <xf numFmtId="10" fontId="4" fillId="5" borderId="7" xfId="1" applyNumberFormat="1" applyFont="1" applyFill="1" applyBorder="1" applyAlignment="1">
      <alignment horizontal="center" vertical="center"/>
    </xf>
    <xf numFmtId="10" fontId="0" fillId="5" borderId="8" xfId="1" applyNumberFormat="1" applyFont="1" applyFill="1" applyBorder="1" applyAlignment="1">
      <alignment horizontal="center" vertical="center"/>
    </xf>
    <xf numFmtId="10" fontId="0" fillId="5" borderId="7" xfId="1" applyNumberFormat="1" applyFont="1" applyFill="1" applyBorder="1" applyAlignment="1">
      <alignment horizontal="center" vertical="center"/>
    </xf>
    <xf numFmtId="10" fontId="10" fillId="5" borderId="8" xfId="1" applyNumberFormat="1" applyFont="1" applyFill="1" applyBorder="1" applyAlignment="1">
      <alignment horizontal="center" vertical="center"/>
    </xf>
    <xf numFmtId="10" fontId="10" fillId="5" borderId="7" xfId="1" applyNumberFormat="1" applyFont="1" applyFill="1" applyBorder="1" applyAlignment="1">
      <alignment horizontal="center" vertical="center"/>
    </xf>
    <xf numFmtId="10" fontId="1" fillId="5" borderId="3" xfId="1" applyNumberFormat="1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5" borderId="0" xfId="0" applyFont="1" applyFill="1" applyAlignment="1">
      <alignment vertical="center"/>
    </xf>
    <xf numFmtId="0" fontId="10" fillId="5" borderId="1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/>
    </xf>
    <xf numFmtId="1" fontId="1" fillId="5" borderId="11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4" fillId="5" borderId="0" xfId="0" applyNumberFormat="1" applyFont="1" applyFill="1" applyAlignment="1">
      <alignment horizontal="center" vertical="center"/>
    </xf>
    <xf numFmtId="21" fontId="0" fillId="5" borderId="1" xfId="0" applyNumberForma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7B966"/>
      <color rgb="FFFADE7A"/>
      <color rgb="FFD4BC92"/>
      <color rgb="FFB08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otte Wayment" id="{A3CC201A-A5D3-BB4A-A295-3C9302E735A6}" userId="S::charlotte.wayment@wolfwyse.com::e9d7b3ad-cfeb-49c3-be4d-3b1ba0ba35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5-08-18T10:53:45.02" personId="{A3CC201A-A5D3-BB4A-A295-3C9302E735A6}" id="{3DAF151A-E093-0346-874E-83A634A97B43}">
    <text>This must ALSO apply to scalers!! Rerun to there before testing.</text>
  </threadedComment>
  <threadedComment ref="P7" dT="2025-08-17T22:41:04.49" personId="{A3CC201A-A5D3-BB4A-A295-3C9302E735A6}" id="{E52A1DA9-C407-4543-8610-73360C48387F}">
    <text>shows what linear exogenous mapping can do; quantifies the nonlinearity gained.</text>
  </threadedComment>
  <threadedComment ref="P8" dT="2025-08-17T22:41:37.85" personId="{A3CC201A-A5D3-BB4A-A295-3C9302E735A6}" id="{7FC3498D-1973-524D-98F3-181CFC6F8D6B}">
    <text>tests whether a simple nonlinear map already captures most skill; a very fair “graphless deep” comparator.</text>
  </threadedComment>
  <threadedComment ref="I13" dT="2025-08-18T20:48:30.23" personId="{A3CC201A-A5D3-BB4A-A295-3C9302E735A6}" id="{9A9EE926-EE81-9744-984E-AB25A9F8875C}">
    <text>First Run: 20250814-110329 (streamflow missing in config temporal list)</text>
  </threadedComment>
  <threadedComment ref="J13" dT="2025-08-18T20:48:10.56" personId="{A3CC201A-A5D3-BB4A-A295-3C9302E735A6}" id="{57F92A91-CEF2-CC44-8322-C536895E4E5A}">
    <text>First Run: 780343</text>
  </threadedComment>
  <threadedComment ref="K13" dT="2025-08-18T20:48:01.71" personId="{A3CC201A-A5D3-BB4A-A295-3C9302E735A6}" id="{47CF2754-46BB-D247-8C12-017BCD2E2280}">
    <text>First Run: 20250818-114431</text>
  </threadedComment>
  <threadedComment ref="B19" dT="2025-08-18T10:50:54.00" personId="{A3CC201A-A5D3-BB4A-A295-3C9302E735A6}" id="{0A2AD09F-B2DC-7943-BE1B-60A8F25E9347}">
    <text>Don't use for validation due to masking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201A-EBF7-3F4F-9E79-53BC4C3A4D14}">
  <dimension ref="B3:Z311"/>
  <sheetViews>
    <sheetView topLeftCell="C5" workbookViewId="0">
      <selection activeCell="X7" sqref="X7"/>
    </sheetView>
  </sheetViews>
  <sheetFormatPr baseColWidth="10" defaultRowHeight="16" x14ac:dyDescent="0.2"/>
  <cols>
    <col min="1" max="1" width="10.83203125" style="3"/>
    <col min="2" max="2" width="12.5" style="11" customWidth="1"/>
    <col min="3" max="3" width="11.6640625" style="44" customWidth="1"/>
    <col min="4" max="4" width="22.33203125" style="6" customWidth="1"/>
    <col min="5" max="5" width="22.1640625" style="6" customWidth="1"/>
    <col min="6" max="16" width="10.1640625" style="10" customWidth="1"/>
    <col min="17" max="17" width="13" style="10" customWidth="1"/>
    <col min="18" max="18" width="10.1640625" style="10" customWidth="1"/>
    <col min="19" max="19" width="13.5" style="10" customWidth="1"/>
    <col min="20" max="21" width="10.1640625" style="10" customWidth="1"/>
    <col min="22" max="22" width="12" style="10" customWidth="1"/>
    <col min="23" max="23" width="10.83203125" style="10"/>
    <col min="24" max="24" width="16.83203125" style="10" customWidth="1"/>
    <col min="25" max="25" width="30.6640625" style="10" bestFit="1" customWidth="1"/>
    <col min="26" max="26" width="10.6640625" style="11" customWidth="1"/>
    <col min="27" max="16384" width="10.83203125" style="3"/>
  </cols>
  <sheetData>
    <row r="3" spans="2:26" s="1" customFormat="1" ht="34" x14ac:dyDescent="0.2">
      <c r="B3" s="1" t="s">
        <v>20</v>
      </c>
      <c r="C3" s="4" t="s">
        <v>4</v>
      </c>
      <c r="D3" s="4" t="s">
        <v>5</v>
      </c>
      <c r="E3" s="4" t="s">
        <v>28</v>
      </c>
      <c r="F3" s="2" t="s">
        <v>0</v>
      </c>
      <c r="G3" s="2" t="s">
        <v>1</v>
      </c>
      <c r="H3" s="2" t="s">
        <v>2</v>
      </c>
      <c r="I3" s="2" t="s">
        <v>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68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18</v>
      </c>
      <c r="X3" s="1" t="s">
        <v>19</v>
      </c>
      <c r="Y3" s="1" t="s">
        <v>33</v>
      </c>
      <c r="Z3" s="1" t="s">
        <v>20</v>
      </c>
    </row>
    <row r="4" spans="2:26" ht="22" customHeight="1" x14ac:dyDescent="0.2">
      <c r="C4" s="18">
        <v>776549</v>
      </c>
      <c r="D4" s="5" t="s">
        <v>21</v>
      </c>
      <c r="E4" s="5" t="s">
        <v>29</v>
      </c>
      <c r="F4" s="7">
        <v>8</v>
      </c>
      <c r="G4" s="7">
        <v>0.4</v>
      </c>
      <c r="H4" s="7">
        <v>96</v>
      </c>
      <c r="I4" s="7">
        <v>64</v>
      </c>
      <c r="J4" s="7">
        <v>2</v>
      </c>
      <c r="K4" s="7">
        <v>1</v>
      </c>
      <c r="L4" s="8">
        <v>1E-3</v>
      </c>
      <c r="M4" s="7">
        <v>5.0000000000000001E-4</v>
      </c>
      <c r="N4" s="45">
        <v>0</v>
      </c>
      <c r="O4" s="45">
        <v>0</v>
      </c>
      <c r="P4" s="45">
        <v>0</v>
      </c>
      <c r="Q4" s="7">
        <v>25</v>
      </c>
      <c r="R4" s="16">
        <v>0.5</v>
      </c>
      <c r="S4" s="7">
        <v>8</v>
      </c>
      <c r="T4" s="16">
        <v>9.9999999999999995E-7</v>
      </c>
      <c r="U4" s="16">
        <v>1E-4</v>
      </c>
      <c r="V4" s="9">
        <v>1</v>
      </c>
      <c r="W4" s="8" t="s">
        <v>22</v>
      </c>
      <c r="X4" s="10" t="s">
        <v>25</v>
      </c>
    </row>
    <row r="5" spans="2:26" ht="22" customHeight="1" x14ac:dyDescent="0.2">
      <c r="C5" s="18">
        <v>776550</v>
      </c>
      <c r="D5" s="5" t="s">
        <v>24</v>
      </c>
      <c r="E5" s="5" t="s">
        <v>29</v>
      </c>
      <c r="F5" s="7">
        <v>12</v>
      </c>
      <c r="G5" s="7">
        <v>0.4</v>
      </c>
      <c r="H5" s="7">
        <v>128</v>
      </c>
      <c r="I5" s="7">
        <v>64</v>
      </c>
      <c r="J5" s="7">
        <v>2</v>
      </c>
      <c r="K5" s="7">
        <v>1</v>
      </c>
      <c r="L5" s="8">
        <v>1E-3</v>
      </c>
      <c r="M5" s="7">
        <v>5.0000000000000001E-4</v>
      </c>
      <c r="N5" s="45">
        <v>0</v>
      </c>
      <c r="O5" s="45">
        <v>0</v>
      </c>
      <c r="P5" s="45">
        <v>0</v>
      </c>
      <c r="Q5" s="7">
        <v>25</v>
      </c>
      <c r="R5" s="16">
        <v>0.5</v>
      </c>
      <c r="S5" s="7">
        <v>8</v>
      </c>
      <c r="T5" s="16">
        <v>9.9999999999999995E-7</v>
      </c>
      <c r="U5" s="16">
        <v>1E-4</v>
      </c>
      <c r="V5" s="9">
        <v>1</v>
      </c>
      <c r="W5" s="8" t="s">
        <v>22</v>
      </c>
      <c r="X5" s="10" t="s">
        <v>23</v>
      </c>
    </row>
    <row r="6" spans="2:26" ht="22" customHeight="1" x14ac:dyDescent="0.2">
      <c r="C6" s="18">
        <v>776551</v>
      </c>
      <c r="D6" s="5" t="s">
        <v>26</v>
      </c>
      <c r="E6" s="5" t="s">
        <v>29</v>
      </c>
      <c r="F6" s="7">
        <v>8</v>
      </c>
      <c r="G6" s="7">
        <v>0.4</v>
      </c>
      <c r="H6" s="7">
        <v>128</v>
      </c>
      <c r="I6" s="7">
        <v>64</v>
      </c>
      <c r="J6" s="7">
        <v>3</v>
      </c>
      <c r="K6" s="7">
        <v>1</v>
      </c>
      <c r="L6" s="8">
        <v>1E-3</v>
      </c>
      <c r="M6" s="7">
        <v>5.0000000000000001E-4</v>
      </c>
      <c r="N6" s="45">
        <v>0</v>
      </c>
      <c r="O6" s="45">
        <v>0</v>
      </c>
      <c r="P6" s="45">
        <v>0</v>
      </c>
      <c r="Q6" s="7">
        <v>25</v>
      </c>
      <c r="R6" s="16">
        <v>0.5</v>
      </c>
      <c r="S6" s="7">
        <v>8</v>
      </c>
      <c r="T6" s="16">
        <v>9.9999999999999995E-7</v>
      </c>
      <c r="U6" s="16">
        <v>1E-4</v>
      </c>
      <c r="V6" s="9">
        <v>1</v>
      </c>
      <c r="W6" s="8" t="s">
        <v>22</v>
      </c>
      <c r="X6" s="10" t="s">
        <v>31</v>
      </c>
      <c r="Z6" s="40">
        <v>-100</v>
      </c>
    </row>
    <row r="7" spans="2:26" ht="22" customHeight="1" x14ac:dyDescent="0.2">
      <c r="C7" s="18">
        <v>776731</v>
      </c>
      <c r="D7" s="5" t="s">
        <v>27</v>
      </c>
      <c r="E7" s="5" t="s">
        <v>29</v>
      </c>
      <c r="F7" s="7">
        <v>12</v>
      </c>
      <c r="G7" s="7">
        <v>0.4</v>
      </c>
      <c r="H7" s="7">
        <v>64</v>
      </c>
      <c r="I7" s="7">
        <v>64</v>
      </c>
      <c r="J7" s="7">
        <v>2</v>
      </c>
      <c r="K7" s="7">
        <v>1</v>
      </c>
      <c r="L7" s="8">
        <v>1E-3</v>
      </c>
      <c r="M7" s="7">
        <v>5.0000000000000001E-4</v>
      </c>
      <c r="N7" s="45">
        <v>0</v>
      </c>
      <c r="O7" s="45">
        <v>0</v>
      </c>
      <c r="P7" s="45">
        <v>0</v>
      </c>
      <c r="Q7" s="7">
        <v>25</v>
      </c>
      <c r="R7" s="16">
        <v>0.5</v>
      </c>
      <c r="S7" s="7">
        <v>6</v>
      </c>
      <c r="T7" s="16">
        <v>9.9999999999999995E-7</v>
      </c>
      <c r="U7" s="16">
        <v>1E-4</v>
      </c>
      <c r="V7" s="9">
        <v>1</v>
      </c>
      <c r="W7" s="8" t="s">
        <v>22</v>
      </c>
      <c r="X7" s="10" t="s">
        <v>30</v>
      </c>
    </row>
    <row r="8" spans="2:26" ht="22" customHeight="1" x14ac:dyDescent="0.2">
      <c r="C8" s="18">
        <v>776733</v>
      </c>
      <c r="D8" s="5" t="s">
        <v>32</v>
      </c>
      <c r="E8" s="5" t="s">
        <v>29</v>
      </c>
      <c r="F8" s="7">
        <v>12</v>
      </c>
      <c r="G8" s="7">
        <v>0.4</v>
      </c>
      <c r="H8" s="7">
        <v>64</v>
      </c>
      <c r="I8" s="7">
        <v>32</v>
      </c>
      <c r="J8" s="7">
        <v>2</v>
      </c>
      <c r="K8" s="7">
        <v>1</v>
      </c>
      <c r="L8" s="8">
        <v>1E-3</v>
      </c>
      <c r="M8" s="7">
        <v>5.0000000000000001E-4</v>
      </c>
      <c r="N8" s="45">
        <v>0</v>
      </c>
      <c r="O8" s="45">
        <v>0</v>
      </c>
      <c r="P8" s="45">
        <v>0</v>
      </c>
      <c r="Q8" s="7">
        <v>25</v>
      </c>
      <c r="R8" s="16">
        <v>0.5</v>
      </c>
      <c r="S8" s="7">
        <v>6</v>
      </c>
      <c r="T8" s="16">
        <v>9.9999999999999995E-7</v>
      </c>
      <c r="U8" s="16">
        <v>1E-4</v>
      </c>
      <c r="V8" s="9">
        <v>1</v>
      </c>
      <c r="W8" s="8" t="s">
        <v>22</v>
      </c>
      <c r="X8" s="10" t="s">
        <v>34</v>
      </c>
      <c r="Y8" s="10" t="s">
        <v>51</v>
      </c>
    </row>
    <row r="9" spans="2:26" ht="22" customHeight="1" x14ac:dyDescent="0.2">
      <c r="C9" s="18">
        <v>776734</v>
      </c>
      <c r="D9" s="5" t="s">
        <v>35</v>
      </c>
      <c r="E9" s="5" t="s">
        <v>29</v>
      </c>
      <c r="F9" s="7">
        <v>12</v>
      </c>
      <c r="G9" s="7">
        <v>0.4</v>
      </c>
      <c r="H9" s="7">
        <v>32</v>
      </c>
      <c r="I9" s="7">
        <v>32</v>
      </c>
      <c r="J9" s="7">
        <v>2</v>
      </c>
      <c r="K9" s="7">
        <v>1</v>
      </c>
      <c r="L9" s="8">
        <v>1E-3</v>
      </c>
      <c r="M9" s="7">
        <v>5.0000000000000001E-4</v>
      </c>
      <c r="N9" s="45">
        <v>0</v>
      </c>
      <c r="O9" s="45">
        <v>0</v>
      </c>
      <c r="P9" s="45">
        <v>0</v>
      </c>
      <c r="Q9" s="7">
        <v>25</v>
      </c>
      <c r="R9" s="16">
        <v>0.5</v>
      </c>
      <c r="S9" s="7">
        <v>6</v>
      </c>
      <c r="T9" s="16">
        <v>9.9999999999999995E-7</v>
      </c>
      <c r="U9" s="16">
        <v>1E-4</v>
      </c>
      <c r="V9" s="9">
        <v>1</v>
      </c>
      <c r="W9" s="8" t="s">
        <v>22</v>
      </c>
      <c r="X9" s="10" t="s">
        <v>36</v>
      </c>
      <c r="Y9" s="10" t="s">
        <v>51</v>
      </c>
    </row>
    <row r="10" spans="2:26" ht="22" customHeight="1" x14ac:dyDescent="0.2">
      <c r="C10" s="18">
        <v>776765</v>
      </c>
      <c r="D10" s="5" t="s">
        <v>37</v>
      </c>
      <c r="E10" s="5" t="s">
        <v>29</v>
      </c>
      <c r="F10" s="7">
        <v>12</v>
      </c>
      <c r="G10" s="7">
        <v>0.4</v>
      </c>
      <c r="H10" s="7">
        <v>32</v>
      </c>
      <c r="I10" s="7">
        <v>32</v>
      </c>
      <c r="J10" s="7">
        <v>2</v>
      </c>
      <c r="K10" s="7">
        <v>1</v>
      </c>
      <c r="L10" s="8">
        <v>1E-3</v>
      </c>
      <c r="M10" s="7">
        <v>5.0000000000000001E-4</v>
      </c>
      <c r="N10" s="45">
        <v>0</v>
      </c>
      <c r="O10" s="45">
        <v>0</v>
      </c>
      <c r="P10" s="45">
        <v>0</v>
      </c>
      <c r="Q10" s="7">
        <v>25</v>
      </c>
      <c r="R10" s="16">
        <v>0.5</v>
      </c>
      <c r="S10" s="7">
        <v>8</v>
      </c>
      <c r="T10" s="16">
        <v>9.9999999999999995E-7</v>
      </c>
      <c r="U10" s="16">
        <v>1E-4</v>
      </c>
      <c r="V10" s="9">
        <v>1</v>
      </c>
      <c r="W10" s="8" t="s">
        <v>22</v>
      </c>
      <c r="X10" s="10" t="s">
        <v>31</v>
      </c>
      <c r="Z10" s="40">
        <v>-100</v>
      </c>
    </row>
    <row r="11" spans="2:26" ht="22" customHeight="1" x14ac:dyDescent="0.2">
      <c r="C11" s="18">
        <v>776766</v>
      </c>
      <c r="D11" s="5" t="s">
        <v>38</v>
      </c>
      <c r="E11" s="5" t="s">
        <v>29</v>
      </c>
      <c r="F11" s="7">
        <v>8</v>
      </c>
      <c r="G11" s="7">
        <v>0.4</v>
      </c>
      <c r="H11" s="7">
        <v>32</v>
      </c>
      <c r="I11" s="7">
        <v>32</v>
      </c>
      <c r="J11" s="7">
        <v>2</v>
      </c>
      <c r="K11" s="7">
        <v>1</v>
      </c>
      <c r="L11" s="8">
        <v>1E-3</v>
      </c>
      <c r="M11" s="7">
        <v>5.0000000000000001E-4</v>
      </c>
      <c r="N11" s="45">
        <v>0</v>
      </c>
      <c r="O11" s="45">
        <v>0</v>
      </c>
      <c r="P11" s="45">
        <v>0</v>
      </c>
      <c r="Q11" s="7">
        <v>25</v>
      </c>
      <c r="R11" s="16">
        <v>0.5</v>
      </c>
      <c r="S11" s="7">
        <v>8</v>
      </c>
      <c r="T11" s="16">
        <v>9.9999999999999995E-7</v>
      </c>
      <c r="U11" s="16">
        <v>1E-4</v>
      </c>
      <c r="V11" s="9">
        <v>1</v>
      </c>
      <c r="W11" s="8" t="s">
        <v>22</v>
      </c>
      <c r="X11" s="10" t="s">
        <v>25</v>
      </c>
      <c r="Y11" s="10" t="s">
        <v>39</v>
      </c>
    </row>
    <row r="12" spans="2:26" ht="22" customHeight="1" x14ac:dyDescent="0.2">
      <c r="C12" s="18">
        <v>776767</v>
      </c>
      <c r="D12" s="5" t="s">
        <v>40</v>
      </c>
      <c r="E12" s="5" t="s">
        <v>29</v>
      </c>
      <c r="F12" s="7">
        <v>8</v>
      </c>
      <c r="G12" s="7">
        <v>0.4</v>
      </c>
      <c r="H12" s="7">
        <v>64</v>
      </c>
      <c r="I12" s="7">
        <v>32</v>
      </c>
      <c r="J12" s="7">
        <v>1</v>
      </c>
      <c r="K12" s="7">
        <v>1</v>
      </c>
      <c r="L12" s="8">
        <v>1E-3</v>
      </c>
      <c r="M12" s="7">
        <v>5.0000000000000001E-4</v>
      </c>
      <c r="N12" s="45">
        <v>0</v>
      </c>
      <c r="O12" s="45">
        <v>0</v>
      </c>
      <c r="P12" s="45">
        <v>0</v>
      </c>
      <c r="Q12" s="7">
        <v>25</v>
      </c>
      <c r="R12" s="16">
        <v>0.5</v>
      </c>
      <c r="S12" s="7">
        <v>8</v>
      </c>
      <c r="T12" s="16">
        <v>9.9999999999999995E-7</v>
      </c>
      <c r="U12" s="16">
        <v>1E-4</v>
      </c>
      <c r="V12" s="9">
        <v>1</v>
      </c>
      <c r="W12" s="8" t="s">
        <v>22</v>
      </c>
      <c r="X12" s="10" t="s">
        <v>30</v>
      </c>
      <c r="Y12" s="10" t="s">
        <v>41</v>
      </c>
    </row>
    <row r="13" spans="2:26" ht="22" customHeight="1" x14ac:dyDescent="0.2">
      <c r="C13" s="18">
        <v>776840</v>
      </c>
      <c r="D13" s="5" t="s">
        <v>42</v>
      </c>
      <c r="E13" s="5" t="s">
        <v>29</v>
      </c>
      <c r="F13" s="7">
        <v>12</v>
      </c>
      <c r="G13" s="7">
        <v>0.4</v>
      </c>
      <c r="H13" s="7">
        <v>64</v>
      </c>
      <c r="I13" s="7">
        <v>32</v>
      </c>
      <c r="J13" s="7">
        <v>2</v>
      </c>
      <c r="K13" s="7">
        <v>1</v>
      </c>
      <c r="L13" s="8">
        <v>1E-3</v>
      </c>
      <c r="M13" s="7">
        <v>5.0000000000000001E-4</v>
      </c>
      <c r="N13" s="45">
        <v>0</v>
      </c>
      <c r="O13" s="45">
        <v>0</v>
      </c>
      <c r="P13" s="45">
        <v>0</v>
      </c>
      <c r="Q13" s="7">
        <v>25</v>
      </c>
      <c r="R13" s="16">
        <v>0.5</v>
      </c>
      <c r="S13" s="7">
        <v>6</v>
      </c>
      <c r="T13" s="16">
        <v>9.9999999999999995E-7</v>
      </c>
      <c r="U13" s="16">
        <v>1E-4</v>
      </c>
      <c r="V13" s="9">
        <v>1</v>
      </c>
      <c r="W13" s="8" t="s">
        <v>22</v>
      </c>
      <c r="X13" s="10" t="s">
        <v>30</v>
      </c>
      <c r="Y13" s="10" t="s">
        <v>41</v>
      </c>
    </row>
    <row r="14" spans="2:26" ht="22" customHeight="1" x14ac:dyDescent="0.2">
      <c r="C14" s="18">
        <v>776843</v>
      </c>
      <c r="D14" s="5" t="s">
        <v>43</v>
      </c>
      <c r="E14" s="5" t="s">
        <v>29</v>
      </c>
      <c r="F14" s="7">
        <v>8</v>
      </c>
      <c r="G14" s="7">
        <v>0.4</v>
      </c>
      <c r="H14" s="7">
        <v>64</v>
      </c>
      <c r="I14" s="7">
        <v>64</v>
      </c>
      <c r="J14" s="7">
        <v>2</v>
      </c>
      <c r="K14" s="7">
        <v>1</v>
      </c>
      <c r="L14" s="8">
        <v>1E-3</v>
      </c>
      <c r="M14" s="7">
        <v>5.0000000000000001E-4</v>
      </c>
      <c r="N14" s="45">
        <v>0</v>
      </c>
      <c r="O14" s="45">
        <v>0</v>
      </c>
      <c r="P14" s="45">
        <v>0</v>
      </c>
      <c r="Q14" s="7">
        <v>25</v>
      </c>
      <c r="R14" s="16">
        <v>0.5</v>
      </c>
      <c r="S14" s="7">
        <v>8</v>
      </c>
      <c r="T14" s="16">
        <v>9.9999999999999995E-7</v>
      </c>
      <c r="U14" s="16">
        <v>1E-4</v>
      </c>
      <c r="V14" s="9">
        <v>1</v>
      </c>
      <c r="W14" s="8" t="s">
        <v>22</v>
      </c>
      <c r="X14" s="10" t="s">
        <v>25</v>
      </c>
      <c r="Y14" s="10" t="s">
        <v>44</v>
      </c>
    </row>
    <row r="15" spans="2:26" ht="22" customHeight="1" x14ac:dyDescent="0.2">
      <c r="C15" s="18">
        <v>776849</v>
      </c>
      <c r="D15" s="5" t="s">
        <v>45</v>
      </c>
      <c r="E15" s="5" t="s">
        <v>46</v>
      </c>
      <c r="F15" s="7">
        <v>8</v>
      </c>
      <c r="G15" s="7">
        <v>0.4</v>
      </c>
      <c r="H15" s="7">
        <v>664</v>
      </c>
      <c r="I15" s="7">
        <v>64</v>
      </c>
      <c r="J15" s="7">
        <v>2</v>
      </c>
      <c r="K15" s="7">
        <v>1</v>
      </c>
      <c r="L15" s="8">
        <v>1E-3</v>
      </c>
      <c r="M15" s="7">
        <v>5.0000000000000001E-4</v>
      </c>
      <c r="N15" s="45">
        <v>0</v>
      </c>
      <c r="O15" s="45">
        <v>0</v>
      </c>
      <c r="P15" s="45">
        <v>0</v>
      </c>
      <c r="Q15" s="7">
        <v>25</v>
      </c>
      <c r="R15" s="16">
        <v>0.5</v>
      </c>
      <c r="S15" s="7">
        <v>8</v>
      </c>
      <c r="T15" s="16">
        <v>9.9999999999999995E-7</v>
      </c>
      <c r="U15" s="16">
        <v>1E-4</v>
      </c>
      <c r="V15" s="9">
        <v>1</v>
      </c>
      <c r="W15" s="8" t="s">
        <v>22</v>
      </c>
      <c r="X15" s="10" t="s">
        <v>25</v>
      </c>
    </row>
    <row r="16" spans="2:26" ht="22" customHeight="1" x14ac:dyDescent="0.2">
      <c r="C16" s="18">
        <v>776937</v>
      </c>
      <c r="D16" s="5" t="s">
        <v>47</v>
      </c>
      <c r="E16" s="5" t="s">
        <v>46</v>
      </c>
      <c r="F16" s="7">
        <v>12</v>
      </c>
      <c r="G16" s="7">
        <v>0.4</v>
      </c>
      <c r="H16" s="7">
        <v>64</v>
      </c>
      <c r="I16" s="7">
        <v>64</v>
      </c>
      <c r="J16" s="7">
        <v>2</v>
      </c>
      <c r="K16" s="7">
        <v>1</v>
      </c>
      <c r="L16" s="8">
        <v>1E-3</v>
      </c>
      <c r="M16" s="7">
        <v>5.0000000000000001E-4</v>
      </c>
      <c r="N16" s="45">
        <v>0</v>
      </c>
      <c r="O16" s="45">
        <v>0</v>
      </c>
      <c r="P16" s="45">
        <v>0</v>
      </c>
      <c r="Q16" s="7">
        <v>30</v>
      </c>
      <c r="R16" s="16">
        <v>0.5</v>
      </c>
      <c r="S16" s="7">
        <v>10</v>
      </c>
      <c r="T16" s="16">
        <v>9.9999999999999995E-7</v>
      </c>
      <c r="U16" s="16">
        <v>1E-4</v>
      </c>
      <c r="V16" s="9">
        <v>1</v>
      </c>
      <c r="W16" s="8" t="s">
        <v>22</v>
      </c>
      <c r="X16" s="10" t="s">
        <v>25</v>
      </c>
      <c r="Y16" s="10" t="s">
        <v>48</v>
      </c>
    </row>
    <row r="17" spans="2:26" ht="22" customHeight="1" x14ac:dyDescent="0.2">
      <c r="C17" s="18">
        <v>776939</v>
      </c>
      <c r="D17" s="5" t="s">
        <v>49</v>
      </c>
      <c r="E17" s="5" t="s">
        <v>46</v>
      </c>
      <c r="F17" s="15">
        <v>12</v>
      </c>
      <c r="G17" s="15">
        <v>0.4</v>
      </c>
      <c r="H17" s="15">
        <v>64</v>
      </c>
      <c r="I17" s="15">
        <v>64</v>
      </c>
      <c r="J17" s="15">
        <v>2</v>
      </c>
      <c r="K17" s="15">
        <v>1</v>
      </c>
      <c r="L17" s="8">
        <v>1E-3</v>
      </c>
      <c r="M17" s="7">
        <v>5.0000000000000001E-4</v>
      </c>
      <c r="N17" s="45">
        <v>0</v>
      </c>
      <c r="O17" s="45">
        <v>0</v>
      </c>
      <c r="P17" s="45">
        <v>0</v>
      </c>
      <c r="Q17" s="7">
        <v>30</v>
      </c>
      <c r="R17" s="16">
        <v>0.5</v>
      </c>
      <c r="S17" s="7">
        <v>10</v>
      </c>
      <c r="T17" s="16">
        <v>9.9999999999999995E-7</v>
      </c>
      <c r="U17" s="16">
        <v>1E-4</v>
      </c>
      <c r="V17" s="9">
        <v>1</v>
      </c>
      <c r="W17" s="8" t="s">
        <v>22</v>
      </c>
      <c r="X17" s="10" t="s">
        <v>25</v>
      </c>
      <c r="Y17" s="10" t="s">
        <v>50</v>
      </c>
    </row>
    <row r="18" spans="2:26" ht="22" customHeight="1" x14ac:dyDescent="0.2">
      <c r="C18" s="18">
        <v>777055</v>
      </c>
      <c r="D18" s="5" t="s">
        <v>52</v>
      </c>
      <c r="E18" s="5" t="s">
        <v>46</v>
      </c>
      <c r="F18" s="15">
        <v>16</v>
      </c>
      <c r="G18" s="15">
        <v>0.5</v>
      </c>
      <c r="H18" s="15">
        <v>64</v>
      </c>
      <c r="I18" s="15">
        <v>64</v>
      </c>
      <c r="J18" s="15">
        <v>2</v>
      </c>
      <c r="K18" s="15">
        <v>1</v>
      </c>
      <c r="L18" s="8">
        <v>1E-3</v>
      </c>
      <c r="M18" s="7">
        <v>5.0000000000000001E-4</v>
      </c>
      <c r="N18" s="45">
        <v>0</v>
      </c>
      <c r="O18" s="45">
        <v>0</v>
      </c>
      <c r="P18" s="45">
        <v>0</v>
      </c>
      <c r="Q18" s="7">
        <v>25</v>
      </c>
      <c r="R18" s="16">
        <v>0.5</v>
      </c>
      <c r="S18" s="7">
        <v>10</v>
      </c>
      <c r="T18" s="16">
        <v>9.9999999999999995E-7</v>
      </c>
      <c r="U18" s="16">
        <v>1E-4</v>
      </c>
      <c r="V18" s="9">
        <v>1</v>
      </c>
      <c r="W18" s="8" t="s">
        <v>22</v>
      </c>
      <c r="X18" s="10" t="s">
        <v>34</v>
      </c>
      <c r="Y18" s="10" t="s">
        <v>53</v>
      </c>
    </row>
    <row r="19" spans="2:26" ht="22" customHeight="1" x14ac:dyDescent="0.2">
      <c r="C19" s="18">
        <v>777565</v>
      </c>
      <c r="D19" s="5" t="s">
        <v>54</v>
      </c>
      <c r="E19" s="5" t="s">
        <v>46</v>
      </c>
      <c r="F19" s="15">
        <v>12</v>
      </c>
      <c r="G19" s="15">
        <v>0.4</v>
      </c>
      <c r="H19" s="15">
        <v>64</v>
      </c>
      <c r="I19" s="15">
        <v>64</v>
      </c>
      <c r="J19" s="15">
        <v>2</v>
      </c>
      <c r="K19" s="15">
        <v>1</v>
      </c>
      <c r="L19" s="8">
        <v>1E-3</v>
      </c>
      <c r="M19" s="7">
        <v>5.0000000000000001E-4</v>
      </c>
      <c r="N19" s="45">
        <v>0</v>
      </c>
      <c r="O19" s="45">
        <v>0</v>
      </c>
      <c r="P19" s="45">
        <v>0</v>
      </c>
      <c r="Q19" s="7">
        <v>25</v>
      </c>
      <c r="R19" s="16">
        <v>0.5</v>
      </c>
      <c r="S19" s="7">
        <v>8</v>
      </c>
      <c r="T19" s="16">
        <v>9.9999999999999995E-7</v>
      </c>
      <c r="U19" s="16">
        <v>1E-4</v>
      </c>
      <c r="V19" s="9">
        <v>1</v>
      </c>
      <c r="W19" s="8" t="s">
        <v>22</v>
      </c>
      <c r="X19" s="10" t="s">
        <v>36</v>
      </c>
    </row>
    <row r="20" spans="2:26" ht="22" customHeight="1" x14ac:dyDescent="0.2">
      <c r="B20" s="12">
        <v>2</v>
      </c>
      <c r="C20" s="42">
        <v>777571</v>
      </c>
      <c r="D20" s="24" t="s">
        <v>55</v>
      </c>
      <c r="E20" s="24" t="s">
        <v>46</v>
      </c>
      <c r="F20" s="25">
        <v>12</v>
      </c>
      <c r="G20" s="25">
        <v>0.4</v>
      </c>
      <c r="H20" s="25">
        <v>64</v>
      </c>
      <c r="I20" s="25">
        <v>64</v>
      </c>
      <c r="J20" s="25">
        <v>2</v>
      </c>
      <c r="K20" s="25">
        <v>1</v>
      </c>
      <c r="L20" s="26">
        <v>1E-3</v>
      </c>
      <c r="M20" s="27">
        <v>1E-3</v>
      </c>
      <c r="N20" s="46">
        <v>0</v>
      </c>
      <c r="O20" s="46">
        <v>0</v>
      </c>
      <c r="P20" s="49">
        <v>0</v>
      </c>
      <c r="Q20" s="27">
        <v>30</v>
      </c>
      <c r="R20" s="29">
        <v>0.5</v>
      </c>
      <c r="S20" s="27">
        <v>8</v>
      </c>
      <c r="T20" s="29">
        <v>9.9999999999999995E-7</v>
      </c>
      <c r="U20" s="29">
        <v>1E-4</v>
      </c>
      <c r="V20" s="28">
        <v>1</v>
      </c>
      <c r="W20" s="26" t="s">
        <v>22</v>
      </c>
      <c r="X20" s="39" t="s">
        <v>56</v>
      </c>
      <c r="Y20" s="39" t="s">
        <v>57</v>
      </c>
      <c r="Z20" s="12">
        <v>2</v>
      </c>
    </row>
    <row r="21" spans="2:26" ht="22" customHeight="1" x14ac:dyDescent="0.2">
      <c r="B21" s="30">
        <v>3</v>
      </c>
      <c r="C21" s="43">
        <v>777572</v>
      </c>
      <c r="D21" s="31" t="s">
        <v>58</v>
      </c>
      <c r="E21" s="31" t="s">
        <v>46</v>
      </c>
      <c r="F21" s="32">
        <v>12</v>
      </c>
      <c r="G21" s="32">
        <v>0.4</v>
      </c>
      <c r="H21" s="32">
        <v>64</v>
      </c>
      <c r="I21" s="32">
        <v>64</v>
      </c>
      <c r="J21" s="32">
        <v>2</v>
      </c>
      <c r="K21" s="32">
        <v>1</v>
      </c>
      <c r="L21" s="33">
        <v>1E-3</v>
      </c>
      <c r="M21" s="36">
        <v>5.0000000000000001E-4</v>
      </c>
      <c r="N21" s="47">
        <v>0</v>
      </c>
      <c r="O21" s="47">
        <v>0</v>
      </c>
      <c r="P21" s="50">
        <v>0</v>
      </c>
      <c r="Q21" s="34">
        <v>30</v>
      </c>
      <c r="R21" s="35">
        <v>0.5</v>
      </c>
      <c r="S21" s="34">
        <v>8</v>
      </c>
      <c r="T21" s="35">
        <v>9.9999999999999995E-7</v>
      </c>
      <c r="U21" s="35">
        <v>1E-4</v>
      </c>
      <c r="V21" s="37">
        <v>0.5</v>
      </c>
      <c r="W21" s="33" t="s">
        <v>22</v>
      </c>
      <c r="X21" s="38" t="s">
        <v>56</v>
      </c>
      <c r="Y21" s="38" t="s">
        <v>59</v>
      </c>
      <c r="Z21" s="30">
        <v>3</v>
      </c>
    </row>
    <row r="22" spans="2:26" ht="22" customHeight="1" x14ac:dyDescent="0.2">
      <c r="C22" s="18">
        <v>777573</v>
      </c>
      <c r="D22" s="5" t="s">
        <v>60</v>
      </c>
      <c r="E22" s="5" t="s">
        <v>46</v>
      </c>
      <c r="F22" s="15">
        <v>12</v>
      </c>
      <c r="G22" s="15">
        <v>0.45</v>
      </c>
      <c r="H22" s="15">
        <v>64</v>
      </c>
      <c r="I22" s="15">
        <v>64</v>
      </c>
      <c r="J22" s="15">
        <v>2</v>
      </c>
      <c r="K22" s="15">
        <v>1</v>
      </c>
      <c r="L22" s="8">
        <v>1E-3</v>
      </c>
      <c r="M22" s="7">
        <v>5.0000000000000001E-4</v>
      </c>
      <c r="N22" s="45">
        <v>0</v>
      </c>
      <c r="O22" s="45">
        <v>0</v>
      </c>
      <c r="P22" s="45">
        <v>0</v>
      </c>
      <c r="Q22" s="7">
        <v>30</v>
      </c>
      <c r="R22" s="16">
        <v>0.5</v>
      </c>
      <c r="S22" s="7">
        <v>8</v>
      </c>
      <c r="T22" s="16">
        <v>9.9999999999999995E-7</v>
      </c>
      <c r="U22" s="16">
        <v>1E-4</v>
      </c>
      <c r="V22" s="9">
        <v>1</v>
      </c>
      <c r="W22" s="8" t="s">
        <v>22</v>
      </c>
      <c r="X22" s="10" t="s">
        <v>23</v>
      </c>
      <c r="Y22" s="10" t="s">
        <v>61</v>
      </c>
    </row>
    <row r="23" spans="2:26" ht="22" customHeight="1" x14ac:dyDescent="0.2">
      <c r="C23" s="18">
        <v>777650</v>
      </c>
      <c r="D23" s="5" t="s">
        <v>62</v>
      </c>
      <c r="E23" s="5" t="s">
        <v>46</v>
      </c>
      <c r="F23" s="7">
        <v>12</v>
      </c>
      <c r="G23" s="7">
        <v>0.4</v>
      </c>
      <c r="H23" s="7">
        <v>64</v>
      </c>
      <c r="I23" s="7">
        <v>64</v>
      </c>
      <c r="J23" s="7">
        <v>2</v>
      </c>
      <c r="K23" s="7">
        <v>1</v>
      </c>
      <c r="L23" s="8">
        <v>1E-3</v>
      </c>
      <c r="M23" s="7">
        <v>1E-3</v>
      </c>
      <c r="N23" s="45">
        <v>0</v>
      </c>
      <c r="O23" s="45">
        <v>0</v>
      </c>
      <c r="P23" s="45">
        <v>0</v>
      </c>
      <c r="Q23" s="7">
        <v>30</v>
      </c>
      <c r="R23" s="16">
        <v>0.5</v>
      </c>
      <c r="S23" s="7">
        <v>8</v>
      </c>
      <c r="T23" s="16">
        <v>9.9999999999999995E-7</v>
      </c>
      <c r="U23" s="16">
        <v>1E-4</v>
      </c>
      <c r="V23" s="9">
        <v>0.5</v>
      </c>
      <c r="W23" s="8" t="s">
        <v>22</v>
      </c>
      <c r="X23" s="10" t="s">
        <v>31</v>
      </c>
      <c r="Y23" s="10" t="s">
        <v>41</v>
      </c>
      <c r="Z23" s="40">
        <v>-100</v>
      </c>
    </row>
    <row r="24" spans="2:26" s="17" customFormat="1" ht="22" customHeight="1" x14ac:dyDescent="0.2">
      <c r="B24" s="14">
        <v>1</v>
      </c>
      <c r="C24" s="19">
        <v>777656</v>
      </c>
      <c r="D24" s="19" t="s">
        <v>63</v>
      </c>
      <c r="E24" s="19" t="s">
        <v>46</v>
      </c>
      <c r="F24" s="20">
        <v>12</v>
      </c>
      <c r="G24" s="20">
        <v>0.4</v>
      </c>
      <c r="H24" s="20">
        <v>64</v>
      </c>
      <c r="I24" s="20">
        <v>64</v>
      </c>
      <c r="J24" s="20">
        <v>2</v>
      </c>
      <c r="K24" s="20">
        <v>1</v>
      </c>
      <c r="L24" s="21">
        <v>1E-3</v>
      </c>
      <c r="M24" s="20">
        <v>1E-3</v>
      </c>
      <c r="N24" s="22">
        <v>0.1</v>
      </c>
      <c r="O24" s="23">
        <v>0.02</v>
      </c>
      <c r="P24" s="48">
        <v>0</v>
      </c>
      <c r="Q24" s="20">
        <v>30</v>
      </c>
      <c r="R24" s="21">
        <v>0.5</v>
      </c>
      <c r="S24" s="20">
        <v>8</v>
      </c>
      <c r="T24" s="21">
        <v>9.9999999999999995E-7</v>
      </c>
      <c r="U24" s="21">
        <v>1E-4</v>
      </c>
      <c r="V24" s="22">
        <v>1</v>
      </c>
      <c r="W24" s="21" t="s">
        <v>22</v>
      </c>
      <c r="X24" s="14" t="s">
        <v>56</v>
      </c>
      <c r="Y24" s="14" t="s">
        <v>64</v>
      </c>
      <c r="Z24" s="14">
        <v>1</v>
      </c>
    </row>
    <row r="25" spans="2:26" ht="22" customHeight="1" x14ac:dyDescent="0.2">
      <c r="C25" s="18">
        <v>777658</v>
      </c>
      <c r="D25" s="5" t="s">
        <v>65</v>
      </c>
      <c r="E25" s="5" t="s">
        <v>46</v>
      </c>
      <c r="F25" s="7">
        <v>12</v>
      </c>
      <c r="G25" s="7">
        <v>0.4</v>
      </c>
      <c r="H25" s="7">
        <v>64</v>
      </c>
      <c r="I25" s="7">
        <v>64</v>
      </c>
      <c r="J25" s="7">
        <v>2</v>
      </c>
      <c r="K25" s="7">
        <v>1</v>
      </c>
      <c r="L25" s="8">
        <v>1E-3</v>
      </c>
      <c r="M25" s="7">
        <v>5.0000000000000001E-4</v>
      </c>
      <c r="N25" s="9">
        <v>0.1</v>
      </c>
      <c r="O25" s="13">
        <v>0.02</v>
      </c>
      <c r="P25" s="45">
        <v>0</v>
      </c>
      <c r="Q25" s="7">
        <v>30</v>
      </c>
      <c r="R25" s="16">
        <v>0.5</v>
      </c>
      <c r="S25" s="7">
        <v>8</v>
      </c>
      <c r="T25" s="16">
        <v>9.9999999999999995E-7</v>
      </c>
      <c r="U25" s="16">
        <v>1E-4</v>
      </c>
      <c r="V25" s="9">
        <v>1</v>
      </c>
      <c r="W25" s="8" t="s">
        <v>22</v>
      </c>
      <c r="X25" s="10" t="s">
        <v>25</v>
      </c>
      <c r="Y25" s="10" t="s">
        <v>66</v>
      </c>
    </row>
    <row r="26" spans="2:26" ht="22" customHeight="1" x14ac:dyDescent="0.2">
      <c r="C26" s="18">
        <v>777787</v>
      </c>
      <c r="D26" s="5" t="s">
        <v>67</v>
      </c>
      <c r="E26" s="5" t="s">
        <v>46</v>
      </c>
      <c r="F26" s="7">
        <v>12</v>
      </c>
      <c r="G26" s="7">
        <v>0.4</v>
      </c>
      <c r="H26" s="7">
        <v>64</v>
      </c>
      <c r="I26" s="7">
        <v>64</v>
      </c>
      <c r="J26" s="7">
        <v>2</v>
      </c>
      <c r="K26" s="7">
        <v>1</v>
      </c>
      <c r="L26" s="8">
        <v>1E-3</v>
      </c>
      <c r="M26" s="7">
        <v>1E-3</v>
      </c>
      <c r="N26" s="41">
        <v>1E-3</v>
      </c>
      <c r="O26" s="9">
        <v>0</v>
      </c>
      <c r="P26" s="45">
        <v>0</v>
      </c>
      <c r="Q26" s="7">
        <v>30</v>
      </c>
      <c r="R26" s="16">
        <v>0.5</v>
      </c>
      <c r="S26" s="7">
        <v>8</v>
      </c>
      <c r="T26" s="16">
        <v>9.9999999999999995E-7</v>
      </c>
      <c r="U26" s="16">
        <v>1E-4</v>
      </c>
      <c r="V26" s="9">
        <v>1</v>
      </c>
      <c r="W26" s="8" t="s">
        <v>22</v>
      </c>
      <c r="X26" s="10" t="s">
        <v>25</v>
      </c>
    </row>
    <row r="27" spans="2:26" ht="22" customHeight="1" x14ac:dyDescent="0.2">
      <c r="C27" s="18">
        <v>777885</v>
      </c>
      <c r="D27" s="5" t="s">
        <v>69</v>
      </c>
      <c r="E27" s="5" t="s">
        <v>46</v>
      </c>
      <c r="F27" s="7">
        <v>12</v>
      </c>
      <c r="G27" s="7">
        <v>0.4</v>
      </c>
      <c r="H27" s="7">
        <v>64</v>
      </c>
      <c r="I27" s="7">
        <v>64</v>
      </c>
      <c r="J27" s="7">
        <v>2</v>
      </c>
      <c r="K27" s="7">
        <v>1</v>
      </c>
      <c r="L27" s="8">
        <v>1E-3</v>
      </c>
      <c r="M27" s="7">
        <v>1E-3</v>
      </c>
      <c r="N27" s="13">
        <v>0.15</v>
      </c>
      <c r="O27" s="13">
        <v>0.05</v>
      </c>
      <c r="P27" s="45">
        <v>0</v>
      </c>
      <c r="Q27" s="7">
        <v>30</v>
      </c>
      <c r="R27" s="16">
        <v>0.5</v>
      </c>
      <c r="S27" s="7">
        <v>8</v>
      </c>
      <c r="T27" s="16">
        <v>9.9999999999999995E-7</v>
      </c>
      <c r="U27" s="16">
        <v>1E-4</v>
      </c>
      <c r="V27" s="9">
        <v>1</v>
      </c>
      <c r="W27" s="8" t="s">
        <v>22</v>
      </c>
      <c r="X27" s="10" t="s">
        <v>25</v>
      </c>
      <c r="Y27" s="10" t="s">
        <v>70</v>
      </c>
    </row>
    <row r="28" spans="2:26" ht="22" customHeight="1" x14ac:dyDescent="0.2">
      <c r="C28" s="18">
        <v>777938</v>
      </c>
      <c r="D28" s="5" t="s">
        <v>71</v>
      </c>
      <c r="E28" s="5" t="s">
        <v>46</v>
      </c>
      <c r="F28" s="7">
        <v>12</v>
      </c>
      <c r="G28" s="7">
        <v>0.4</v>
      </c>
      <c r="H28" s="7">
        <v>64</v>
      </c>
      <c r="I28" s="7">
        <v>64</v>
      </c>
      <c r="J28" s="7">
        <v>2</v>
      </c>
      <c r="K28" s="7">
        <v>1</v>
      </c>
      <c r="L28" s="8">
        <v>1E-3</v>
      </c>
      <c r="M28" s="7">
        <v>1E-3</v>
      </c>
      <c r="N28" s="9">
        <v>0.1</v>
      </c>
      <c r="O28" s="13">
        <v>0.05</v>
      </c>
      <c r="P28" s="45">
        <v>0</v>
      </c>
      <c r="Q28" s="7">
        <v>30</v>
      </c>
      <c r="R28" s="16">
        <v>0.5</v>
      </c>
      <c r="S28" s="7">
        <v>8</v>
      </c>
      <c r="T28" s="16">
        <v>9.9999999999999995E-7</v>
      </c>
      <c r="U28" s="16">
        <v>1E-4</v>
      </c>
      <c r="V28" s="9">
        <v>1</v>
      </c>
      <c r="W28" s="8" t="s">
        <v>22</v>
      </c>
      <c r="X28" s="10" t="s">
        <v>34</v>
      </c>
      <c r="Y28" s="10" t="s">
        <v>72</v>
      </c>
    </row>
    <row r="29" spans="2:26" ht="22" customHeight="1" x14ac:dyDescent="0.2">
      <c r="C29" s="18">
        <v>777952</v>
      </c>
      <c r="D29" s="5" t="s">
        <v>73</v>
      </c>
      <c r="E29" s="5" t="s">
        <v>46</v>
      </c>
      <c r="F29" s="7">
        <v>12</v>
      </c>
      <c r="G29" s="7">
        <v>0.4</v>
      </c>
      <c r="H29" s="7">
        <v>64</v>
      </c>
      <c r="I29" s="7">
        <v>64</v>
      </c>
      <c r="J29" s="7">
        <v>2</v>
      </c>
      <c r="K29" s="7">
        <v>1</v>
      </c>
      <c r="L29" s="8">
        <v>1E-3</v>
      </c>
      <c r="M29" s="7">
        <v>1E-3</v>
      </c>
      <c r="N29" s="9">
        <v>0.1</v>
      </c>
      <c r="O29" s="13">
        <v>0.02</v>
      </c>
      <c r="P29" s="45">
        <v>0</v>
      </c>
      <c r="Q29" s="7">
        <v>30</v>
      </c>
      <c r="R29" s="16">
        <v>0.5</v>
      </c>
      <c r="S29" s="7">
        <v>8</v>
      </c>
      <c r="T29" s="16">
        <v>9.9999999999999995E-7</v>
      </c>
      <c r="U29" s="16">
        <v>1E-4</v>
      </c>
      <c r="V29" s="9">
        <v>1</v>
      </c>
      <c r="W29" s="8" t="s">
        <v>22</v>
      </c>
      <c r="X29" s="10" t="s">
        <v>31</v>
      </c>
      <c r="Y29" s="10" t="s">
        <v>74</v>
      </c>
    </row>
    <row r="30" spans="2:26" ht="22" customHeight="1" x14ac:dyDescent="0.2">
      <c r="C30" s="18">
        <v>778024</v>
      </c>
      <c r="D30" s="5" t="s">
        <v>76</v>
      </c>
      <c r="E30" s="5" t="s">
        <v>46</v>
      </c>
      <c r="F30" s="7">
        <v>12</v>
      </c>
      <c r="G30" s="7">
        <v>0.4</v>
      </c>
      <c r="H30" s="7">
        <v>64</v>
      </c>
      <c r="I30" s="7">
        <v>64</v>
      </c>
      <c r="J30" s="7">
        <v>2</v>
      </c>
      <c r="K30" s="7">
        <v>1</v>
      </c>
      <c r="L30" s="8">
        <v>1E-3</v>
      </c>
      <c r="M30" s="7">
        <v>1E-3</v>
      </c>
      <c r="N30" s="9">
        <v>0.1</v>
      </c>
      <c r="O30" s="13">
        <v>0.03</v>
      </c>
      <c r="P30" s="45">
        <v>0</v>
      </c>
      <c r="Q30" s="7">
        <v>30</v>
      </c>
      <c r="R30" s="16">
        <v>0.5</v>
      </c>
      <c r="S30" s="7">
        <v>8</v>
      </c>
      <c r="T30" s="16">
        <v>9.9999999999999995E-7</v>
      </c>
      <c r="U30" s="16">
        <v>1E-4</v>
      </c>
      <c r="V30" s="9">
        <v>0.8</v>
      </c>
      <c r="W30" s="8" t="s">
        <v>22</v>
      </c>
      <c r="X30" s="10" t="s">
        <v>34</v>
      </c>
    </row>
    <row r="31" spans="2:26" ht="22" customHeight="1" x14ac:dyDescent="0.2">
      <c r="C31" s="18">
        <v>778028</v>
      </c>
      <c r="D31" s="5" t="s">
        <v>77</v>
      </c>
      <c r="E31" s="5" t="s">
        <v>46</v>
      </c>
      <c r="F31" s="7">
        <v>12</v>
      </c>
      <c r="G31" s="7">
        <v>0.4</v>
      </c>
      <c r="H31" s="7">
        <v>64</v>
      </c>
      <c r="I31" s="7">
        <v>64</v>
      </c>
      <c r="J31" s="7">
        <v>2</v>
      </c>
      <c r="K31" s="7">
        <v>1</v>
      </c>
      <c r="L31" s="8">
        <v>1E-3</v>
      </c>
      <c r="M31" s="7">
        <v>3.0000000000000001E-3</v>
      </c>
      <c r="N31" s="9">
        <v>0.1</v>
      </c>
      <c r="O31" s="13">
        <v>0.02</v>
      </c>
      <c r="P31" s="45">
        <v>0</v>
      </c>
      <c r="Q31" s="7">
        <v>30</v>
      </c>
      <c r="R31" s="16">
        <v>0.5</v>
      </c>
      <c r="S31" s="7">
        <v>8</v>
      </c>
      <c r="T31" s="16">
        <v>9.9999999999999995E-7</v>
      </c>
      <c r="U31" s="16">
        <v>1E-4</v>
      </c>
      <c r="V31" s="9">
        <v>0.8</v>
      </c>
      <c r="W31" s="8" t="s">
        <v>22</v>
      </c>
      <c r="X31" s="10" t="s">
        <v>31</v>
      </c>
      <c r="Y31" s="10" t="s">
        <v>79</v>
      </c>
    </row>
    <row r="32" spans="2:26" ht="22" customHeight="1" x14ac:dyDescent="0.2">
      <c r="C32" s="18">
        <v>778342</v>
      </c>
      <c r="D32" s="5" t="s">
        <v>78</v>
      </c>
      <c r="E32" s="5" t="s">
        <v>46</v>
      </c>
      <c r="F32" s="7">
        <v>12</v>
      </c>
      <c r="G32" s="7">
        <v>0.4</v>
      </c>
      <c r="H32" s="7">
        <v>64</v>
      </c>
      <c r="I32" s="7">
        <v>64</v>
      </c>
      <c r="J32" s="7">
        <v>2</v>
      </c>
      <c r="K32" s="7">
        <v>1</v>
      </c>
      <c r="L32" s="8">
        <v>1E-3</v>
      </c>
      <c r="M32" s="7">
        <v>1E-3</v>
      </c>
      <c r="N32" s="13">
        <v>0.05</v>
      </c>
      <c r="O32" s="13">
        <v>0.01</v>
      </c>
      <c r="P32" s="45">
        <v>0</v>
      </c>
      <c r="Q32" s="7">
        <v>30</v>
      </c>
      <c r="R32" s="16">
        <v>0.5</v>
      </c>
      <c r="S32" s="7">
        <v>8</v>
      </c>
      <c r="T32" s="16">
        <v>9.9999999999999995E-7</v>
      </c>
      <c r="U32" s="16">
        <v>1E-4</v>
      </c>
      <c r="V32" s="9">
        <v>1</v>
      </c>
      <c r="W32" s="8" t="s">
        <v>22</v>
      </c>
    </row>
    <row r="33" spans="3:25" ht="22" customHeight="1" x14ac:dyDescent="0.2">
      <c r="C33" s="18">
        <v>778349</v>
      </c>
      <c r="D33" s="5" t="s">
        <v>80</v>
      </c>
      <c r="E33" s="5" t="s">
        <v>46</v>
      </c>
      <c r="F33" s="7">
        <v>12</v>
      </c>
      <c r="G33" s="7">
        <v>0.4</v>
      </c>
      <c r="H33" s="7">
        <v>64</v>
      </c>
      <c r="I33" s="7">
        <v>64</v>
      </c>
      <c r="J33" s="7">
        <v>2</v>
      </c>
      <c r="K33" s="7">
        <v>1</v>
      </c>
      <c r="L33" s="8">
        <v>1E-3</v>
      </c>
      <c r="M33" s="7">
        <v>1E-3</v>
      </c>
      <c r="N33" s="13">
        <v>0.05</v>
      </c>
      <c r="O33" s="13">
        <v>0.02</v>
      </c>
      <c r="P33" s="45">
        <v>0</v>
      </c>
      <c r="Q33" s="7">
        <v>30</v>
      </c>
      <c r="R33" s="16">
        <v>0.5</v>
      </c>
      <c r="S33" s="7">
        <v>8</v>
      </c>
      <c r="T33" s="16">
        <v>9.9999999999999995E-7</v>
      </c>
      <c r="U33" s="16">
        <v>1E-4</v>
      </c>
      <c r="V33" s="9">
        <v>1</v>
      </c>
      <c r="W33" s="8" t="s">
        <v>22</v>
      </c>
      <c r="X33" s="10" t="s">
        <v>25</v>
      </c>
      <c r="Y33" s="10" t="s">
        <v>82</v>
      </c>
    </row>
    <row r="34" spans="3:25" ht="22" customHeight="1" x14ac:dyDescent="0.2">
      <c r="C34" s="18">
        <v>778350</v>
      </c>
      <c r="D34" s="5" t="s">
        <v>81</v>
      </c>
      <c r="E34" s="5" t="s">
        <v>46</v>
      </c>
      <c r="F34" s="7">
        <v>12</v>
      </c>
      <c r="G34" s="7">
        <v>0.4</v>
      </c>
      <c r="H34" s="7">
        <v>64</v>
      </c>
      <c r="I34" s="7">
        <v>64</v>
      </c>
      <c r="J34" s="7">
        <v>2</v>
      </c>
      <c r="K34" s="7">
        <v>1</v>
      </c>
      <c r="L34" s="8">
        <v>1E-3</v>
      </c>
      <c r="M34" s="7">
        <v>1.5E-3</v>
      </c>
      <c r="N34" s="9">
        <v>0.1</v>
      </c>
      <c r="O34" s="13">
        <v>0.02</v>
      </c>
      <c r="P34" s="45">
        <v>0</v>
      </c>
      <c r="Q34" s="7">
        <v>30</v>
      </c>
      <c r="R34" s="16">
        <v>0.5</v>
      </c>
      <c r="S34" s="7">
        <v>8</v>
      </c>
      <c r="T34" s="16">
        <v>9.9999999999999995E-7</v>
      </c>
      <c r="U34" s="16">
        <v>1E-4</v>
      </c>
      <c r="V34" s="9">
        <v>1</v>
      </c>
      <c r="W34" s="8" t="s">
        <v>22</v>
      </c>
    </row>
    <row r="35" spans="3:25" ht="22" customHeight="1" x14ac:dyDescent="0.2">
      <c r="C35" s="18">
        <v>778537</v>
      </c>
      <c r="D35" s="5" t="s">
        <v>75</v>
      </c>
      <c r="E35" s="5"/>
      <c r="F35" s="7"/>
      <c r="G35" s="7"/>
      <c r="H35" s="7"/>
      <c r="I35" s="7"/>
      <c r="J35" s="7"/>
      <c r="K35" s="7"/>
      <c r="L35" s="8"/>
      <c r="M35" s="7"/>
      <c r="N35" s="9"/>
      <c r="O35" s="13"/>
      <c r="P35" s="13"/>
      <c r="Q35" s="7"/>
      <c r="R35" s="16"/>
      <c r="S35" s="7"/>
      <c r="T35" s="7"/>
      <c r="U35" s="7"/>
      <c r="V35" s="9"/>
      <c r="W35" s="8"/>
    </row>
    <row r="36" spans="3:25" ht="22" customHeight="1" x14ac:dyDescent="0.2">
      <c r="C36" s="18"/>
      <c r="D36" s="5"/>
      <c r="E36" s="5"/>
      <c r="F36" s="7"/>
      <c r="G36" s="7"/>
      <c r="H36" s="7"/>
      <c r="I36" s="7"/>
      <c r="J36" s="7"/>
      <c r="K36" s="7"/>
      <c r="L36" s="7"/>
      <c r="M36" s="7"/>
      <c r="N36" s="9"/>
      <c r="O36" s="13"/>
      <c r="P36" s="13"/>
      <c r="Q36" s="7"/>
      <c r="R36" s="7"/>
      <c r="S36" s="7"/>
      <c r="T36" s="7"/>
      <c r="U36" s="7"/>
      <c r="V36" s="9"/>
      <c r="W36" s="7"/>
    </row>
    <row r="37" spans="3:25" ht="22" customHeight="1" x14ac:dyDescent="0.2">
      <c r="C37" s="18"/>
      <c r="D37" s="5"/>
      <c r="E37" s="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9"/>
      <c r="W37" s="7"/>
    </row>
    <row r="38" spans="3:25" ht="22" customHeight="1" x14ac:dyDescent="0.2">
      <c r="C38" s="18"/>
      <c r="D38" s="5"/>
      <c r="E38" s="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9"/>
      <c r="W38" s="7"/>
    </row>
    <row r="39" spans="3:25" ht="22" customHeight="1" x14ac:dyDescent="0.2">
      <c r="C39" s="18"/>
      <c r="D39" s="5"/>
      <c r="E39" s="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9"/>
      <c r="W39" s="7"/>
    </row>
    <row r="40" spans="3:25" ht="22" customHeight="1" x14ac:dyDescent="0.2">
      <c r="C40" s="18"/>
      <c r="D40" s="5"/>
      <c r="E40" s="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3:25" ht="22" customHeight="1" x14ac:dyDescent="0.2">
      <c r="C41" s="18"/>
      <c r="D41" s="5"/>
      <c r="E41" s="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3:25" ht="22" customHeight="1" x14ac:dyDescent="0.2">
      <c r="C42" s="18"/>
      <c r="D42" s="5"/>
      <c r="E42" s="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3:25" ht="22" customHeight="1" x14ac:dyDescent="0.2">
      <c r="C43" s="18"/>
      <c r="D43" s="5"/>
      <c r="E43" s="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3:25" ht="22" customHeight="1" x14ac:dyDescent="0.2">
      <c r="C44" s="18"/>
      <c r="D44" s="5"/>
      <c r="E44" s="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3:25" ht="22" customHeight="1" x14ac:dyDescent="0.2">
      <c r="C45" s="18"/>
      <c r="D45" s="5"/>
      <c r="E45" s="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3:25" ht="22" customHeight="1" x14ac:dyDescent="0.2">
      <c r="C46" s="18"/>
      <c r="D46" s="5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3:25" ht="22" customHeight="1" x14ac:dyDescent="0.2">
      <c r="C47" s="18"/>
      <c r="D47" s="5"/>
      <c r="E47" s="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3:25" ht="22" customHeight="1" x14ac:dyDescent="0.2">
      <c r="C48" s="18"/>
      <c r="D48" s="5"/>
      <c r="E48" s="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3:23" ht="22" customHeight="1" x14ac:dyDescent="0.2">
      <c r="C49" s="18"/>
      <c r="D49" s="5"/>
      <c r="E49" s="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3:23" ht="22" customHeight="1" x14ac:dyDescent="0.2">
      <c r="C50" s="18"/>
      <c r="D50" s="5"/>
      <c r="E50" s="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3:23" ht="22" customHeight="1" x14ac:dyDescent="0.2">
      <c r="C51" s="18"/>
      <c r="D51" s="5"/>
      <c r="E51" s="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3:23" ht="22" customHeight="1" x14ac:dyDescent="0.2">
      <c r="C52" s="18"/>
      <c r="D52" s="5"/>
      <c r="E52" s="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3:23" ht="22" customHeight="1" x14ac:dyDescent="0.2">
      <c r="C53" s="18"/>
      <c r="D53" s="5"/>
      <c r="E53" s="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3:23" ht="22" customHeight="1" x14ac:dyDescent="0.2">
      <c r="C54" s="18"/>
      <c r="D54" s="5"/>
      <c r="E54" s="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3:23" ht="22" customHeight="1" x14ac:dyDescent="0.2">
      <c r="C55" s="18"/>
      <c r="D55" s="5"/>
      <c r="E55" s="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3:23" ht="22" customHeight="1" x14ac:dyDescent="0.2">
      <c r="C56" s="18"/>
      <c r="D56" s="5"/>
      <c r="E56" s="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3:23" ht="22" customHeight="1" x14ac:dyDescent="0.2">
      <c r="C57" s="18"/>
      <c r="D57" s="5"/>
      <c r="E57" s="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3:23" ht="22" customHeight="1" x14ac:dyDescent="0.2">
      <c r="C58" s="18"/>
      <c r="D58" s="5"/>
      <c r="E58" s="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3:23" ht="22" customHeight="1" x14ac:dyDescent="0.2">
      <c r="C59" s="18"/>
      <c r="D59" s="5"/>
      <c r="E59" s="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3:23" ht="22" customHeight="1" x14ac:dyDescent="0.2">
      <c r="C60" s="18"/>
      <c r="D60" s="5"/>
      <c r="E60" s="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3:23" ht="22" customHeight="1" x14ac:dyDescent="0.2">
      <c r="C61" s="18"/>
      <c r="D61" s="5"/>
      <c r="E61" s="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3:23" ht="22" customHeight="1" x14ac:dyDescent="0.2">
      <c r="C62" s="18"/>
      <c r="D62" s="5"/>
      <c r="E62" s="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3:23" ht="22" customHeight="1" x14ac:dyDescent="0.2">
      <c r="C63" s="18"/>
      <c r="D63" s="5"/>
      <c r="E63" s="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3:23" ht="22" customHeight="1" x14ac:dyDescent="0.2">
      <c r="C64" s="18"/>
      <c r="D64" s="5"/>
      <c r="E64" s="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3:23" ht="22" customHeight="1" x14ac:dyDescent="0.2">
      <c r="C65" s="18"/>
      <c r="D65" s="5"/>
      <c r="E65" s="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3:23" ht="22" customHeight="1" x14ac:dyDescent="0.2">
      <c r="C66" s="18"/>
      <c r="D66" s="5"/>
      <c r="E66" s="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3:23" ht="22" customHeight="1" x14ac:dyDescent="0.2">
      <c r="C67" s="18"/>
      <c r="D67" s="5"/>
      <c r="E67" s="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3:23" ht="22" customHeight="1" x14ac:dyDescent="0.2">
      <c r="C68" s="18"/>
      <c r="D68" s="5"/>
      <c r="E68" s="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3:23" ht="22" customHeight="1" x14ac:dyDescent="0.2">
      <c r="C69" s="18"/>
      <c r="D69" s="5"/>
      <c r="E69" s="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3:23" ht="22" customHeight="1" x14ac:dyDescent="0.2">
      <c r="C70" s="18"/>
      <c r="D70" s="5"/>
      <c r="E70" s="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3:23" ht="22" customHeight="1" x14ac:dyDescent="0.2">
      <c r="C71" s="18"/>
      <c r="D71" s="5"/>
      <c r="E71" s="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3:23" ht="22" customHeight="1" x14ac:dyDescent="0.2">
      <c r="C72" s="18"/>
      <c r="D72" s="5"/>
      <c r="E72" s="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3:23" ht="22" customHeight="1" x14ac:dyDescent="0.2">
      <c r="C73" s="18"/>
      <c r="D73" s="5"/>
      <c r="E73" s="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3:23" ht="22" customHeight="1" x14ac:dyDescent="0.2">
      <c r="C74" s="18"/>
      <c r="D74" s="5"/>
      <c r="E74" s="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3:23" ht="22" customHeight="1" x14ac:dyDescent="0.2">
      <c r="C75" s="18"/>
      <c r="D75" s="5"/>
      <c r="E75" s="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3:23" ht="22" customHeight="1" x14ac:dyDescent="0.2">
      <c r="C76" s="18"/>
      <c r="D76" s="5"/>
      <c r="E76" s="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3:23" ht="22" customHeight="1" x14ac:dyDescent="0.2">
      <c r="C77" s="18"/>
      <c r="D77" s="5"/>
      <c r="E77" s="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3:23" ht="22" customHeight="1" x14ac:dyDescent="0.2">
      <c r="C78" s="18"/>
      <c r="D78" s="5"/>
      <c r="E78" s="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3:23" ht="22" customHeight="1" x14ac:dyDescent="0.2">
      <c r="C79" s="18"/>
      <c r="D79" s="5"/>
      <c r="E79" s="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3:23" ht="22" customHeight="1" x14ac:dyDescent="0.2">
      <c r="C80" s="18"/>
      <c r="D80" s="5"/>
      <c r="E80" s="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3:23" ht="22" customHeight="1" x14ac:dyDescent="0.2">
      <c r="C81" s="18"/>
      <c r="D81" s="5"/>
      <c r="E81" s="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3:23" ht="22" customHeight="1" x14ac:dyDescent="0.2">
      <c r="C82" s="18"/>
      <c r="D82" s="5"/>
      <c r="E82" s="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3:23" ht="22" customHeight="1" x14ac:dyDescent="0.2">
      <c r="C83" s="18"/>
      <c r="D83" s="5"/>
      <c r="E83" s="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3:23" ht="22" customHeight="1" x14ac:dyDescent="0.2">
      <c r="C84" s="18"/>
      <c r="D84" s="5"/>
      <c r="E84" s="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3:23" ht="22" customHeight="1" x14ac:dyDescent="0.2">
      <c r="C85" s="18"/>
      <c r="D85" s="5"/>
      <c r="E85" s="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3:23" ht="22" customHeight="1" x14ac:dyDescent="0.2">
      <c r="C86" s="18"/>
      <c r="D86" s="5"/>
      <c r="E86" s="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3:23" ht="22" customHeight="1" x14ac:dyDescent="0.2">
      <c r="C87" s="18"/>
      <c r="D87" s="5"/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3:23" ht="22" customHeight="1" x14ac:dyDescent="0.2">
      <c r="C88" s="18"/>
      <c r="D88" s="5"/>
      <c r="E88" s="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3:23" ht="22" customHeight="1" x14ac:dyDescent="0.2">
      <c r="C89" s="18"/>
      <c r="D89" s="5"/>
      <c r="E89" s="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3:23" ht="22" customHeight="1" x14ac:dyDescent="0.2">
      <c r="C90" s="18"/>
      <c r="D90" s="5"/>
      <c r="E90" s="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3:23" ht="22" customHeight="1" x14ac:dyDescent="0.2">
      <c r="C91" s="18"/>
      <c r="D91" s="5"/>
      <c r="E91" s="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3:23" ht="22" customHeight="1" x14ac:dyDescent="0.2">
      <c r="C92" s="18"/>
      <c r="D92" s="5"/>
      <c r="E92" s="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3:23" ht="22" customHeight="1" x14ac:dyDescent="0.2">
      <c r="C93" s="18"/>
      <c r="D93" s="5"/>
      <c r="E93" s="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3:23" ht="22" customHeight="1" x14ac:dyDescent="0.2">
      <c r="C94" s="18"/>
      <c r="D94" s="5"/>
      <c r="E94" s="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3:23" ht="22" customHeight="1" x14ac:dyDescent="0.2">
      <c r="C95" s="18"/>
      <c r="D95" s="5"/>
      <c r="E95" s="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3:23" ht="22" customHeight="1" x14ac:dyDescent="0.2">
      <c r="C96" s="18"/>
      <c r="D96" s="5"/>
      <c r="E96" s="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3:23" ht="22" customHeight="1" x14ac:dyDescent="0.2">
      <c r="C97" s="18"/>
      <c r="D97" s="5"/>
      <c r="E97" s="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3:23" ht="22" customHeight="1" x14ac:dyDescent="0.2">
      <c r="C98" s="18"/>
      <c r="D98" s="5"/>
      <c r="E98" s="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3:23" ht="22" customHeight="1" x14ac:dyDescent="0.2">
      <c r="C99" s="18"/>
      <c r="D99" s="5"/>
      <c r="E99" s="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3:23" ht="22" customHeight="1" x14ac:dyDescent="0.2">
      <c r="C100" s="18"/>
      <c r="D100" s="5"/>
      <c r="E100" s="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3:23" ht="22" customHeight="1" x14ac:dyDescent="0.2">
      <c r="C101" s="18"/>
      <c r="D101" s="5"/>
      <c r="E101" s="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3:23" ht="22" customHeight="1" x14ac:dyDescent="0.2">
      <c r="C102" s="18"/>
      <c r="D102" s="5"/>
      <c r="E102" s="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3:23" ht="22" customHeight="1" x14ac:dyDescent="0.2">
      <c r="C103" s="18"/>
      <c r="D103" s="5"/>
      <c r="E103" s="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3:23" ht="22" customHeight="1" x14ac:dyDescent="0.2">
      <c r="C104" s="18"/>
      <c r="D104" s="5"/>
      <c r="E104" s="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3:23" ht="22" customHeight="1" x14ac:dyDescent="0.2">
      <c r="C105" s="18"/>
      <c r="D105" s="5"/>
      <c r="E105" s="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3:23" ht="22" customHeight="1" x14ac:dyDescent="0.2">
      <c r="C106" s="18"/>
      <c r="D106" s="5"/>
      <c r="E106" s="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3:23" ht="22" customHeight="1" x14ac:dyDescent="0.2">
      <c r="C107" s="18"/>
      <c r="D107" s="5"/>
      <c r="E107" s="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3:23" ht="22" customHeight="1" x14ac:dyDescent="0.2">
      <c r="C108" s="18"/>
      <c r="D108" s="5"/>
      <c r="E108" s="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3:23" ht="22" customHeight="1" x14ac:dyDescent="0.2">
      <c r="C109" s="18"/>
      <c r="D109" s="5"/>
      <c r="E109" s="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3:23" ht="22" customHeight="1" x14ac:dyDescent="0.2">
      <c r="C110" s="18"/>
      <c r="D110" s="5"/>
      <c r="E110" s="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3:23" ht="22" customHeight="1" x14ac:dyDescent="0.2">
      <c r="C111" s="18"/>
      <c r="D111" s="5"/>
      <c r="E111" s="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3:23" ht="22" customHeight="1" x14ac:dyDescent="0.2">
      <c r="C112" s="18"/>
      <c r="D112" s="5"/>
      <c r="E112" s="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3:23" ht="22" customHeight="1" x14ac:dyDescent="0.2">
      <c r="C113" s="18"/>
      <c r="D113" s="5"/>
      <c r="E113" s="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3:23" ht="22" customHeight="1" x14ac:dyDescent="0.2">
      <c r="C114" s="18"/>
      <c r="D114" s="5"/>
      <c r="E114" s="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3:23" ht="22" customHeight="1" x14ac:dyDescent="0.2">
      <c r="C115" s="18"/>
      <c r="D115" s="5"/>
      <c r="E115" s="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3:23" ht="22" customHeight="1" x14ac:dyDescent="0.2">
      <c r="C116" s="18"/>
      <c r="D116" s="5"/>
      <c r="E116" s="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3:23" ht="22" customHeight="1" x14ac:dyDescent="0.2">
      <c r="C117" s="18"/>
      <c r="D117" s="5"/>
      <c r="E117" s="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3:23" ht="22" customHeight="1" x14ac:dyDescent="0.2">
      <c r="C118" s="18"/>
      <c r="D118" s="5"/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3:23" ht="22" customHeight="1" x14ac:dyDescent="0.2">
      <c r="C119" s="18"/>
      <c r="D119" s="5"/>
      <c r="E119" s="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3:23" ht="22" customHeight="1" x14ac:dyDescent="0.2">
      <c r="C120" s="18"/>
      <c r="D120" s="5"/>
      <c r="E120" s="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3:23" ht="22" customHeight="1" x14ac:dyDescent="0.2">
      <c r="C121" s="18"/>
      <c r="D121" s="5"/>
      <c r="E121" s="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3:23" ht="22" customHeight="1" x14ac:dyDescent="0.2">
      <c r="C122" s="18"/>
      <c r="D122" s="5"/>
      <c r="E122" s="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3:23" ht="22" customHeight="1" x14ac:dyDescent="0.2">
      <c r="C123" s="18"/>
      <c r="D123" s="5"/>
      <c r="E123" s="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3:23" ht="22" customHeight="1" x14ac:dyDescent="0.2">
      <c r="C124" s="18"/>
      <c r="D124" s="5"/>
      <c r="E124" s="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3:23" ht="22" customHeight="1" x14ac:dyDescent="0.2">
      <c r="C125" s="18"/>
      <c r="D125" s="5"/>
      <c r="E125" s="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3:23" ht="22" customHeight="1" x14ac:dyDescent="0.2">
      <c r="C126" s="18"/>
      <c r="D126" s="5"/>
      <c r="E126" s="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3:23" ht="22" customHeight="1" x14ac:dyDescent="0.2">
      <c r="C127" s="18"/>
      <c r="D127" s="5"/>
      <c r="E127" s="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3:23" ht="22" customHeight="1" x14ac:dyDescent="0.2">
      <c r="C128" s="18"/>
      <c r="D128" s="5"/>
      <c r="E128" s="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3:23" ht="22" customHeight="1" x14ac:dyDescent="0.2">
      <c r="C129" s="18"/>
      <c r="D129" s="5"/>
      <c r="E129" s="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3:23" ht="22" customHeight="1" x14ac:dyDescent="0.2">
      <c r="C130" s="18"/>
      <c r="D130" s="5"/>
      <c r="E130" s="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3:23" ht="22" customHeight="1" x14ac:dyDescent="0.2">
      <c r="C131" s="18"/>
      <c r="D131" s="5"/>
      <c r="E131" s="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3:23" ht="22" customHeight="1" x14ac:dyDescent="0.2">
      <c r="C132" s="18"/>
      <c r="D132" s="5"/>
      <c r="E132" s="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3:23" ht="22" customHeight="1" x14ac:dyDescent="0.2">
      <c r="C133" s="18"/>
      <c r="D133" s="5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3:23" ht="22" customHeight="1" x14ac:dyDescent="0.2">
      <c r="C134" s="18"/>
      <c r="D134" s="5"/>
      <c r="E134" s="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3:23" ht="22" customHeight="1" x14ac:dyDescent="0.2">
      <c r="C135" s="18"/>
      <c r="D135" s="5"/>
      <c r="E135" s="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3:23" ht="22" customHeight="1" x14ac:dyDescent="0.2">
      <c r="C136" s="18"/>
      <c r="D136" s="5"/>
      <c r="E136" s="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3:23" ht="22" customHeight="1" x14ac:dyDescent="0.2">
      <c r="C137" s="18"/>
      <c r="D137" s="5"/>
      <c r="E137" s="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3:23" ht="22" customHeight="1" x14ac:dyDescent="0.2">
      <c r="C138" s="18"/>
      <c r="D138" s="5"/>
      <c r="E138" s="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3:23" ht="22" customHeight="1" x14ac:dyDescent="0.2">
      <c r="C139" s="18"/>
      <c r="D139" s="5"/>
      <c r="E139" s="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3:23" ht="22" customHeight="1" x14ac:dyDescent="0.2">
      <c r="C140" s="18"/>
      <c r="D140" s="5"/>
      <c r="E140" s="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3:23" ht="22" customHeight="1" x14ac:dyDescent="0.2">
      <c r="C141" s="18"/>
      <c r="D141" s="5"/>
      <c r="E141" s="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3:23" ht="22" customHeight="1" x14ac:dyDescent="0.2">
      <c r="C142" s="18"/>
      <c r="D142" s="5"/>
      <c r="E142" s="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3:23" ht="22" customHeight="1" x14ac:dyDescent="0.2">
      <c r="C143" s="18"/>
      <c r="D143" s="5"/>
      <c r="E143" s="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3:23" ht="22" customHeight="1" x14ac:dyDescent="0.2">
      <c r="C144" s="18"/>
      <c r="D144" s="5"/>
      <c r="E144" s="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3:23" ht="22" customHeight="1" x14ac:dyDescent="0.2">
      <c r="C145" s="18"/>
      <c r="D145" s="5"/>
      <c r="E145" s="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3:23" ht="22" customHeight="1" x14ac:dyDescent="0.2">
      <c r="C146" s="18"/>
      <c r="D146" s="5"/>
      <c r="E146" s="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3:23" ht="22" customHeight="1" x14ac:dyDescent="0.2">
      <c r="C147" s="18"/>
      <c r="D147" s="5"/>
      <c r="E147" s="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3:23" ht="22" customHeight="1" x14ac:dyDescent="0.2">
      <c r="C148" s="18"/>
      <c r="D148" s="5"/>
      <c r="E148" s="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3:23" ht="22" customHeight="1" x14ac:dyDescent="0.2">
      <c r="C149" s="18"/>
      <c r="D149" s="5"/>
      <c r="E149" s="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3:23" ht="22" customHeight="1" x14ac:dyDescent="0.2">
      <c r="C150" s="18"/>
      <c r="D150" s="5"/>
      <c r="E150" s="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3:23" ht="22" customHeight="1" x14ac:dyDescent="0.2">
      <c r="C151" s="18"/>
      <c r="D151" s="5"/>
      <c r="E151" s="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3:23" ht="22" customHeight="1" x14ac:dyDescent="0.2">
      <c r="C152" s="18"/>
      <c r="D152" s="5"/>
      <c r="E152" s="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3:23" ht="22" customHeight="1" x14ac:dyDescent="0.2">
      <c r="C153" s="18"/>
      <c r="D153" s="5"/>
      <c r="E153" s="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3:23" ht="22" customHeight="1" x14ac:dyDescent="0.2">
      <c r="C154" s="18"/>
      <c r="D154" s="5"/>
      <c r="E154" s="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3:23" ht="22" customHeight="1" x14ac:dyDescent="0.2">
      <c r="C155" s="18"/>
      <c r="D155" s="5"/>
      <c r="E155" s="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3:23" ht="22" customHeight="1" x14ac:dyDescent="0.2">
      <c r="C156" s="18"/>
      <c r="D156" s="5"/>
      <c r="E156" s="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3:23" ht="22" customHeight="1" x14ac:dyDescent="0.2">
      <c r="C157" s="18"/>
      <c r="D157" s="5"/>
      <c r="E157" s="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3:23" ht="22" customHeight="1" x14ac:dyDescent="0.2">
      <c r="C158" s="18"/>
      <c r="D158" s="5"/>
      <c r="E158" s="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3:23" ht="22" customHeight="1" x14ac:dyDescent="0.2">
      <c r="C159" s="18"/>
      <c r="D159" s="5"/>
      <c r="E159" s="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3:23" ht="22" customHeight="1" x14ac:dyDescent="0.2">
      <c r="C160" s="18"/>
      <c r="D160" s="5"/>
      <c r="E160" s="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3:23" ht="22" customHeight="1" x14ac:dyDescent="0.2">
      <c r="C161" s="18"/>
      <c r="D161" s="5"/>
      <c r="E161" s="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3:23" ht="22" customHeight="1" x14ac:dyDescent="0.2">
      <c r="C162" s="18"/>
      <c r="D162" s="5"/>
      <c r="E162" s="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3:23" ht="22" customHeight="1" x14ac:dyDescent="0.2">
      <c r="C163" s="18"/>
      <c r="D163" s="5"/>
      <c r="E163" s="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3:23" ht="22" customHeight="1" x14ac:dyDescent="0.2">
      <c r="C164" s="18"/>
      <c r="D164" s="5"/>
      <c r="E164" s="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3:23" ht="22" customHeight="1" x14ac:dyDescent="0.2">
      <c r="C165" s="18"/>
      <c r="D165" s="5"/>
      <c r="E165" s="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3:23" ht="22" customHeight="1" x14ac:dyDescent="0.2">
      <c r="C166" s="18"/>
      <c r="D166" s="5"/>
      <c r="E166" s="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3:23" ht="22" customHeight="1" x14ac:dyDescent="0.2">
      <c r="C167" s="18"/>
      <c r="D167" s="5"/>
      <c r="E167" s="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3:23" ht="22" customHeight="1" x14ac:dyDescent="0.2">
      <c r="C168" s="18"/>
      <c r="D168" s="5"/>
      <c r="E168" s="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3:23" ht="22" customHeight="1" x14ac:dyDescent="0.2">
      <c r="C169" s="18"/>
      <c r="D169" s="5"/>
      <c r="E169" s="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3:23" ht="22" customHeight="1" x14ac:dyDescent="0.2">
      <c r="C170" s="18"/>
      <c r="D170" s="5"/>
      <c r="E170" s="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3:23" ht="22" customHeight="1" x14ac:dyDescent="0.2">
      <c r="C171" s="18"/>
      <c r="D171" s="5"/>
      <c r="E171" s="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3:23" ht="22" customHeight="1" x14ac:dyDescent="0.2">
      <c r="C172" s="18"/>
      <c r="D172" s="5"/>
      <c r="E172" s="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3:23" ht="22" customHeight="1" x14ac:dyDescent="0.2">
      <c r="C173" s="18"/>
      <c r="D173" s="5"/>
      <c r="E173" s="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3:23" ht="22" customHeight="1" x14ac:dyDescent="0.2">
      <c r="C174" s="18"/>
      <c r="D174" s="5"/>
      <c r="E174" s="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3:23" ht="22" customHeight="1" x14ac:dyDescent="0.2">
      <c r="C175" s="18"/>
      <c r="D175" s="5"/>
      <c r="E175" s="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3:23" ht="22" customHeight="1" x14ac:dyDescent="0.2">
      <c r="C176" s="18"/>
      <c r="D176" s="5"/>
      <c r="E176" s="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3:23" ht="22" customHeight="1" x14ac:dyDescent="0.2">
      <c r="C177" s="18"/>
      <c r="D177" s="5"/>
      <c r="E177" s="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3:23" ht="22" customHeight="1" x14ac:dyDescent="0.2">
      <c r="C178" s="18"/>
      <c r="D178" s="5"/>
      <c r="E178" s="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3:23" ht="22" customHeight="1" x14ac:dyDescent="0.2">
      <c r="C179" s="18"/>
      <c r="D179" s="5"/>
      <c r="E179" s="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3:23" ht="22" customHeight="1" x14ac:dyDescent="0.2">
      <c r="C180" s="18"/>
      <c r="D180" s="5"/>
      <c r="E180" s="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3:23" ht="22" customHeight="1" x14ac:dyDescent="0.2">
      <c r="C181" s="18"/>
      <c r="D181" s="5"/>
      <c r="E181" s="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3:23" ht="22" customHeight="1" x14ac:dyDescent="0.2">
      <c r="C182" s="18"/>
      <c r="D182" s="5"/>
      <c r="E182" s="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3:23" ht="22" customHeight="1" x14ac:dyDescent="0.2">
      <c r="C183" s="18"/>
      <c r="D183" s="5"/>
      <c r="E183" s="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3:23" ht="22" customHeight="1" x14ac:dyDescent="0.2">
      <c r="C184" s="18"/>
      <c r="D184" s="5"/>
      <c r="E184" s="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3:23" ht="22" customHeight="1" x14ac:dyDescent="0.2">
      <c r="C185" s="18"/>
      <c r="D185" s="5"/>
      <c r="E185" s="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3:23" ht="22" customHeight="1" x14ac:dyDescent="0.2">
      <c r="C186" s="18"/>
      <c r="D186" s="5"/>
      <c r="E186" s="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3:23" ht="22" customHeight="1" x14ac:dyDescent="0.2">
      <c r="C187" s="18"/>
      <c r="D187" s="5"/>
      <c r="E187" s="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3:23" ht="22" customHeight="1" x14ac:dyDescent="0.2">
      <c r="C188" s="18"/>
      <c r="D188" s="5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3:23" ht="22" customHeight="1" x14ac:dyDescent="0.2">
      <c r="C189" s="18"/>
      <c r="D189" s="5"/>
      <c r="E189" s="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3:23" ht="22" customHeight="1" x14ac:dyDescent="0.2">
      <c r="C190" s="18"/>
      <c r="D190" s="5"/>
      <c r="E190" s="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3:23" ht="22" customHeight="1" x14ac:dyDescent="0.2">
      <c r="C191" s="18"/>
      <c r="D191" s="5"/>
      <c r="E191" s="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3:23" ht="22" customHeight="1" x14ac:dyDescent="0.2">
      <c r="C192" s="18"/>
      <c r="D192" s="5"/>
      <c r="E192" s="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3:23" ht="22" customHeight="1" x14ac:dyDescent="0.2">
      <c r="C193" s="18"/>
      <c r="D193" s="5"/>
      <c r="E193" s="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3:23" ht="22" customHeight="1" x14ac:dyDescent="0.2">
      <c r="C194" s="18"/>
      <c r="D194" s="5"/>
      <c r="E194" s="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3:23" ht="22" customHeight="1" x14ac:dyDescent="0.2">
      <c r="C195" s="18"/>
      <c r="D195" s="5"/>
      <c r="E195" s="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3:23" ht="22" customHeight="1" x14ac:dyDescent="0.2">
      <c r="C196" s="18"/>
      <c r="D196" s="5"/>
      <c r="E196" s="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3:23" ht="22" customHeight="1" x14ac:dyDescent="0.2">
      <c r="C197" s="18"/>
      <c r="D197" s="5"/>
      <c r="E197" s="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3:23" ht="22" customHeight="1" x14ac:dyDescent="0.2">
      <c r="C198" s="18"/>
      <c r="D198" s="5"/>
      <c r="E198" s="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3:23" ht="22" customHeight="1" x14ac:dyDescent="0.2">
      <c r="C199" s="18"/>
      <c r="D199" s="5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3:23" ht="22" customHeight="1" x14ac:dyDescent="0.2">
      <c r="C200" s="18"/>
      <c r="D200" s="5"/>
      <c r="E200" s="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3:23" ht="22" customHeight="1" x14ac:dyDescent="0.2">
      <c r="C201" s="18"/>
      <c r="D201" s="5"/>
      <c r="E201" s="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3:23" ht="22" customHeight="1" x14ac:dyDescent="0.2">
      <c r="C202" s="18"/>
      <c r="D202" s="5"/>
      <c r="E202" s="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3:23" ht="22" customHeight="1" x14ac:dyDescent="0.2">
      <c r="C203" s="18"/>
      <c r="D203" s="5"/>
      <c r="E203" s="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3:23" ht="22" customHeight="1" x14ac:dyDescent="0.2">
      <c r="C204" s="18"/>
      <c r="D204" s="5"/>
      <c r="E204" s="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3:23" ht="22" customHeight="1" x14ac:dyDescent="0.2">
      <c r="C205" s="18"/>
      <c r="D205" s="5"/>
      <c r="E205" s="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3:23" ht="22" customHeight="1" x14ac:dyDescent="0.2">
      <c r="C206" s="18"/>
      <c r="D206" s="5"/>
      <c r="E206" s="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3:23" ht="22" customHeight="1" x14ac:dyDescent="0.2">
      <c r="C207" s="18"/>
      <c r="D207" s="5"/>
      <c r="E207" s="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3:23" ht="22" customHeight="1" x14ac:dyDescent="0.2">
      <c r="C208" s="18"/>
      <c r="D208" s="5"/>
      <c r="E208" s="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3:23" ht="22" customHeight="1" x14ac:dyDescent="0.2">
      <c r="C209" s="18"/>
      <c r="D209" s="5"/>
      <c r="E209" s="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3:23" ht="22" customHeight="1" x14ac:dyDescent="0.2">
      <c r="C210" s="18"/>
      <c r="D210" s="5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3:23" ht="22" customHeight="1" x14ac:dyDescent="0.2">
      <c r="C211" s="18"/>
      <c r="D211" s="5"/>
      <c r="E211" s="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3:23" ht="22" customHeight="1" x14ac:dyDescent="0.2">
      <c r="C212" s="18"/>
      <c r="D212" s="5"/>
      <c r="E212" s="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3:23" ht="22" customHeight="1" x14ac:dyDescent="0.2">
      <c r="C213" s="18"/>
      <c r="D213" s="5"/>
      <c r="E213" s="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3:23" ht="22" customHeight="1" x14ac:dyDescent="0.2">
      <c r="C214" s="18"/>
      <c r="D214" s="5"/>
      <c r="E214" s="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3:23" ht="22" customHeight="1" x14ac:dyDescent="0.2">
      <c r="C215" s="18"/>
      <c r="D215" s="5"/>
      <c r="E215" s="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3:23" ht="22" customHeight="1" x14ac:dyDescent="0.2">
      <c r="C216" s="18"/>
      <c r="D216" s="5"/>
      <c r="E216" s="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3:23" ht="22" customHeight="1" x14ac:dyDescent="0.2">
      <c r="C217" s="18"/>
      <c r="D217" s="5"/>
      <c r="E217" s="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3:23" ht="22" customHeight="1" x14ac:dyDescent="0.2">
      <c r="C218" s="18"/>
      <c r="D218" s="5"/>
      <c r="E218" s="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3:23" ht="22" customHeight="1" x14ac:dyDescent="0.2">
      <c r="C219" s="18"/>
      <c r="D219" s="5"/>
      <c r="E219" s="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3:23" ht="22" customHeight="1" x14ac:dyDescent="0.2">
      <c r="C220" s="18"/>
      <c r="D220" s="5"/>
      <c r="E220" s="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3:23" ht="22" customHeight="1" x14ac:dyDescent="0.2">
      <c r="C221" s="18"/>
      <c r="D221" s="5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3:23" ht="22" customHeight="1" x14ac:dyDescent="0.2">
      <c r="C222" s="18"/>
      <c r="D222" s="5"/>
      <c r="E222" s="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3:23" ht="22" customHeight="1" x14ac:dyDescent="0.2">
      <c r="C223" s="18"/>
      <c r="D223" s="5"/>
      <c r="E223" s="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3:23" ht="22" customHeight="1" x14ac:dyDescent="0.2">
      <c r="C224" s="18"/>
      <c r="D224" s="5"/>
      <c r="E224" s="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3:23" ht="22" customHeight="1" x14ac:dyDescent="0.2">
      <c r="C225" s="18"/>
      <c r="D225" s="5"/>
      <c r="E225" s="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3:23" ht="22" customHeight="1" x14ac:dyDescent="0.2">
      <c r="C226" s="18"/>
      <c r="D226" s="5"/>
      <c r="E226" s="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3:23" ht="22" customHeight="1" x14ac:dyDescent="0.2">
      <c r="C227" s="18"/>
      <c r="D227" s="5"/>
      <c r="E227" s="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3:23" ht="22" customHeight="1" x14ac:dyDescent="0.2">
      <c r="C228" s="18"/>
      <c r="D228" s="5"/>
      <c r="E228" s="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3:23" ht="22" customHeight="1" x14ac:dyDescent="0.2">
      <c r="C229" s="18"/>
      <c r="D229" s="5"/>
      <c r="E229" s="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3:23" ht="22" customHeight="1" x14ac:dyDescent="0.2">
      <c r="C230" s="18"/>
      <c r="D230" s="5"/>
      <c r="E230" s="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3:23" ht="22" customHeight="1" x14ac:dyDescent="0.2">
      <c r="C231" s="18"/>
      <c r="D231" s="5"/>
      <c r="E231" s="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3:23" ht="22" customHeight="1" x14ac:dyDescent="0.2">
      <c r="C232" s="18"/>
      <c r="D232" s="5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3:23" ht="22" customHeight="1" x14ac:dyDescent="0.2">
      <c r="C233" s="18"/>
      <c r="D233" s="5"/>
      <c r="E233" s="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3:23" ht="22" customHeight="1" x14ac:dyDescent="0.2">
      <c r="C234" s="18"/>
      <c r="D234" s="5"/>
      <c r="E234" s="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3:23" ht="22" customHeight="1" x14ac:dyDescent="0.2">
      <c r="C235" s="18"/>
      <c r="D235" s="5"/>
      <c r="E235" s="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3:23" ht="22" customHeight="1" x14ac:dyDescent="0.2">
      <c r="C236" s="18"/>
      <c r="D236" s="5"/>
      <c r="E236" s="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3:23" ht="22" customHeight="1" x14ac:dyDescent="0.2">
      <c r="C237" s="18"/>
      <c r="D237" s="5"/>
      <c r="E237" s="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3:23" ht="22" customHeight="1" x14ac:dyDescent="0.2">
      <c r="C238" s="18"/>
      <c r="D238" s="5"/>
      <c r="E238" s="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3:23" ht="22" customHeight="1" x14ac:dyDescent="0.2">
      <c r="C239" s="18"/>
      <c r="D239" s="5"/>
      <c r="E239" s="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3:23" ht="22" customHeight="1" x14ac:dyDescent="0.2">
      <c r="C240" s="18"/>
      <c r="D240" s="5"/>
      <c r="E240" s="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3:23" ht="22" customHeight="1" x14ac:dyDescent="0.2">
      <c r="C241" s="18"/>
      <c r="D241" s="5"/>
      <c r="E241" s="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3:23" ht="22" customHeight="1" x14ac:dyDescent="0.2">
      <c r="C242" s="18"/>
      <c r="D242" s="5"/>
      <c r="E242" s="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3:23" ht="22" customHeight="1" x14ac:dyDescent="0.2">
      <c r="C243" s="18"/>
      <c r="D243" s="5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3:23" ht="22" customHeight="1" x14ac:dyDescent="0.2">
      <c r="C244" s="18"/>
      <c r="D244" s="5"/>
      <c r="E244" s="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3:23" ht="22" customHeight="1" x14ac:dyDescent="0.2">
      <c r="C245" s="18"/>
      <c r="D245" s="5"/>
      <c r="E245" s="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3:23" ht="22" customHeight="1" x14ac:dyDescent="0.2">
      <c r="C246" s="18"/>
      <c r="D246" s="5"/>
      <c r="E246" s="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3:23" ht="22" customHeight="1" x14ac:dyDescent="0.2">
      <c r="C247" s="18"/>
      <c r="D247" s="5"/>
      <c r="E247" s="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3:23" ht="22" customHeight="1" x14ac:dyDescent="0.2">
      <c r="C248" s="18"/>
      <c r="D248" s="5"/>
      <c r="E248" s="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3:23" ht="22" customHeight="1" x14ac:dyDescent="0.2">
      <c r="C249" s="18"/>
      <c r="D249" s="5"/>
      <c r="E249" s="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3:23" ht="22" customHeight="1" x14ac:dyDescent="0.2">
      <c r="C250" s="18"/>
      <c r="D250" s="5"/>
      <c r="E250" s="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3:23" ht="22" customHeight="1" x14ac:dyDescent="0.2">
      <c r="C251" s="18"/>
      <c r="D251" s="5"/>
      <c r="E251" s="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3:23" ht="22" customHeight="1" x14ac:dyDescent="0.2">
      <c r="C252" s="18"/>
      <c r="D252" s="5"/>
      <c r="E252" s="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3:23" ht="22" customHeight="1" x14ac:dyDescent="0.2">
      <c r="C253" s="18"/>
      <c r="D253" s="5"/>
      <c r="E253" s="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3:23" ht="22" customHeight="1" x14ac:dyDescent="0.2">
      <c r="C254" s="18"/>
      <c r="D254" s="5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3:23" ht="22" customHeight="1" x14ac:dyDescent="0.2">
      <c r="C255" s="18"/>
      <c r="D255" s="5"/>
      <c r="E255" s="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3:23" ht="22" customHeight="1" x14ac:dyDescent="0.2">
      <c r="C256" s="18"/>
      <c r="D256" s="5"/>
      <c r="E256" s="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3:23" ht="22" customHeight="1" x14ac:dyDescent="0.2">
      <c r="C257" s="18"/>
      <c r="D257" s="5"/>
      <c r="E257" s="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3:23" ht="22" customHeight="1" x14ac:dyDescent="0.2">
      <c r="C258" s="18"/>
      <c r="D258" s="5"/>
      <c r="E258" s="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3:23" ht="22" customHeight="1" x14ac:dyDescent="0.2">
      <c r="C259" s="18"/>
      <c r="D259" s="5"/>
      <c r="E259" s="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3:23" ht="22" customHeight="1" x14ac:dyDescent="0.2">
      <c r="C260" s="18"/>
      <c r="D260" s="5"/>
      <c r="E260" s="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3:23" ht="22" customHeight="1" x14ac:dyDescent="0.2">
      <c r="C261" s="18"/>
      <c r="D261" s="5"/>
      <c r="E261" s="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3:23" ht="22" customHeight="1" x14ac:dyDescent="0.2">
      <c r="C262" s="18"/>
      <c r="D262" s="5"/>
      <c r="E262" s="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3:23" ht="22" customHeight="1" x14ac:dyDescent="0.2">
      <c r="C263" s="18"/>
      <c r="D263" s="5"/>
      <c r="E263" s="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3:23" ht="22" customHeight="1" x14ac:dyDescent="0.2">
      <c r="C264" s="18"/>
      <c r="D264" s="5"/>
      <c r="E264" s="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3:23" ht="22" customHeight="1" x14ac:dyDescent="0.2">
      <c r="C265" s="18"/>
      <c r="D265" s="5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3:23" ht="22" customHeight="1" x14ac:dyDescent="0.2">
      <c r="C266" s="18"/>
      <c r="D266" s="5"/>
      <c r="E266" s="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3:23" ht="22" customHeight="1" x14ac:dyDescent="0.2">
      <c r="C267" s="18"/>
      <c r="D267" s="5"/>
      <c r="E267" s="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3:23" ht="22" customHeight="1" x14ac:dyDescent="0.2">
      <c r="C268" s="18"/>
      <c r="D268" s="5"/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3:23" ht="22" customHeight="1" x14ac:dyDescent="0.2">
      <c r="C269" s="18"/>
      <c r="D269" s="5"/>
      <c r="E269" s="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3:23" ht="22" customHeight="1" x14ac:dyDescent="0.2">
      <c r="C270" s="18"/>
      <c r="D270" s="5"/>
      <c r="E270" s="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3:23" ht="22" customHeight="1" x14ac:dyDescent="0.2">
      <c r="C271" s="18"/>
      <c r="D271" s="5"/>
      <c r="E271" s="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3:23" ht="22" customHeight="1" x14ac:dyDescent="0.2">
      <c r="C272" s="18"/>
      <c r="D272" s="5"/>
      <c r="E272" s="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3:23" ht="22" customHeight="1" x14ac:dyDescent="0.2">
      <c r="C273" s="18"/>
      <c r="D273" s="5"/>
      <c r="E273" s="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3:23" ht="22" customHeight="1" x14ac:dyDescent="0.2">
      <c r="C274" s="18"/>
      <c r="D274" s="5"/>
      <c r="E274" s="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3:23" ht="22" customHeight="1" x14ac:dyDescent="0.2">
      <c r="C275" s="18"/>
      <c r="D275" s="5"/>
      <c r="E275" s="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3:23" ht="22" customHeight="1" x14ac:dyDescent="0.2">
      <c r="C276" s="18"/>
      <c r="D276" s="5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3:23" ht="22" customHeight="1" x14ac:dyDescent="0.2">
      <c r="C277" s="18"/>
      <c r="D277" s="5"/>
      <c r="E277" s="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3:23" ht="22" customHeight="1" x14ac:dyDescent="0.2">
      <c r="C278" s="18"/>
      <c r="D278" s="5"/>
      <c r="E278" s="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3:23" ht="22" customHeight="1" x14ac:dyDescent="0.2">
      <c r="C279" s="18"/>
      <c r="D279" s="5"/>
      <c r="E279" s="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3:23" ht="22" customHeight="1" x14ac:dyDescent="0.2">
      <c r="C280" s="18"/>
      <c r="D280" s="5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3:23" ht="22" customHeight="1" x14ac:dyDescent="0.2">
      <c r="C281" s="18"/>
      <c r="D281" s="5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3:23" ht="22" customHeight="1" x14ac:dyDescent="0.2">
      <c r="C282" s="18"/>
      <c r="D282" s="5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3:23" ht="22" customHeight="1" x14ac:dyDescent="0.2">
      <c r="C283" s="18"/>
      <c r="D283" s="5"/>
      <c r="E283" s="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3:23" ht="22" customHeight="1" x14ac:dyDescent="0.2">
      <c r="C284" s="18"/>
      <c r="D284" s="5"/>
      <c r="E284" s="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3:23" ht="22" customHeight="1" x14ac:dyDescent="0.2">
      <c r="C285" s="18"/>
      <c r="D285" s="5"/>
      <c r="E285" s="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3:23" ht="22" customHeight="1" x14ac:dyDescent="0.2">
      <c r="C286" s="18"/>
      <c r="D286" s="5"/>
      <c r="E286" s="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3:23" ht="22" customHeight="1" x14ac:dyDescent="0.2">
      <c r="C287" s="18"/>
      <c r="D287" s="5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3:23" ht="22" customHeight="1" x14ac:dyDescent="0.2">
      <c r="C288" s="18"/>
      <c r="D288" s="5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3:23" ht="22" customHeight="1" x14ac:dyDescent="0.2">
      <c r="C289" s="18"/>
      <c r="D289" s="5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3:23" ht="22" customHeight="1" x14ac:dyDescent="0.2">
      <c r="C290" s="18"/>
      <c r="D290" s="5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3:23" ht="22" customHeight="1" x14ac:dyDescent="0.2">
      <c r="C291" s="18"/>
      <c r="D291" s="5"/>
      <c r="E291" s="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3:23" ht="22" customHeight="1" x14ac:dyDescent="0.2">
      <c r="C292" s="18"/>
      <c r="D292" s="5"/>
      <c r="E292" s="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3:23" ht="22" customHeight="1" x14ac:dyDescent="0.2">
      <c r="C293" s="18"/>
      <c r="D293" s="5"/>
      <c r="E293" s="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3:23" ht="22" customHeight="1" x14ac:dyDescent="0.2">
      <c r="C294" s="18"/>
      <c r="D294" s="5"/>
      <c r="E294" s="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3:23" ht="22" customHeight="1" x14ac:dyDescent="0.2">
      <c r="C295" s="18"/>
      <c r="D295" s="5"/>
      <c r="E295" s="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3:23" ht="22" customHeight="1" x14ac:dyDescent="0.2">
      <c r="C296" s="18"/>
      <c r="D296" s="5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3:23" ht="22" customHeight="1" x14ac:dyDescent="0.2">
      <c r="C297" s="18"/>
      <c r="D297" s="5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3:23" ht="22" customHeight="1" x14ac:dyDescent="0.2">
      <c r="C298" s="18"/>
      <c r="D298" s="5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3:23" ht="22" customHeight="1" x14ac:dyDescent="0.2">
      <c r="C299" s="18"/>
      <c r="D299" s="5"/>
      <c r="E299" s="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3:23" ht="22" customHeight="1" x14ac:dyDescent="0.2">
      <c r="C300" s="18"/>
      <c r="D300" s="5"/>
      <c r="E300" s="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3:23" ht="22" customHeight="1" x14ac:dyDescent="0.2">
      <c r="C301" s="18"/>
      <c r="D301" s="5"/>
      <c r="E301" s="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3:23" ht="22" customHeight="1" x14ac:dyDescent="0.2">
      <c r="C302" s="18"/>
      <c r="D302" s="5"/>
      <c r="E302" s="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3:23" ht="22" customHeight="1" x14ac:dyDescent="0.2">
      <c r="C303" s="18"/>
      <c r="D303" s="5"/>
      <c r="E303" s="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3:23" ht="22" customHeight="1" x14ac:dyDescent="0.2">
      <c r="C304" s="18"/>
      <c r="D304" s="5"/>
      <c r="E304" s="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3:23" ht="22" customHeight="1" x14ac:dyDescent="0.2">
      <c r="C305" s="18"/>
      <c r="D305" s="5"/>
      <c r="E305" s="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3:23" ht="22" customHeight="1" x14ac:dyDescent="0.2">
      <c r="C306" s="18"/>
      <c r="D306" s="5"/>
      <c r="E306" s="5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3:23" ht="22" customHeight="1" x14ac:dyDescent="0.2">
      <c r="C307" s="18"/>
      <c r="D307" s="5"/>
      <c r="E307" s="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3:23" ht="22" customHeight="1" x14ac:dyDescent="0.2">
      <c r="C308" s="18"/>
      <c r="D308" s="5"/>
      <c r="E308" s="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3:23" ht="22" customHeight="1" x14ac:dyDescent="0.2">
      <c r="C309" s="18"/>
      <c r="D309" s="5"/>
      <c r="E309" s="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3:23" ht="22" customHeight="1" x14ac:dyDescent="0.2">
      <c r="C310" s="18"/>
      <c r="D310" s="5"/>
      <c r="E310" s="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3:23" ht="22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69EA-4BBB-414D-9F90-38D180B1E811}">
  <dimension ref="A2:AO71"/>
  <sheetViews>
    <sheetView tabSelected="1" zoomScale="50" workbookViewId="0">
      <pane ySplit="3" topLeftCell="A4" activePane="bottomLeft" state="frozen"/>
      <selection pane="bottomLeft" activeCell="C12" sqref="C12"/>
    </sheetView>
  </sheetViews>
  <sheetFormatPr baseColWidth="10" defaultRowHeight="16" x14ac:dyDescent="0.2"/>
  <cols>
    <col min="1" max="1" width="10.83203125" style="54"/>
    <col min="2" max="2" width="21.33203125" style="53" customWidth="1"/>
    <col min="3" max="3" width="12" style="67" customWidth="1"/>
    <col min="4" max="4" width="14.5" style="67" customWidth="1"/>
    <col min="5" max="5" width="22" style="67" customWidth="1"/>
    <col min="6" max="6" width="11.83203125" style="55" customWidth="1"/>
    <col min="7" max="8" width="21.33203125" style="54" customWidth="1"/>
    <col min="9" max="9" width="17.83203125" style="54" bestFit="1" customWidth="1"/>
    <col min="10" max="10" width="9.33203125" style="58" bestFit="1" customWidth="1"/>
    <col min="11" max="11" width="17.1640625" style="54" bestFit="1" customWidth="1"/>
    <col min="12" max="12" width="11.83203125" style="55" customWidth="1"/>
    <col min="13" max="13" width="14.6640625" style="136" customWidth="1"/>
    <col min="14" max="14" width="14.1640625" style="55" customWidth="1"/>
    <col min="15" max="15" width="2.5" style="54" customWidth="1"/>
    <col min="16" max="16" width="40" style="54" customWidth="1"/>
    <col min="17" max="17" width="34" style="54" bestFit="1" customWidth="1"/>
    <col min="18" max="18" width="2.5" style="54" customWidth="1"/>
    <col min="19" max="19" width="17.6640625" style="55" bestFit="1" customWidth="1"/>
    <col min="20" max="20" width="15.6640625" style="55" customWidth="1"/>
    <col min="21" max="21" width="18.33203125" style="55" bestFit="1" customWidth="1"/>
    <col min="22" max="23" width="15.6640625" style="55" customWidth="1"/>
    <col min="24" max="24" width="2.5" style="54" hidden="1" customWidth="1"/>
    <col min="25" max="26" width="0" style="62" hidden="1" customWidth="1"/>
    <col min="27" max="27" width="2.5" style="54" customWidth="1"/>
    <col min="28" max="32" width="13.33203125" style="54" customWidth="1"/>
    <col min="33" max="33" width="2.6640625" style="96" customWidth="1"/>
    <col min="34" max="39" width="13.33203125" style="55" customWidth="1"/>
    <col min="40" max="40" width="2.33203125" style="54" customWidth="1"/>
    <col min="41" max="41" width="52.33203125" style="126" customWidth="1"/>
    <col min="42" max="16384" width="10.83203125" style="54"/>
  </cols>
  <sheetData>
    <row r="2" spans="1:41" ht="22" customHeight="1" x14ac:dyDescent="0.2">
      <c r="B2" s="105" t="s">
        <v>175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P2" s="105" t="s">
        <v>174</v>
      </c>
      <c r="Q2" s="105"/>
      <c r="S2" s="105" t="s">
        <v>173</v>
      </c>
      <c r="T2" s="105"/>
      <c r="U2" s="105"/>
      <c r="V2" s="105"/>
      <c r="W2" s="105"/>
      <c r="AB2" s="105" t="s">
        <v>172</v>
      </c>
      <c r="AC2" s="105"/>
      <c r="AD2" s="105"/>
      <c r="AE2" s="105"/>
      <c r="AF2" s="105"/>
      <c r="AH2" s="105" t="s">
        <v>153</v>
      </c>
      <c r="AI2" s="105"/>
      <c r="AJ2" s="105"/>
      <c r="AK2" s="105"/>
      <c r="AL2" s="105"/>
      <c r="AM2" s="105"/>
    </row>
    <row r="3" spans="1:41" s="53" customFormat="1" ht="19" customHeight="1" x14ac:dyDescent="0.2">
      <c r="B3" s="130" t="s">
        <v>83</v>
      </c>
      <c r="C3" s="132" t="s">
        <v>127</v>
      </c>
      <c r="D3" s="132" t="s">
        <v>128</v>
      </c>
      <c r="E3" s="132" t="s">
        <v>131</v>
      </c>
      <c r="F3" s="132" t="s">
        <v>87</v>
      </c>
      <c r="G3" s="130" t="s">
        <v>89</v>
      </c>
      <c r="H3" s="130" t="s">
        <v>90</v>
      </c>
      <c r="I3" s="130" t="s">
        <v>130</v>
      </c>
      <c r="J3" s="133" t="s">
        <v>140</v>
      </c>
      <c r="K3" s="130" t="s">
        <v>84</v>
      </c>
      <c r="L3" s="132" t="s">
        <v>178</v>
      </c>
      <c r="M3" s="134" t="s">
        <v>179</v>
      </c>
      <c r="N3" s="132" t="s">
        <v>142</v>
      </c>
      <c r="P3" s="130" t="s">
        <v>118</v>
      </c>
      <c r="Q3" s="130" t="s">
        <v>97</v>
      </c>
      <c r="S3" s="132" t="s">
        <v>115</v>
      </c>
      <c r="T3" s="132" t="s">
        <v>110</v>
      </c>
      <c r="U3" s="132" t="s">
        <v>116</v>
      </c>
      <c r="V3" s="132" t="s">
        <v>111</v>
      </c>
      <c r="W3" s="132" t="s">
        <v>112</v>
      </c>
      <c r="Y3" s="61" t="s">
        <v>85</v>
      </c>
      <c r="Z3" s="61" t="s">
        <v>86</v>
      </c>
      <c r="AB3" s="130" t="s">
        <v>132</v>
      </c>
      <c r="AC3" s="130" t="s">
        <v>133</v>
      </c>
      <c r="AD3" s="130" t="s">
        <v>93</v>
      </c>
      <c r="AE3" s="131" t="s">
        <v>94</v>
      </c>
      <c r="AF3" s="104" t="s">
        <v>95</v>
      </c>
      <c r="AG3" s="89"/>
      <c r="AH3" s="106" t="s">
        <v>147</v>
      </c>
      <c r="AI3" s="107" t="s">
        <v>148</v>
      </c>
      <c r="AJ3" s="106" t="s">
        <v>149</v>
      </c>
      <c r="AK3" s="106" t="s">
        <v>151</v>
      </c>
      <c r="AL3" s="106" t="s">
        <v>150</v>
      </c>
      <c r="AM3" s="106" t="s">
        <v>152</v>
      </c>
      <c r="AO3" s="127" t="s">
        <v>117</v>
      </c>
    </row>
    <row r="4" spans="1:41" s="53" customFormat="1" ht="11" customHeight="1" x14ac:dyDescent="0.2">
      <c r="C4" s="67"/>
      <c r="D4" s="67"/>
      <c r="E4" s="67"/>
      <c r="F4" s="67"/>
      <c r="J4" s="84"/>
      <c r="L4" s="67"/>
      <c r="M4" s="135"/>
      <c r="N4" s="67"/>
      <c r="S4" s="67"/>
      <c r="T4" s="67"/>
      <c r="U4" s="67"/>
      <c r="V4" s="67"/>
      <c r="W4" s="67"/>
      <c r="Y4" s="71"/>
      <c r="Z4" s="71"/>
      <c r="AG4" s="89"/>
      <c r="AH4" s="67"/>
      <c r="AI4" s="67"/>
      <c r="AJ4" s="67"/>
      <c r="AK4" s="67"/>
      <c r="AL4" s="67"/>
      <c r="AM4" s="67"/>
      <c r="AO4" s="128"/>
    </row>
    <row r="5" spans="1:41" s="53" customFormat="1" ht="19" customHeight="1" x14ac:dyDescent="0.2">
      <c r="C5" s="67"/>
      <c r="D5" s="67"/>
      <c r="E5" s="67"/>
      <c r="F5" s="67"/>
      <c r="J5" s="84"/>
      <c r="L5" s="67"/>
      <c r="M5" s="135"/>
      <c r="S5" s="67"/>
      <c r="T5" s="67"/>
      <c r="U5" s="67"/>
      <c r="V5" s="67"/>
      <c r="W5" s="80" t="s">
        <v>134</v>
      </c>
      <c r="X5" s="81"/>
      <c r="Y5" s="81"/>
      <c r="Z5" s="81"/>
      <c r="AA5" s="81"/>
      <c r="AB5" s="82" t="s">
        <v>136</v>
      </c>
      <c r="AC5" s="82" t="s">
        <v>135</v>
      </c>
      <c r="AD5" s="83">
        <v>0.8</v>
      </c>
      <c r="AE5" s="91">
        <v>0.75</v>
      </c>
      <c r="AF5" s="100">
        <v>0.75</v>
      </c>
      <c r="AG5" s="90"/>
      <c r="AH5" s="108"/>
      <c r="AI5" s="108"/>
      <c r="AJ5" s="108"/>
      <c r="AK5" s="108"/>
      <c r="AL5" s="108"/>
      <c r="AM5" s="108"/>
      <c r="AO5" s="128"/>
    </row>
    <row r="6" spans="1:41" ht="11" customHeight="1" x14ac:dyDescent="0.2"/>
    <row r="7" spans="1:41" s="62" customFormat="1" ht="19" customHeight="1" x14ac:dyDescent="0.2">
      <c r="A7" s="87"/>
      <c r="B7" s="61" t="s">
        <v>88</v>
      </c>
      <c r="C7" s="68">
        <v>112</v>
      </c>
      <c r="D7" s="68">
        <v>106.97</v>
      </c>
      <c r="E7" s="77">
        <v>84.633369821487406</v>
      </c>
      <c r="F7" s="65">
        <v>1335</v>
      </c>
      <c r="G7" s="63" t="s">
        <v>102</v>
      </c>
      <c r="H7" s="63" t="s">
        <v>106</v>
      </c>
      <c r="I7" s="63" t="s">
        <v>139</v>
      </c>
      <c r="J7" s="64"/>
      <c r="K7" s="63"/>
      <c r="L7" s="65"/>
      <c r="M7" s="137"/>
      <c r="N7" s="65"/>
      <c r="P7" s="63" t="s">
        <v>119</v>
      </c>
      <c r="Q7" s="63" t="s">
        <v>126</v>
      </c>
      <c r="S7" s="65" t="s">
        <v>113</v>
      </c>
      <c r="T7" s="65" t="b">
        <v>0</v>
      </c>
      <c r="U7" s="65" t="s">
        <v>113</v>
      </c>
      <c r="V7" s="65" t="b">
        <v>0</v>
      </c>
      <c r="W7" s="65" t="s">
        <v>113</v>
      </c>
      <c r="Y7" s="63"/>
      <c r="Z7" s="63"/>
      <c r="AB7" s="63"/>
      <c r="AC7" s="63"/>
      <c r="AD7" s="63"/>
      <c r="AE7" s="92"/>
      <c r="AF7" s="101"/>
      <c r="AG7" s="97"/>
      <c r="AH7" s="114"/>
      <c r="AI7" s="115"/>
      <c r="AJ7" s="114"/>
      <c r="AK7" s="114"/>
      <c r="AL7" s="115"/>
      <c r="AM7" s="115"/>
      <c r="AO7" s="129"/>
    </row>
    <row r="8" spans="1:41" s="62" customFormat="1" ht="19" customHeight="1" x14ac:dyDescent="0.2">
      <c r="A8" s="87"/>
      <c r="B8" s="61" t="s">
        <v>88</v>
      </c>
      <c r="C8" s="68">
        <v>112</v>
      </c>
      <c r="D8" s="68">
        <v>106.97</v>
      </c>
      <c r="E8" s="77">
        <v>84.633369821487406</v>
      </c>
      <c r="F8" s="65">
        <v>1335</v>
      </c>
      <c r="G8" s="63" t="s">
        <v>102</v>
      </c>
      <c r="H8" s="63" t="s">
        <v>106</v>
      </c>
      <c r="I8" s="63" t="s">
        <v>139</v>
      </c>
      <c r="J8" s="64"/>
      <c r="K8" s="63"/>
      <c r="L8" s="65"/>
      <c r="M8" s="137"/>
      <c r="N8" s="65"/>
      <c r="P8" s="63" t="s">
        <v>120</v>
      </c>
      <c r="Q8" s="63" t="s">
        <v>126</v>
      </c>
      <c r="S8" s="65" t="s">
        <v>113</v>
      </c>
      <c r="T8" s="65" t="b">
        <v>0</v>
      </c>
      <c r="U8" s="65" t="s">
        <v>113</v>
      </c>
      <c r="V8" s="65" t="b">
        <v>0</v>
      </c>
      <c r="W8" s="65" t="s">
        <v>113</v>
      </c>
      <c r="Y8" s="63"/>
      <c r="Z8" s="63"/>
      <c r="AB8" s="63"/>
      <c r="AC8" s="63"/>
      <c r="AD8" s="63"/>
      <c r="AE8" s="92"/>
      <c r="AF8" s="101"/>
      <c r="AG8" s="97"/>
      <c r="AH8" s="114"/>
      <c r="AI8" s="115"/>
      <c r="AJ8" s="114"/>
      <c r="AK8" s="114"/>
      <c r="AL8" s="115"/>
      <c r="AM8" s="115"/>
      <c r="AO8" s="129"/>
    </row>
    <row r="9" spans="1:41" ht="19" customHeight="1" x14ac:dyDescent="0.2">
      <c r="A9" s="87"/>
      <c r="B9" s="51" t="s">
        <v>88</v>
      </c>
      <c r="C9" s="69">
        <v>112</v>
      </c>
      <c r="D9" s="69">
        <v>106.97</v>
      </c>
      <c r="E9" s="78">
        <v>84.633369821487406</v>
      </c>
      <c r="F9" s="57">
        <v>1335</v>
      </c>
      <c r="G9" s="56" t="s">
        <v>102</v>
      </c>
      <c r="H9" s="56" t="s">
        <v>106</v>
      </c>
      <c r="I9" s="56" t="s">
        <v>139</v>
      </c>
      <c r="J9" s="59"/>
      <c r="K9" s="56"/>
      <c r="L9" s="57"/>
      <c r="M9" s="138"/>
      <c r="N9" s="57"/>
      <c r="P9" s="56" t="s">
        <v>96</v>
      </c>
      <c r="Q9" s="56" t="s">
        <v>126</v>
      </c>
      <c r="S9" s="57" t="s">
        <v>113</v>
      </c>
      <c r="T9" s="57" t="b">
        <v>0</v>
      </c>
      <c r="U9" s="57" t="s">
        <v>122</v>
      </c>
      <c r="V9" s="57" t="b">
        <v>1</v>
      </c>
      <c r="W9" s="57" t="s">
        <v>113</v>
      </c>
      <c r="Y9" s="63" t="b">
        <v>1</v>
      </c>
      <c r="Z9" s="63" t="b">
        <v>0</v>
      </c>
      <c r="AB9" s="56"/>
      <c r="AC9" s="56"/>
      <c r="AD9" s="56"/>
      <c r="AE9" s="93"/>
      <c r="AF9" s="102"/>
      <c r="AH9" s="116"/>
      <c r="AI9" s="117"/>
      <c r="AJ9" s="116"/>
      <c r="AK9" s="116"/>
      <c r="AL9" s="117"/>
      <c r="AM9" s="117"/>
      <c r="AO9" s="129"/>
    </row>
    <row r="10" spans="1:41" ht="19" customHeight="1" x14ac:dyDescent="0.2">
      <c r="A10" s="87"/>
      <c r="B10" s="51" t="s">
        <v>88</v>
      </c>
      <c r="C10" s="69">
        <v>112</v>
      </c>
      <c r="D10" s="69">
        <v>106.97</v>
      </c>
      <c r="E10" s="78">
        <v>84.633369821487406</v>
      </c>
      <c r="F10" s="57">
        <v>1335</v>
      </c>
      <c r="G10" s="56" t="s">
        <v>102</v>
      </c>
      <c r="H10" s="56" t="s">
        <v>106</v>
      </c>
      <c r="I10" s="56" t="s">
        <v>139</v>
      </c>
      <c r="J10" s="59"/>
      <c r="K10" s="56"/>
      <c r="L10" s="57"/>
      <c r="M10" s="138"/>
      <c r="N10" s="57"/>
      <c r="P10" s="56" t="s">
        <v>98</v>
      </c>
      <c r="Q10" s="56" t="s">
        <v>126</v>
      </c>
      <c r="S10" s="57" t="s">
        <v>125</v>
      </c>
      <c r="T10" s="57" t="b">
        <v>1</v>
      </c>
      <c r="U10" s="57" t="s">
        <v>113</v>
      </c>
      <c r="V10" s="57" t="b">
        <v>0</v>
      </c>
      <c r="W10" s="57" t="s">
        <v>113</v>
      </c>
      <c r="Y10" s="63" t="b">
        <v>0</v>
      </c>
      <c r="Z10" s="63" t="b">
        <v>1</v>
      </c>
      <c r="AB10" s="56"/>
      <c r="AC10" s="56"/>
      <c r="AD10" s="56"/>
      <c r="AE10" s="93"/>
      <c r="AF10" s="102"/>
      <c r="AH10" s="116"/>
      <c r="AI10" s="117"/>
      <c r="AJ10" s="116"/>
      <c r="AK10" s="116"/>
      <c r="AL10" s="117"/>
      <c r="AM10" s="117"/>
      <c r="AO10" s="129"/>
    </row>
    <row r="11" spans="1:41" ht="19" customHeight="1" x14ac:dyDescent="0.2">
      <c r="A11" s="87"/>
      <c r="B11" s="51" t="s">
        <v>88</v>
      </c>
      <c r="C11" s="69">
        <v>112</v>
      </c>
      <c r="D11" s="69">
        <v>106.97</v>
      </c>
      <c r="E11" s="78">
        <v>84.633369821487406</v>
      </c>
      <c r="F11" s="57">
        <v>1335</v>
      </c>
      <c r="G11" s="56" t="s">
        <v>102</v>
      </c>
      <c r="H11" s="56" t="s">
        <v>106</v>
      </c>
      <c r="I11" s="56" t="s">
        <v>139</v>
      </c>
      <c r="J11" s="59"/>
      <c r="K11" s="56"/>
      <c r="L11" s="57"/>
      <c r="M11" s="138"/>
      <c r="N11" s="57"/>
      <c r="P11" s="56" t="s">
        <v>121</v>
      </c>
      <c r="Q11" s="56" t="s">
        <v>126</v>
      </c>
      <c r="S11" s="57" t="s">
        <v>125</v>
      </c>
      <c r="T11" s="57" t="b">
        <v>1</v>
      </c>
      <c r="U11" s="70" t="s">
        <v>113</v>
      </c>
      <c r="V11" s="57" t="b">
        <v>0</v>
      </c>
      <c r="W11" s="57" t="s">
        <v>114</v>
      </c>
      <c r="Y11" s="63" t="b">
        <v>1</v>
      </c>
      <c r="Z11" s="63" t="b">
        <v>1</v>
      </c>
      <c r="AB11" s="63">
        <v>1</v>
      </c>
      <c r="AC11" s="63">
        <v>1</v>
      </c>
      <c r="AD11" s="63">
        <v>1</v>
      </c>
      <c r="AE11" s="92">
        <v>1</v>
      </c>
      <c r="AF11" s="101">
        <v>1</v>
      </c>
      <c r="AG11" s="97"/>
      <c r="AH11" s="116"/>
      <c r="AI11" s="117"/>
      <c r="AJ11" s="116"/>
      <c r="AK11" s="116"/>
      <c r="AL11" s="117"/>
      <c r="AM11" s="117"/>
      <c r="AO11" s="129"/>
    </row>
    <row r="12" spans="1:41" s="62" customFormat="1" ht="19" customHeight="1" x14ac:dyDescent="0.2">
      <c r="A12" s="87"/>
      <c r="B12" s="61" t="s">
        <v>88</v>
      </c>
      <c r="C12" s="68">
        <v>112</v>
      </c>
      <c r="D12" s="68">
        <v>106.97</v>
      </c>
      <c r="E12" s="77">
        <v>84.633369821487406</v>
      </c>
      <c r="F12" s="65">
        <v>1335</v>
      </c>
      <c r="G12" s="63" t="s">
        <v>102</v>
      </c>
      <c r="H12" s="63" t="s">
        <v>106</v>
      </c>
      <c r="I12" s="63" t="s">
        <v>139</v>
      </c>
      <c r="J12" s="64"/>
      <c r="K12" s="63"/>
      <c r="L12" s="65"/>
      <c r="M12" s="137"/>
      <c r="N12" s="65"/>
      <c r="P12" s="63" t="s">
        <v>124</v>
      </c>
      <c r="Q12" s="66" t="s">
        <v>126</v>
      </c>
      <c r="S12" s="65" t="s">
        <v>125</v>
      </c>
      <c r="T12" s="65" t="b">
        <v>1</v>
      </c>
      <c r="U12" s="65" t="s">
        <v>122</v>
      </c>
      <c r="V12" s="65" t="b">
        <v>1</v>
      </c>
      <c r="W12" s="65" t="s">
        <v>114</v>
      </c>
      <c r="Y12" s="63" t="b">
        <v>1</v>
      </c>
      <c r="Z12" s="63" t="b">
        <v>1</v>
      </c>
      <c r="AB12" s="63">
        <v>1</v>
      </c>
      <c r="AC12" s="63">
        <v>1</v>
      </c>
      <c r="AD12" s="63">
        <v>1</v>
      </c>
      <c r="AE12" s="92">
        <v>1</v>
      </c>
      <c r="AF12" s="101">
        <v>1</v>
      </c>
      <c r="AG12" s="97"/>
      <c r="AH12" s="114"/>
      <c r="AI12" s="115"/>
      <c r="AJ12" s="116"/>
      <c r="AK12" s="116"/>
      <c r="AL12" s="117"/>
      <c r="AM12" s="117"/>
      <c r="AO12" s="129"/>
    </row>
    <row r="13" spans="1:41" ht="19" customHeight="1" x14ac:dyDescent="0.2">
      <c r="A13" s="87"/>
      <c r="B13" s="125" t="s">
        <v>88</v>
      </c>
      <c r="C13" s="69">
        <v>112</v>
      </c>
      <c r="D13" s="69">
        <v>106.97</v>
      </c>
      <c r="E13" s="78">
        <v>84.633369821487406</v>
      </c>
      <c r="F13" s="57">
        <v>1335</v>
      </c>
      <c r="G13" s="56" t="s">
        <v>102</v>
      </c>
      <c r="H13" s="56" t="s">
        <v>106</v>
      </c>
      <c r="I13" s="56" t="s">
        <v>176</v>
      </c>
      <c r="J13" s="59">
        <v>780478</v>
      </c>
      <c r="K13" s="56"/>
      <c r="L13" s="57"/>
      <c r="M13" s="138"/>
      <c r="N13" s="121" t="s">
        <v>157</v>
      </c>
      <c r="P13" s="56" t="s">
        <v>123</v>
      </c>
      <c r="Q13" s="60" t="s">
        <v>126</v>
      </c>
      <c r="S13" s="57" t="s">
        <v>125</v>
      </c>
      <c r="T13" s="57" t="b">
        <v>1</v>
      </c>
      <c r="U13" s="57" t="s">
        <v>122</v>
      </c>
      <c r="V13" s="57" t="b">
        <v>1</v>
      </c>
      <c r="W13" s="57" t="s">
        <v>114</v>
      </c>
      <c r="Y13" s="63" t="b">
        <v>1</v>
      </c>
      <c r="Z13" s="63" t="b">
        <v>1</v>
      </c>
      <c r="AB13" s="56">
        <v>0.12189999999999999</v>
      </c>
      <c r="AC13" s="56">
        <v>0.1502</v>
      </c>
      <c r="AD13" s="56">
        <v>0.91379999999999995</v>
      </c>
      <c r="AE13" s="93">
        <v>0.91379999999999995</v>
      </c>
      <c r="AF13" s="102">
        <v>0.8014</v>
      </c>
      <c r="AH13" s="116">
        <f>1-AI13</f>
        <v>0.96099999999999997</v>
      </c>
      <c r="AI13" s="117">
        <v>3.9E-2</v>
      </c>
      <c r="AJ13" s="118">
        <f>1-AM13</f>
        <v>0.97399999999999998</v>
      </c>
      <c r="AK13" s="116">
        <f>1-AL13</f>
        <v>0.61380000000000001</v>
      </c>
      <c r="AL13" s="118">
        <v>0.38619999999999999</v>
      </c>
      <c r="AM13" s="119">
        <v>2.5999999999999999E-2</v>
      </c>
      <c r="AO13" s="129" t="s">
        <v>171</v>
      </c>
    </row>
    <row r="14" spans="1:41" ht="11" customHeight="1" x14ac:dyDescent="0.2">
      <c r="AC14" s="54" t="s">
        <v>137</v>
      </c>
      <c r="AH14" s="111"/>
      <c r="AI14" s="111"/>
      <c r="AJ14" s="111"/>
      <c r="AK14" s="111"/>
      <c r="AL14" s="111"/>
      <c r="AM14" s="111"/>
    </row>
    <row r="15" spans="1:41" ht="19" customHeight="1" x14ac:dyDescent="0.2">
      <c r="B15" s="51" t="s">
        <v>99</v>
      </c>
      <c r="C15" s="52"/>
      <c r="D15" s="52"/>
      <c r="E15" s="78">
        <v>85.837372096363296</v>
      </c>
      <c r="F15" s="57">
        <v>1254</v>
      </c>
      <c r="G15" s="56" t="s">
        <v>91</v>
      </c>
      <c r="H15" s="74" t="s">
        <v>105</v>
      </c>
      <c r="I15" s="56" t="s">
        <v>166</v>
      </c>
      <c r="J15" s="59"/>
      <c r="K15" s="56"/>
      <c r="L15" s="57"/>
      <c r="M15" s="138"/>
      <c r="N15" s="57"/>
      <c r="P15" s="56" t="s">
        <v>129</v>
      </c>
      <c r="Q15" s="56" t="s">
        <v>126</v>
      </c>
      <c r="S15" s="57" t="s">
        <v>125</v>
      </c>
      <c r="T15" s="57" t="b">
        <v>1</v>
      </c>
      <c r="U15" s="57" t="s">
        <v>113</v>
      </c>
      <c r="V15" s="57" t="b">
        <v>0</v>
      </c>
      <c r="W15" s="57" t="s">
        <v>113</v>
      </c>
      <c r="Y15" s="63" t="b">
        <v>1</v>
      </c>
      <c r="Z15" s="63" t="b">
        <v>0</v>
      </c>
      <c r="AB15" s="56"/>
      <c r="AC15" s="56"/>
      <c r="AD15" s="56"/>
      <c r="AE15" s="93"/>
      <c r="AF15" s="102"/>
      <c r="AH15" s="109"/>
      <c r="AI15" s="110"/>
      <c r="AJ15" s="109"/>
      <c r="AK15" s="109"/>
      <c r="AL15" s="110"/>
      <c r="AM15" s="110"/>
      <c r="AO15" s="129"/>
    </row>
    <row r="16" spans="1:41" ht="19" customHeight="1" x14ac:dyDescent="0.2">
      <c r="B16" s="51" t="s">
        <v>99</v>
      </c>
      <c r="C16" s="52"/>
      <c r="D16" s="52"/>
      <c r="E16" s="78">
        <v>85.837372096363296</v>
      </c>
      <c r="F16" s="57">
        <v>1254</v>
      </c>
      <c r="G16" s="56" t="s">
        <v>91</v>
      </c>
      <c r="H16" s="74" t="s">
        <v>105</v>
      </c>
      <c r="I16" s="56" t="s">
        <v>166</v>
      </c>
      <c r="J16" s="59"/>
      <c r="K16" s="56"/>
      <c r="L16" s="57"/>
      <c r="M16" s="138"/>
      <c r="N16" s="57"/>
      <c r="P16" s="56" t="s">
        <v>121</v>
      </c>
      <c r="Q16" s="56" t="s">
        <v>126</v>
      </c>
      <c r="S16" s="57" t="s">
        <v>125</v>
      </c>
      <c r="T16" s="57" t="b">
        <v>1</v>
      </c>
      <c r="U16" s="70" t="s">
        <v>113</v>
      </c>
      <c r="V16" s="57" t="b">
        <v>0</v>
      </c>
      <c r="W16" s="57" t="s">
        <v>114</v>
      </c>
      <c r="Y16" s="63" t="b">
        <v>0</v>
      </c>
      <c r="Z16" s="63" t="b">
        <v>1</v>
      </c>
      <c r="AB16" s="56"/>
      <c r="AC16" s="56"/>
      <c r="AD16" s="56"/>
      <c r="AE16" s="93"/>
      <c r="AF16" s="102"/>
      <c r="AH16" s="109"/>
      <c r="AI16" s="110"/>
      <c r="AJ16" s="109"/>
      <c r="AK16" s="109"/>
      <c r="AL16" s="110"/>
      <c r="AM16" s="110"/>
      <c r="AO16" s="129"/>
    </row>
    <row r="17" spans="2:41" ht="19" customHeight="1" x14ac:dyDescent="0.2">
      <c r="B17" s="51" t="s">
        <v>99</v>
      </c>
      <c r="C17" s="52"/>
      <c r="D17" s="52"/>
      <c r="E17" s="78">
        <v>85.837372096363296</v>
      </c>
      <c r="F17" s="57">
        <v>1254</v>
      </c>
      <c r="G17" s="56" t="s">
        <v>91</v>
      </c>
      <c r="H17" s="74" t="s">
        <v>105</v>
      </c>
      <c r="I17" s="56" t="s">
        <v>166</v>
      </c>
      <c r="J17" s="59">
        <v>780449</v>
      </c>
      <c r="K17" s="56"/>
      <c r="L17" s="57"/>
      <c r="M17" s="138"/>
      <c r="N17" s="121" t="s">
        <v>157</v>
      </c>
      <c r="P17" s="56" t="s">
        <v>123</v>
      </c>
      <c r="Q17" s="56" t="s">
        <v>126</v>
      </c>
      <c r="S17" s="57" t="s">
        <v>125</v>
      </c>
      <c r="T17" s="57" t="b">
        <v>1</v>
      </c>
      <c r="U17" s="57" t="s">
        <v>122</v>
      </c>
      <c r="V17" s="57" t="b">
        <v>1</v>
      </c>
      <c r="W17" s="57" t="s">
        <v>114</v>
      </c>
      <c r="Y17" s="63" t="b">
        <v>1</v>
      </c>
      <c r="Z17" s="63" t="b">
        <v>1</v>
      </c>
      <c r="AB17" s="56"/>
      <c r="AC17" s="56"/>
      <c r="AD17" s="56"/>
      <c r="AE17" s="93"/>
      <c r="AF17" s="102"/>
      <c r="AH17" s="109"/>
      <c r="AI17" s="110"/>
      <c r="AJ17" s="109"/>
      <c r="AK17" s="109"/>
      <c r="AL17" s="110"/>
      <c r="AM17" s="110"/>
      <c r="AO17" s="129"/>
    </row>
    <row r="18" spans="2:41" ht="11" customHeight="1" x14ac:dyDescent="0.2">
      <c r="AH18" s="111"/>
      <c r="AI18" s="111"/>
      <c r="AJ18" s="111"/>
      <c r="AK18" s="111"/>
      <c r="AL18" s="111"/>
      <c r="AM18" s="111"/>
    </row>
    <row r="19" spans="2:41" ht="19" customHeight="1" x14ac:dyDescent="0.2">
      <c r="B19" s="75" t="s">
        <v>100</v>
      </c>
      <c r="C19" s="52"/>
      <c r="D19" s="52"/>
      <c r="E19" s="78">
        <v>87.216612526053893</v>
      </c>
      <c r="F19" s="57">
        <v>1556</v>
      </c>
      <c r="G19" s="74" t="s">
        <v>101</v>
      </c>
      <c r="H19" s="74" t="s">
        <v>88</v>
      </c>
      <c r="I19" s="56" t="s">
        <v>168</v>
      </c>
      <c r="J19" s="59"/>
      <c r="K19" s="56"/>
      <c r="L19" s="57"/>
      <c r="M19" s="138"/>
      <c r="N19" s="57"/>
      <c r="P19" s="56" t="s">
        <v>129</v>
      </c>
      <c r="Q19" s="56" t="s">
        <v>126</v>
      </c>
      <c r="S19" s="57" t="s">
        <v>125</v>
      </c>
      <c r="T19" s="57" t="b">
        <v>1</v>
      </c>
      <c r="U19" s="57" t="s">
        <v>113</v>
      </c>
      <c r="V19" s="57" t="b">
        <v>0</v>
      </c>
      <c r="W19" s="57" t="s">
        <v>113</v>
      </c>
      <c r="Y19" s="63" t="b">
        <v>1</v>
      </c>
      <c r="Z19" s="63" t="b">
        <v>0</v>
      </c>
      <c r="AB19" s="56"/>
      <c r="AC19" s="56"/>
      <c r="AD19" s="56"/>
      <c r="AE19" s="93"/>
      <c r="AF19" s="102"/>
      <c r="AH19" s="109"/>
      <c r="AI19" s="110"/>
      <c r="AJ19" s="109"/>
      <c r="AK19" s="109"/>
      <c r="AL19" s="110"/>
      <c r="AM19" s="110"/>
      <c r="AO19" s="129"/>
    </row>
    <row r="20" spans="2:41" ht="19" customHeight="1" x14ac:dyDescent="0.2">
      <c r="B20" s="75" t="s">
        <v>100</v>
      </c>
      <c r="C20" s="52"/>
      <c r="D20" s="52"/>
      <c r="E20" s="78">
        <v>87.216612526053893</v>
      </c>
      <c r="F20" s="57">
        <v>1556</v>
      </c>
      <c r="G20" s="74" t="s">
        <v>101</v>
      </c>
      <c r="H20" s="74" t="s">
        <v>88</v>
      </c>
      <c r="I20" s="56" t="s">
        <v>168</v>
      </c>
      <c r="J20" s="59"/>
      <c r="K20" s="56"/>
      <c r="L20" s="57"/>
      <c r="M20" s="138"/>
      <c r="N20" s="57"/>
      <c r="P20" s="56" t="s">
        <v>121</v>
      </c>
      <c r="Q20" s="56" t="s">
        <v>126</v>
      </c>
      <c r="S20" s="57" t="s">
        <v>125</v>
      </c>
      <c r="T20" s="57" t="b">
        <v>1</v>
      </c>
      <c r="U20" s="70" t="s">
        <v>113</v>
      </c>
      <c r="V20" s="57" t="b">
        <v>0</v>
      </c>
      <c r="W20" s="57" t="s">
        <v>114</v>
      </c>
      <c r="Y20" s="63" t="b">
        <v>0</v>
      </c>
      <c r="Z20" s="63" t="b">
        <v>1</v>
      </c>
      <c r="AB20" s="56"/>
      <c r="AC20" s="56"/>
      <c r="AD20" s="56"/>
      <c r="AE20" s="93"/>
      <c r="AF20" s="102"/>
      <c r="AH20" s="109"/>
      <c r="AI20" s="110"/>
      <c r="AJ20" s="109"/>
      <c r="AK20" s="109"/>
      <c r="AL20" s="110"/>
      <c r="AM20" s="110"/>
      <c r="AO20" s="129"/>
    </row>
    <row r="21" spans="2:41" ht="19" customHeight="1" x14ac:dyDescent="0.2">
      <c r="B21" s="75" t="s">
        <v>100</v>
      </c>
      <c r="C21" s="52"/>
      <c r="D21" s="52"/>
      <c r="E21" s="78">
        <v>87.216612526053893</v>
      </c>
      <c r="F21" s="57">
        <v>1556</v>
      </c>
      <c r="G21" s="74" t="s">
        <v>101</v>
      </c>
      <c r="H21" s="74" t="s">
        <v>88</v>
      </c>
      <c r="I21" s="56" t="s">
        <v>168</v>
      </c>
      <c r="J21" s="59">
        <v>780475</v>
      </c>
      <c r="K21" s="56"/>
      <c r="L21" s="57"/>
      <c r="M21" s="138"/>
      <c r="N21" s="121" t="s">
        <v>157</v>
      </c>
      <c r="P21" s="56" t="s">
        <v>123</v>
      </c>
      <c r="Q21" s="56" t="s">
        <v>126</v>
      </c>
      <c r="S21" s="57" t="s">
        <v>125</v>
      </c>
      <c r="T21" s="57" t="b">
        <v>1</v>
      </c>
      <c r="U21" s="57" t="s">
        <v>122</v>
      </c>
      <c r="V21" s="57" t="b">
        <v>1</v>
      </c>
      <c r="W21" s="57" t="s">
        <v>114</v>
      </c>
      <c r="Y21" s="63" t="b">
        <v>1</v>
      </c>
      <c r="Z21" s="63" t="b">
        <v>1</v>
      </c>
      <c r="AB21" s="56"/>
      <c r="AC21" s="56"/>
      <c r="AD21" s="56"/>
      <c r="AE21" s="93"/>
      <c r="AF21" s="102"/>
      <c r="AH21" s="109"/>
      <c r="AI21" s="110"/>
      <c r="AJ21" s="109"/>
      <c r="AK21" s="109"/>
      <c r="AL21" s="110"/>
      <c r="AM21" s="110"/>
      <c r="AO21" s="129"/>
    </row>
    <row r="22" spans="2:41" ht="11" customHeight="1" x14ac:dyDescent="0.2">
      <c r="AH22" s="111"/>
      <c r="AI22" s="111"/>
      <c r="AJ22" s="111"/>
      <c r="AK22" s="111"/>
      <c r="AL22" s="111"/>
      <c r="AM22" s="111"/>
    </row>
    <row r="23" spans="2:41" ht="19" customHeight="1" x14ac:dyDescent="0.2">
      <c r="B23" s="51" t="s">
        <v>91</v>
      </c>
      <c r="C23" s="52"/>
      <c r="D23" s="52"/>
      <c r="E23" s="78">
        <v>133.19521880854001</v>
      </c>
      <c r="F23" s="57">
        <v>1420</v>
      </c>
      <c r="G23" s="74" t="s">
        <v>92</v>
      </c>
      <c r="H23" s="74" t="s">
        <v>99</v>
      </c>
      <c r="I23" s="56" t="s">
        <v>169</v>
      </c>
      <c r="J23" s="59"/>
      <c r="K23" s="56"/>
      <c r="L23" s="57"/>
      <c r="M23" s="138"/>
      <c r="N23" s="57"/>
      <c r="P23" s="56" t="s">
        <v>129</v>
      </c>
      <c r="Q23" s="56" t="s">
        <v>126</v>
      </c>
      <c r="S23" s="57" t="s">
        <v>125</v>
      </c>
      <c r="T23" s="57" t="b">
        <v>1</v>
      </c>
      <c r="U23" s="57" t="s">
        <v>113</v>
      </c>
      <c r="V23" s="57" t="b">
        <v>0</v>
      </c>
      <c r="W23" s="57" t="s">
        <v>113</v>
      </c>
      <c r="Y23" s="63" t="b">
        <v>1</v>
      </c>
      <c r="Z23" s="63" t="b">
        <v>0</v>
      </c>
      <c r="AB23" s="56"/>
      <c r="AC23" s="56"/>
      <c r="AD23" s="56"/>
      <c r="AE23" s="93"/>
      <c r="AF23" s="102"/>
      <c r="AH23" s="109"/>
      <c r="AI23" s="110"/>
      <c r="AJ23" s="109"/>
      <c r="AK23" s="109"/>
      <c r="AL23" s="110"/>
      <c r="AM23" s="110"/>
      <c r="AO23" s="129"/>
    </row>
    <row r="24" spans="2:41" ht="19" customHeight="1" x14ac:dyDescent="0.2">
      <c r="B24" s="51" t="s">
        <v>91</v>
      </c>
      <c r="C24" s="52"/>
      <c r="D24" s="52"/>
      <c r="E24" s="78">
        <v>133.19521880854001</v>
      </c>
      <c r="F24" s="57">
        <v>1420</v>
      </c>
      <c r="G24" s="74" t="s">
        <v>92</v>
      </c>
      <c r="H24" s="74" t="s">
        <v>99</v>
      </c>
      <c r="I24" s="56" t="s">
        <v>169</v>
      </c>
      <c r="J24" s="59"/>
      <c r="K24" s="56"/>
      <c r="L24" s="57"/>
      <c r="M24" s="138"/>
      <c r="N24" s="57"/>
      <c r="P24" s="56" t="s">
        <v>121</v>
      </c>
      <c r="Q24" s="56" t="s">
        <v>126</v>
      </c>
      <c r="S24" s="57" t="s">
        <v>125</v>
      </c>
      <c r="T24" s="57" t="b">
        <v>1</v>
      </c>
      <c r="U24" s="70" t="s">
        <v>113</v>
      </c>
      <c r="V24" s="57" t="b">
        <v>0</v>
      </c>
      <c r="W24" s="57" t="s">
        <v>114</v>
      </c>
      <c r="Y24" s="63" t="b">
        <v>0</v>
      </c>
      <c r="Z24" s="63" t="b">
        <v>1</v>
      </c>
      <c r="AB24" s="56"/>
      <c r="AC24" s="56"/>
      <c r="AD24" s="56"/>
      <c r="AE24" s="93"/>
      <c r="AF24" s="102"/>
      <c r="AH24" s="109"/>
      <c r="AI24" s="110"/>
      <c r="AJ24" s="109"/>
      <c r="AK24" s="109"/>
      <c r="AL24" s="110"/>
      <c r="AM24" s="110"/>
      <c r="AO24" s="129"/>
    </row>
    <row r="25" spans="2:41" ht="19" customHeight="1" x14ac:dyDescent="0.2">
      <c r="B25" s="51" t="s">
        <v>91</v>
      </c>
      <c r="C25" s="52"/>
      <c r="D25" s="52"/>
      <c r="E25" s="78">
        <v>133.19521880854001</v>
      </c>
      <c r="F25" s="57">
        <v>1420</v>
      </c>
      <c r="G25" s="74" t="s">
        <v>92</v>
      </c>
      <c r="H25" s="74" t="s">
        <v>99</v>
      </c>
      <c r="I25" s="56" t="s">
        <v>169</v>
      </c>
      <c r="J25" s="59">
        <v>780476</v>
      </c>
      <c r="K25" s="56"/>
      <c r="L25" s="57"/>
      <c r="M25" s="138"/>
      <c r="N25" s="121" t="s">
        <v>157</v>
      </c>
      <c r="P25" s="56" t="s">
        <v>123</v>
      </c>
      <c r="Q25" s="56" t="s">
        <v>126</v>
      </c>
      <c r="S25" s="57" t="s">
        <v>125</v>
      </c>
      <c r="T25" s="57" t="b">
        <v>1</v>
      </c>
      <c r="U25" s="57" t="s">
        <v>122</v>
      </c>
      <c r="V25" s="57" t="b">
        <v>1</v>
      </c>
      <c r="W25" s="57" t="s">
        <v>114</v>
      </c>
      <c r="Y25" s="63" t="b">
        <v>1</v>
      </c>
      <c r="Z25" s="63" t="b">
        <v>1</v>
      </c>
      <c r="AB25" s="56"/>
      <c r="AC25" s="56"/>
      <c r="AD25" s="56"/>
      <c r="AE25" s="93"/>
      <c r="AF25" s="102"/>
      <c r="AH25" s="109"/>
      <c r="AI25" s="110"/>
      <c r="AJ25" s="109"/>
      <c r="AK25" s="109"/>
      <c r="AL25" s="110"/>
      <c r="AM25" s="110"/>
      <c r="AO25" s="129"/>
    </row>
    <row r="26" spans="2:41" ht="11" customHeight="1" x14ac:dyDescent="0.2">
      <c r="AH26" s="111"/>
      <c r="AI26" s="111"/>
      <c r="AJ26" s="111"/>
      <c r="AK26" s="111"/>
      <c r="AL26" s="111"/>
      <c r="AM26" s="111"/>
    </row>
    <row r="27" spans="2:41" ht="19" customHeight="1" x14ac:dyDescent="0.2">
      <c r="B27" s="51" t="s">
        <v>101</v>
      </c>
      <c r="C27" s="52"/>
      <c r="D27" s="52"/>
      <c r="E27" s="78">
        <v>110.805906037388</v>
      </c>
      <c r="F27" s="57">
        <v>1772</v>
      </c>
      <c r="G27" s="74" t="s">
        <v>102</v>
      </c>
      <c r="H27" s="74" t="s">
        <v>106</v>
      </c>
      <c r="I27" s="56" t="s">
        <v>170</v>
      </c>
      <c r="J27" s="59"/>
      <c r="K27" s="56"/>
      <c r="L27" s="57"/>
      <c r="M27" s="138"/>
      <c r="N27" s="57"/>
      <c r="P27" s="56" t="s">
        <v>129</v>
      </c>
      <c r="Q27" s="56" t="s">
        <v>126</v>
      </c>
      <c r="S27" s="57" t="s">
        <v>125</v>
      </c>
      <c r="T27" s="57" t="b">
        <v>1</v>
      </c>
      <c r="U27" s="57" t="s">
        <v>113</v>
      </c>
      <c r="V27" s="57" t="b">
        <v>0</v>
      </c>
      <c r="W27" s="57" t="s">
        <v>113</v>
      </c>
      <c r="Y27" s="63" t="b">
        <v>1</v>
      </c>
      <c r="Z27" s="63" t="b">
        <v>0</v>
      </c>
      <c r="AB27" s="56"/>
      <c r="AC27" s="56"/>
      <c r="AD27" s="56"/>
      <c r="AE27" s="93"/>
      <c r="AF27" s="102"/>
      <c r="AH27" s="109"/>
      <c r="AI27" s="110"/>
      <c r="AJ27" s="109"/>
      <c r="AK27" s="109"/>
      <c r="AL27" s="110"/>
      <c r="AM27" s="110"/>
      <c r="AO27" s="129"/>
    </row>
    <row r="28" spans="2:41" ht="19" customHeight="1" x14ac:dyDescent="0.2">
      <c r="B28" s="51" t="s">
        <v>101</v>
      </c>
      <c r="C28" s="52"/>
      <c r="D28" s="52"/>
      <c r="E28" s="78">
        <v>110.805906037388</v>
      </c>
      <c r="F28" s="57">
        <v>1772</v>
      </c>
      <c r="G28" s="74" t="s">
        <v>102</v>
      </c>
      <c r="H28" s="74" t="s">
        <v>106</v>
      </c>
      <c r="I28" s="56" t="s">
        <v>170</v>
      </c>
      <c r="J28" s="59"/>
      <c r="K28" s="56"/>
      <c r="L28" s="57"/>
      <c r="M28" s="138"/>
      <c r="N28" s="57"/>
      <c r="P28" s="56" t="s">
        <v>121</v>
      </c>
      <c r="Q28" s="56" t="s">
        <v>126</v>
      </c>
      <c r="S28" s="57" t="s">
        <v>125</v>
      </c>
      <c r="T28" s="57" t="b">
        <v>1</v>
      </c>
      <c r="U28" s="70" t="s">
        <v>113</v>
      </c>
      <c r="V28" s="57" t="b">
        <v>0</v>
      </c>
      <c r="W28" s="57" t="s">
        <v>114</v>
      </c>
      <c r="Y28" s="63" t="b">
        <v>0</v>
      </c>
      <c r="Z28" s="63" t="b">
        <v>1</v>
      </c>
      <c r="AB28" s="56"/>
      <c r="AC28" s="56"/>
      <c r="AD28" s="56"/>
      <c r="AE28" s="93"/>
      <c r="AF28" s="102"/>
      <c r="AH28" s="109"/>
      <c r="AI28" s="110"/>
      <c r="AJ28" s="109"/>
      <c r="AK28" s="109"/>
      <c r="AL28" s="110"/>
      <c r="AM28" s="110"/>
      <c r="AO28" s="129"/>
    </row>
    <row r="29" spans="2:41" ht="19" customHeight="1" x14ac:dyDescent="0.2">
      <c r="B29" s="51" t="s">
        <v>101</v>
      </c>
      <c r="C29" s="52"/>
      <c r="D29" s="52"/>
      <c r="E29" s="78">
        <v>110.805906037388</v>
      </c>
      <c r="F29" s="57">
        <v>1772</v>
      </c>
      <c r="G29" s="74" t="s">
        <v>102</v>
      </c>
      <c r="H29" s="74" t="s">
        <v>106</v>
      </c>
      <c r="I29" s="56" t="s">
        <v>170</v>
      </c>
      <c r="J29" s="59">
        <v>780477</v>
      </c>
      <c r="K29" s="56"/>
      <c r="L29" s="57"/>
      <c r="M29" s="138"/>
      <c r="N29" s="121" t="s">
        <v>157</v>
      </c>
      <c r="P29" s="56" t="s">
        <v>123</v>
      </c>
      <c r="Q29" s="56" t="s">
        <v>126</v>
      </c>
      <c r="S29" s="57" t="s">
        <v>125</v>
      </c>
      <c r="T29" s="57" t="b">
        <v>1</v>
      </c>
      <c r="U29" s="57" t="s">
        <v>122</v>
      </c>
      <c r="V29" s="57" t="b">
        <v>1</v>
      </c>
      <c r="W29" s="57" t="s">
        <v>114</v>
      </c>
      <c r="Y29" s="63" t="b">
        <v>1</v>
      </c>
      <c r="Z29" s="63" t="b">
        <v>1</v>
      </c>
      <c r="AB29" s="56"/>
      <c r="AC29" s="56"/>
      <c r="AD29" s="56"/>
      <c r="AE29" s="93"/>
      <c r="AF29" s="102"/>
      <c r="AH29" s="109"/>
      <c r="AI29" s="110"/>
      <c r="AJ29" s="109"/>
      <c r="AK29" s="109"/>
      <c r="AL29" s="110"/>
      <c r="AM29" s="110"/>
      <c r="AO29" s="129"/>
    </row>
    <row r="30" spans="2:41" ht="11" customHeight="1" x14ac:dyDescent="0.2">
      <c r="G30" s="76"/>
      <c r="H30" s="76"/>
      <c r="AH30" s="111"/>
      <c r="AI30" s="111"/>
      <c r="AJ30" s="111"/>
      <c r="AK30" s="111"/>
      <c r="AL30" s="111"/>
      <c r="AM30" s="111"/>
    </row>
    <row r="31" spans="2:41" ht="19" customHeight="1" x14ac:dyDescent="0.2">
      <c r="B31" s="51" t="s">
        <v>102</v>
      </c>
      <c r="C31" s="52"/>
      <c r="D31" s="52"/>
      <c r="E31" s="78">
        <v>135.67036501245201</v>
      </c>
      <c r="F31" s="57">
        <v>2388</v>
      </c>
      <c r="G31" s="74" t="s">
        <v>105</v>
      </c>
      <c r="H31" s="74" t="s">
        <v>101</v>
      </c>
      <c r="I31" s="56" t="s">
        <v>138</v>
      </c>
      <c r="J31" s="59"/>
      <c r="K31" s="56"/>
      <c r="L31" s="57"/>
      <c r="M31" s="138"/>
      <c r="N31" s="57"/>
      <c r="P31" s="56" t="s">
        <v>129</v>
      </c>
      <c r="Q31" s="56" t="s">
        <v>126</v>
      </c>
      <c r="S31" s="57" t="s">
        <v>125</v>
      </c>
      <c r="T31" s="57" t="b">
        <v>1</v>
      </c>
      <c r="U31" s="57" t="s">
        <v>113</v>
      </c>
      <c r="V31" s="57" t="b">
        <v>0</v>
      </c>
      <c r="W31" s="57" t="s">
        <v>113</v>
      </c>
      <c r="Y31" s="63" t="b">
        <v>1</v>
      </c>
      <c r="Z31" s="63" t="b">
        <v>0</v>
      </c>
      <c r="AB31" s="56"/>
      <c r="AC31" s="56"/>
      <c r="AD31" s="56"/>
      <c r="AE31" s="93"/>
      <c r="AF31" s="102"/>
      <c r="AH31" s="109"/>
      <c r="AI31" s="110"/>
      <c r="AJ31" s="109"/>
      <c r="AK31" s="109"/>
      <c r="AL31" s="110"/>
      <c r="AM31" s="110"/>
      <c r="AO31" s="129"/>
    </row>
    <row r="32" spans="2:41" ht="19" customHeight="1" x14ac:dyDescent="0.2">
      <c r="B32" s="51" t="s">
        <v>102</v>
      </c>
      <c r="C32" s="52"/>
      <c r="D32" s="52"/>
      <c r="E32" s="78">
        <v>135.67036501245201</v>
      </c>
      <c r="F32" s="57">
        <v>2388</v>
      </c>
      <c r="G32" s="74" t="s">
        <v>105</v>
      </c>
      <c r="H32" s="74" t="s">
        <v>101</v>
      </c>
      <c r="I32" s="56" t="s">
        <v>138</v>
      </c>
      <c r="J32" s="59"/>
      <c r="K32" s="56"/>
      <c r="L32" s="57"/>
      <c r="M32" s="138"/>
      <c r="N32" s="57"/>
      <c r="P32" s="56" t="s">
        <v>121</v>
      </c>
      <c r="Q32" s="56" t="s">
        <v>126</v>
      </c>
      <c r="S32" s="57" t="s">
        <v>125</v>
      </c>
      <c r="T32" s="57" t="b">
        <v>1</v>
      </c>
      <c r="U32" s="70" t="s">
        <v>113</v>
      </c>
      <c r="V32" s="57" t="b">
        <v>0</v>
      </c>
      <c r="W32" s="57" t="s">
        <v>114</v>
      </c>
      <c r="Y32" s="63" t="b">
        <v>0</v>
      </c>
      <c r="Z32" s="63" t="b">
        <v>1</v>
      </c>
      <c r="AB32" s="56"/>
      <c r="AC32" s="56"/>
      <c r="AD32" s="56"/>
      <c r="AE32" s="93"/>
      <c r="AF32" s="102"/>
      <c r="AH32" s="109"/>
      <c r="AI32" s="110"/>
      <c r="AJ32" s="109"/>
      <c r="AK32" s="109"/>
      <c r="AL32" s="110"/>
      <c r="AM32" s="110"/>
      <c r="AO32" s="129"/>
    </row>
    <row r="33" spans="1:41" ht="19" customHeight="1" x14ac:dyDescent="0.2">
      <c r="A33" s="3"/>
      <c r="B33" s="51" t="s">
        <v>102</v>
      </c>
      <c r="C33" s="52"/>
      <c r="D33" s="52"/>
      <c r="E33" s="78">
        <v>135.67036501245201</v>
      </c>
      <c r="F33" s="57">
        <v>2388</v>
      </c>
      <c r="G33" s="74" t="s">
        <v>105</v>
      </c>
      <c r="H33" s="74" t="s">
        <v>101</v>
      </c>
      <c r="I33" s="56" t="s">
        <v>138</v>
      </c>
      <c r="J33" s="59">
        <v>780427</v>
      </c>
      <c r="K33" s="56" t="s">
        <v>141</v>
      </c>
      <c r="L33" s="57"/>
      <c r="M33" s="138"/>
      <c r="N33" s="20" t="s">
        <v>144</v>
      </c>
      <c r="P33" s="56" t="s">
        <v>123</v>
      </c>
      <c r="Q33" s="56" t="s">
        <v>126</v>
      </c>
      <c r="S33" s="57" t="s">
        <v>125</v>
      </c>
      <c r="T33" s="57" t="b">
        <v>1</v>
      </c>
      <c r="U33" s="57" t="s">
        <v>122</v>
      </c>
      <c r="V33" s="57" t="b">
        <v>1</v>
      </c>
      <c r="W33" s="57" t="s">
        <v>114</v>
      </c>
      <c r="Y33" s="63" t="b">
        <v>1</v>
      </c>
      <c r="Z33" s="63" t="b">
        <v>1</v>
      </c>
      <c r="AB33" s="56"/>
      <c r="AC33" s="56"/>
      <c r="AD33" s="56"/>
      <c r="AE33" s="93"/>
      <c r="AF33" s="102"/>
      <c r="AH33" s="109"/>
      <c r="AI33" s="110"/>
      <c r="AJ33" s="109"/>
      <c r="AK33" s="109"/>
      <c r="AL33" s="110"/>
      <c r="AM33" s="110"/>
      <c r="AO33" s="129"/>
    </row>
    <row r="34" spans="1:41" ht="11" customHeight="1" x14ac:dyDescent="0.2">
      <c r="AH34" s="111"/>
      <c r="AI34" s="111"/>
      <c r="AJ34" s="111"/>
      <c r="AK34" s="111"/>
      <c r="AL34" s="111"/>
      <c r="AM34" s="111"/>
    </row>
    <row r="35" spans="1:41" ht="19" customHeight="1" x14ac:dyDescent="0.2">
      <c r="B35" s="51" t="s">
        <v>103</v>
      </c>
      <c r="C35" s="52"/>
      <c r="D35" s="52"/>
      <c r="E35" s="78">
        <v>167.75829982058201</v>
      </c>
      <c r="F35" s="57">
        <v>1648</v>
      </c>
      <c r="G35" s="74" t="s">
        <v>92</v>
      </c>
      <c r="H35" s="74" t="s">
        <v>99</v>
      </c>
      <c r="I35" s="56" t="s">
        <v>145</v>
      </c>
      <c r="J35" s="59"/>
      <c r="K35" s="56"/>
      <c r="L35" s="140"/>
      <c r="M35" s="138"/>
      <c r="N35" s="57"/>
      <c r="P35" s="56" t="s">
        <v>129</v>
      </c>
      <c r="Q35" s="56" t="s">
        <v>126</v>
      </c>
      <c r="S35" s="57" t="s">
        <v>125</v>
      </c>
      <c r="T35" s="57" t="b">
        <v>1</v>
      </c>
      <c r="U35" s="57" t="s">
        <v>113</v>
      </c>
      <c r="V35" s="57" t="b">
        <v>0</v>
      </c>
      <c r="W35" s="57" t="s">
        <v>113</v>
      </c>
      <c r="Y35" s="63" t="b">
        <v>1</v>
      </c>
      <c r="Z35" s="63" t="b">
        <v>0</v>
      </c>
      <c r="AB35" s="56"/>
      <c r="AC35" s="56"/>
      <c r="AD35" s="56"/>
      <c r="AE35" s="93"/>
      <c r="AF35" s="102"/>
      <c r="AH35" s="109"/>
      <c r="AI35" s="110"/>
      <c r="AJ35" s="109"/>
      <c r="AK35" s="109"/>
      <c r="AL35" s="110"/>
      <c r="AM35" s="110"/>
      <c r="AO35" s="129"/>
    </row>
    <row r="36" spans="1:41" ht="19" customHeight="1" x14ac:dyDescent="0.2">
      <c r="B36" s="51" t="s">
        <v>103</v>
      </c>
      <c r="C36" s="52"/>
      <c r="D36" s="52"/>
      <c r="E36" s="78">
        <v>167.75829982058201</v>
      </c>
      <c r="F36" s="57">
        <v>1648</v>
      </c>
      <c r="G36" s="74" t="s">
        <v>92</v>
      </c>
      <c r="H36" s="74" t="s">
        <v>99</v>
      </c>
      <c r="I36" s="56" t="s">
        <v>145</v>
      </c>
      <c r="J36" s="59"/>
      <c r="K36" s="56"/>
      <c r="L36" s="140"/>
      <c r="M36" s="138"/>
      <c r="N36" s="57"/>
      <c r="P36" s="56" t="s">
        <v>121</v>
      </c>
      <c r="Q36" s="56" t="s">
        <v>126</v>
      </c>
      <c r="S36" s="57" t="s">
        <v>125</v>
      </c>
      <c r="T36" s="57" t="b">
        <v>1</v>
      </c>
      <c r="U36" s="70" t="s">
        <v>113</v>
      </c>
      <c r="V36" s="57" t="b">
        <v>0</v>
      </c>
      <c r="W36" s="57" t="s">
        <v>114</v>
      </c>
      <c r="Y36" s="63" t="b">
        <v>0</v>
      </c>
      <c r="Z36" s="63" t="b">
        <v>1</v>
      </c>
      <c r="AB36" s="56"/>
      <c r="AC36" s="56"/>
      <c r="AD36" s="56"/>
      <c r="AE36" s="93"/>
      <c r="AF36" s="102"/>
      <c r="AH36" s="109"/>
      <c r="AI36" s="110"/>
      <c r="AJ36" s="109"/>
      <c r="AK36" s="109"/>
      <c r="AL36" s="110"/>
      <c r="AM36" s="110"/>
      <c r="AO36" s="129"/>
    </row>
    <row r="37" spans="1:41" ht="19" customHeight="1" x14ac:dyDescent="0.2">
      <c r="B37" s="51" t="s">
        <v>103</v>
      </c>
      <c r="C37" s="52"/>
      <c r="D37" s="52"/>
      <c r="E37" s="78">
        <v>167.75829982058201</v>
      </c>
      <c r="F37" s="57">
        <v>1648</v>
      </c>
      <c r="G37" s="74" t="s">
        <v>92</v>
      </c>
      <c r="H37" s="74" t="s">
        <v>99</v>
      </c>
      <c r="I37" s="56" t="s">
        <v>145</v>
      </c>
      <c r="J37" s="59">
        <v>780428</v>
      </c>
      <c r="K37" s="56" t="s">
        <v>146</v>
      </c>
      <c r="L37" s="140">
        <v>0.17016203703703703</v>
      </c>
      <c r="M37" s="138">
        <v>172</v>
      </c>
      <c r="N37" s="124" t="s">
        <v>165</v>
      </c>
      <c r="P37" s="56" t="s">
        <v>123</v>
      </c>
      <c r="Q37" s="56" t="s">
        <v>126</v>
      </c>
      <c r="S37" s="57" t="s">
        <v>125</v>
      </c>
      <c r="T37" s="57" t="b">
        <v>1</v>
      </c>
      <c r="U37" s="57" t="s">
        <v>122</v>
      </c>
      <c r="V37" s="57" t="b">
        <v>1</v>
      </c>
      <c r="W37" s="57" t="s">
        <v>114</v>
      </c>
      <c r="Y37" s="63" t="b">
        <v>1</v>
      </c>
      <c r="Z37" s="63" t="b">
        <v>1</v>
      </c>
      <c r="AB37" s="56"/>
      <c r="AC37" s="56"/>
      <c r="AD37" s="56"/>
      <c r="AE37" s="93"/>
      <c r="AF37" s="102"/>
      <c r="AH37" s="109"/>
      <c r="AI37" s="110"/>
      <c r="AJ37" s="109"/>
      <c r="AK37" s="109"/>
      <c r="AL37" s="110"/>
      <c r="AM37" s="110"/>
      <c r="AO37" s="129"/>
    </row>
    <row r="38" spans="1:41" ht="11" customHeight="1" x14ac:dyDescent="0.2">
      <c r="G38" s="76"/>
      <c r="H38" s="76"/>
      <c r="AH38" s="111"/>
      <c r="AI38" s="111"/>
      <c r="AJ38" s="111"/>
      <c r="AK38" s="111"/>
      <c r="AL38" s="111"/>
      <c r="AM38" s="111"/>
    </row>
    <row r="39" spans="1:41" ht="19" customHeight="1" x14ac:dyDescent="0.2">
      <c r="B39" s="51" t="s">
        <v>104</v>
      </c>
      <c r="C39" s="52"/>
      <c r="D39" s="52"/>
      <c r="E39" s="78">
        <v>106.74319765862001</v>
      </c>
      <c r="F39" s="57">
        <v>1326</v>
      </c>
      <c r="G39" s="74" t="s">
        <v>108</v>
      </c>
      <c r="H39" s="74" t="s">
        <v>101</v>
      </c>
      <c r="I39" s="56" t="s">
        <v>154</v>
      </c>
      <c r="J39" s="59"/>
      <c r="K39" s="56"/>
      <c r="L39" s="140"/>
      <c r="M39" s="138"/>
      <c r="N39" s="57"/>
      <c r="P39" s="56" t="s">
        <v>129</v>
      </c>
      <c r="Q39" s="56" t="s">
        <v>126</v>
      </c>
      <c r="S39" s="57" t="s">
        <v>125</v>
      </c>
      <c r="T39" s="57" t="b">
        <v>1</v>
      </c>
      <c r="U39" s="57" t="s">
        <v>113</v>
      </c>
      <c r="V39" s="57" t="b">
        <v>0</v>
      </c>
      <c r="W39" s="57" t="s">
        <v>113</v>
      </c>
      <c r="Y39" s="63" t="b">
        <v>1</v>
      </c>
      <c r="Z39" s="63" t="b">
        <v>0</v>
      </c>
      <c r="AB39" s="56"/>
      <c r="AC39" s="56"/>
      <c r="AD39" s="56"/>
      <c r="AE39" s="93"/>
      <c r="AF39" s="102"/>
      <c r="AH39" s="109"/>
      <c r="AI39" s="110"/>
      <c r="AJ39" s="109"/>
      <c r="AK39" s="109"/>
      <c r="AL39" s="110"/>
      <c r="AM39" s="110"/>
      <c r="AO39" s="129"/>
    </row>
    <row r="40" spans="1:41" ht="19" customHeight="1" x14ac:dyDescent="0.2">
      <c r="B40" s="51" t="s">
        <v>104</v>
      </c>
      <c r="C40" s="52"/>
      <c r="D40" s="52"/>
      <c r="E40" s="78">
        <v>106.74319765862001</v>
      </c>
      <c r="F40" s="57">
        <v>1326</v>
      </c>
      <c r="G40" s="74" t="s">
        <v>108</v>
      </c>
      <c r="H40" s="74" t="s">
        <v>101</v>
      </c>
      <c r="I40" s="56" t="s">
        <v>154</v>
      </c>
      <c r="J40" s="59"/>
      <c r="K40" s="56"/>
      <c r="L40" s="140"/>
      <c r="M40" s="138"/>
      <c r="N40" s="57"/>
      <c r="P40" s="56" t="s">
        <v>121</v>
      </c>
      <c r="Q40" s="56" t="s">
        <v>126</v>
      </c>
      <c r="S40" s="57" t="s">
        <v>125</v>
      </c>
      <c r="T40" s="57" t="b">
        <v>1</v>
      </c>
      <c r="U40" s="70" t="s">
        <v>113</v>
      </c>
      <c r="V40" s="57" t="b">
        <v>0</v>
      </c>
      <c r="W40" s="57" t="s">
        <v>114</v>
      </c>
      <c r="Y40" s="63" t="b">
        <v>0</v>
      </c>
      <c r="Z40" s="63" t="b">
        <v>1</v>
      </c>
      <c r="AB40" s="56"/>
      <c r="AC40" s="56"/>
      <c r="AD40" s="56"/>
      <c r="AE40" s="93"/>
      <c r="AF40" s="102"/>
      <c r="AH40" s="109"/>
      <c r="AI40" s="110"/>
      <c r="AJ40" s="109"/>
      <c r="AK40" s="109"/>
      <c r="AL40" s="110"/>
      <c r="AM40" s="110"/>
      <c r="AO40" s="129"/>
    </row>
    <row r="41" spans="1:41" ht="19" customHeight="1" x14ac:dyDescent="0.2">
      <c r="B41" s="51" t="s">
        <v>104</v>
      </c>
      <c r="C41" s="52"/>
      <c r="D41" s="52"/>
      <c r="E41" s="78">
        <v>106.74319765862001</v>
      </c>
      <c r="F41" s="57">
        <v>1326</v>
      </c>
      <c r="G41" s="74" t="s">
        <v>108</v>
      </c>
      <c r="H41" s="74" t="s">
        <v>101</v>
      </c>
      <c r="I41" s="56" t="s">
        <v>154</v>
      </c>
      <c r="J41" s="59">
        <v>780431</v>
      </c>
      <c r="K41" s="56" t="s">
        <v>155</v>
      </c>
      <c r="L41" s="140">
        <v>0.10082175925925926</v>
      </c>
      <c r="M41" s="138">
        <v>105</v>
      </c>
      <c r="N41" s="124" t="s">
        <v>165</v>
      </c>
      <c r="P41" s="56" t="s">
        <v>123</v>
      </c>
      <c r="Q41" s="56" t="s">
        <v>126</v>
      </c>
      <c r="S41" s="57" t="s">
        <v>125</v>
      </c>
      <c r="T41" s="57" t="b">
        <v>1</v>
      </c>
      <c r="U41" s="57" t="s">
        <v>122</v>
      </c>
      <c r="V41" s="57" t="b">
        <v>1</v>
      </c>
      <c r="W41" s="57" t="s">
        <v>114</v>
      </c>
      <c r="Y41" s="63" t="b">
        <v>1</v>
      </c>
      <c r="Z41" s="63" t="b">
        <v>1</v>
      </c>
      <c r="AB41" s="56"/>
      <c r="AC41" s="56"/>
      <c r="AD41" s="56"/>
      <c r="AE41" s="93"/>
      <c r="AF41" s="102"/>
      <c r="AH41" s="109"/>
      <c r="AI41" s="110"/>
      <c r="AJ41" s="109"/>
      <c r="AK41" s="109"/>
      <c r="AL41" s="110"/>
      <c r="AM41" s="110"/>
      <c r="AO41" s="129"/>
    </row>
    <row r="42" spans="1:41" ht="11" customHeight="1" x14ac:dyDescent="0.2">
      <c r="G42" s="76"/>
      <c r="H42" s="76"/>
      <c r="AH42" s="111"/>
      <c r="AI42" s="111"/>
      <c r="AJ42" s="111"/>
      <c r="AK42" s="111"/>
      <c r="AL42" s="111"/>
      <c r="AM42" s="111"/>
    </row>
    <row r="43" spans="1:41" ht="19" customHeight="1" x14ac:dyDescent="0.2">
      <c r="B43" s="51" t="s">
        <v>105</v>
      </c>
      <c r="C43" s="52"/>
      <c r="D43" s="52"/>
      <c r="E43" s="78">
        <v>152.20901579005499</v>
      </c>
      <c r="F43" s="57">
        <v>2594</v>
      </c>
      <c r="G43" s="74" t="s">
        <v>102</v>
      </c>
      <c r="H43" s="74" t="s">
        <v>108</v>
      </c>
      <c r="I43" s="56" t="s">
        <v>156</v>
      </c>
      <c r="J43" s="59"/>
      <c r="K43" s="56"/>
      <c r="L43" s="140"/>
      <c r="M43" s="138"/>
      <c r="N43" s="57"/>
      <c r="P43" s="56" t="s">
        <v>129</v>
      </c>
      <c r="Q43" s="56" t="s">
        <v>126</v>
      </c>
      <c r="S43" s="57" t="s">
        <v>125</v>
      </c>
      <c r="T43" s="57" t="b">
        <v>1</v>
      </c>
      <c r="U43" s="57" t="s">
        <v>113</v>
      </c>
      <c r="V43" s="57" t="b">
        <v>0</v>
      </c>
      <c r="W43" s="57" t="s">
        <v>113</v>
      </c>
      <c r="Y43" s="63" t="b">
        <v>1</v>
      </c>
      <c r="Z43" s="63" t="b">
        <v>0</v>
      </c>
      <c r="AB43" s="56"/>
      <c r="AC43" s="56"/>
      <c r="AD43" s="56"/>
      <c r="AE43" s="93"/>
      <c r="AF43" s="102"/>
      <c r="AH43" s="109"/>
      <c r="AI43" s="110"/>
      <c r="AJ43" s="109"/>
      <c r="AK43" s="109"/>
      <c r="AL43" s="110"/>
      <c r="AM43" s="110"/>
      <c r="AO43" s="129"/>
    </row>
    <row r="44" spans="1:41" ht="19" customHeight="1" x14ac:dyDescent="0.2">
      <c r="B44" s="51" t="s">
        <v>105</v>
      </c>
      <c r="C44" s="52"/>
      <c r="D44" s="52"/>
      <c r="E44" s="78">
        <v>152.20901579005499</v>
      </c>
      <c r="F44" s="57">
        <v>2594</v>
      </c>
      <c r="G44" s="74" t="s">
        <v>102</v>
      </c>
      <c r="H44" s="74" t="s">
        <v>108</v>
      </c>
      <c r="I44" s="56" t="s">
        <v>156</v>
      </c>
      <c r="J44" s="59"/>
      <c r="K44" s="56"/>
      <c r="L44" s="140"/>
      <c r="M44" s="138"/>
      <c r="N44" s="57"/>
      <c r="P44" s="56" t="s">
        <v>121</v>
      </c>
      <c r="Q44" s="56" t="s">
        <v>126</v>
      </c>
      <c r="S44" s="57" t="s">
        <v>125</v>
      </c>
      <c r="T44" s="57" t="b">
        <v>1</v>
      </c>
      <c r="U44" s="70" t="s">
        <v>113</v>
      </c>
      <c r="V44" s="57" t="b">
        <v>0</v>
      </c>
      <c r="W44" s="57" t="s">
        <v>114</v>
      </c>
      <c r="Y44" s="63" t="b">
        <v>0</v>
      </c>
      <c r="Z44" s="63" t="b">
        <v>1</v>
      </c>
      <c r="AB44" s="56"/>
      <c r="AC44" s="56"/>
      <c r="AD44" s="56"/>
      <c r="AE44" s="93"/>
      <c r="AF44" s="102"/>
      <c r="AH44" s="109"/>
      <c r="AI44" s="110"/>
      <c r="AJ44" s="109"/>
      <c r="AK44" s="109"/>
      <c r="AL44" s="110"/>
      <c r="AM44" s="110"/>
      <c r="AO44" s="129"/>
    </row>
    <row r="45" spans="1:41" ht="19" customHeight="1" x14ac:dyDescent="0.2">
      <c r="B45" s="51" t="s">
        <v>105</v>
      </c>
      <c r="C45" s="52"/>
      <c r="D45" s="52"/>
      <c r="E45" s="78">
        <v>152.20901579005499</v>
      </c>
      <c r="F45" s="57">
        <v>2594</v>
      </c>
      <c r="G45" s="74" t="s">
        <v>102</v>
      </c>
      <c r="H45" s="74" t="s">
        <v>108</v>
      </c>
      <c r="I45" s="56" t="s">
        <v>156</v>
      </c>
      <c r="J45" s="59">
        <v>780432</v>
      </c>
      <c r="K45" s="56" t="s">
        <v>158</v>
      </c>
      <c r="L45" s="140">
        <v>0.10512731481481481</v>
      </c>
      <c r="M45" s="138">
        <v>108</v>
      </c>
      <c r="N45" s="124" t="s">
        <v>165</v>
      </c>
      <c r="P45" s="56" t="s">
        <v>123</v>
      </c>
      <c r="Q45" s="56" t="s">
        <v>126</v>
      </c>
      <c r="S45" s="57" t="s">
        <v>125</v>
      </c>
      <c r="T45" s="57" t="b">
        <v>1</v>
      </c>
      <c r="U45" s="57" t="s">
        <v>122</v>
      </c>
      <c r="V45" s="57" t="b">
        <v>1</v>
      </c>
      <c r="W45" s="57" t="s">
        <v>114</v>
      </c>
      <c r="Y45" s="63" t="b">
        <v>1</v>
      </c>
      <c r="Z45" s="63" t="b">
        <v>1</v>
      </c>
      <c r="AB45" s="56"/>
      <c r="AC45" s="56"/>
      <c r="AD45" s="56"/>
      <c r="AE45" s="93"/>
      <c r="AF45" s="102"/>
      <c r="AH45" s="109"/>
      <c r="AI45" s="110"/>
      <c r="AJ45" s="109"/>
      <c r="AK45" s="109"/>
      <c r="AL45" s="110"/>
      <c r="AM45" s="110"/>
      <c r="AO45" s="129"/>
    </row>
    <row r="46" spans="1:41" ht="11" customHeight="1" x14ac:dyDescent="0.2">
      <c r="AH46" s="111"/>
      <c r="AI46" s="111"/>
      <c r="AJ46" s="111"/>
      <c r="AK46" s="111"/>
      <c r="AL46" s="111"/>
      <c r="AM46" s="111"/>
    </row>
    <row r="47" spans="1:41" ht="19" customHeight="1" x14ac:dyDescent="0.2">
      <c r="B47" s="51" t="s">
        <v>106</v>
      </c>
      <c r="C47" s="52"/>
      <c r="D47" s="52"/>
      <c r="E47" s="78">
        <v>214.73901791258399</v>
      </c>
      <c r="F47" s="57">
        <v>2487</v>
      </c>
      <c r="G47" s="74" t="s">
        <v>101</v>
      </c>
      <c r="H47" s="74" t="s">
        <v>108</v>
      </c>
      <c r="I47" s="56" t="s">
        <v>161</v>
      </c>
      <c r="J47" s="59"/>
      <c r="K47" s="56"/>
      <c r="L47" s="57"/>
      <c r="M47" s="138"/>
      <c r="N47" s="57"/>
      <c r="P47" s="56" t="s">
        <v>129</v>
      </c>
      <c r="Q47" s="56" t="s">
        <v>126</v>
      </c>
      <c r="S47" s="57" t="s">
        <v>125</v>
      </c>
      <c r="T47" s="57" t="b">
        <v>1</v>
      </c>
      <c r="U47" s="57" t="s">
        <v>113</v>
      </c>
      <c r="V47" s="57" t="b">
        <v>0</v>
      </c>
      <c r="W47" s="57" t="s">
        <v>113</v>
      </c>
      <c r="Y47" s="63" t="b">
        <v>1</v>
      </c>
      <c r="Z47" s="63" t="b">
        <v>0</v>
      </c>
      <c r="AB47" s="56"/>
      <c r="AC47" s="56"/>
      <c r="AD47" s="56"/>
      <c r="AE47" s="93"/>
      <c r="AF47" s="102"/>
      <c r="AH47" s="109"/>
      <c r="AI47" s="110"/>
      <c r="AJ47" s="109"/>
      <c r="AK47" s="109"/>
      <c r="AL47" s="110"/>
      <c r="AM47" s="110"/>
      <c r="AO47" s="129"/>
    </row>
    <row r="48" spans="1:41" ht="19" customHeight="1" x14ac:dyDescent="0.2">
      <c r="B48" s="51" t="s">
        <v>106</v>
      </c>
      <c r="C48" s="52"/>
      <c r="D48" s="52"/>
      <c r="E48" s="78">
        <v>214.73901791258399</v>
      </c>
      <c r="F48" s="57">
        <v>2487</v>
      </c>
      <c r="G48" s="74" t="s">
        <v>101</v>
      </c>
      <c r="H48" s="74" t="s">
        <v>108</v>
      </c>
      <c r="I48" s="56" t="s">
        <v>161</v>
      </c>
      <c r="J48" s="59"/>
      <c r="K48" s="56"/>
      <c r="L48" s="57"/>
      <c r="M48" s="138"/>
      <c r="N48" s="57"/>
      <c r="P48" s="56" t="s">
        <v>121</v>
      </c>
      <c r="Q48" s="56" t="s">
        <v>126</v>
      </c>
      <c r="S48" s="57" t="s">
        <v>125</v>
      </c>
      <c r="T48" s="57" t="b">
        <v>1</v>
      </c>
      <c r="U48" s="70" t="s">
        <v>113</v>
      </c>
      <c r="V48" s="57" t="b">
        <v>0</v>
      </c>
      <c r="W48" s="57" t="s">
        <v>114</v>
      </c>
      <c r="Y48" s="63" t="b">
        <v>0</v>
      </c>
      <c r="Z48" s="63" t="b">
        <v>1</v>
      </c>
      <c r="AB48" s="56"/>
      <c r="AC48" s="56"/>
      <c r="AD48" s="56"/>
      <c r="AE48" s="93"/>
      <c r="AF48" s="102"/>
      <c r="AH48" s="109"/>
      <c r="AI48" s="110"/>
      <c r="AJ48" s="109"/>
      <c r="AK48" s="109"/>
      <c r="AL48" s="110"/>
      <c r="AM48" s="110"/>
      <c r="AO48" s="129"/>
    </row>
    <row r="49" spans="2:41" ht="19" customHeight="1" x14ac:dyDescent="0.2">
      <c r="B49" s="51" t="s">
        <v>106</v>
      </c>
      <c r="C49" s="52"/>
      <c r="D49" s="52"/>
      <c r="E49" s="78">
        <v>214.73901791258399</v>
      </c>
      <c r="F49" s="57">
        <v>2487</v>
      </c>
      <c r="G49" s="74" t="s">
        <v>101</v>
      </c>
      <c r="H49" s="74" t="s">
        <v>108</v>
      </c>
      <c r="I49" s="56" t="s">
        <v>161</v>
      </c>
      <c r="J49" s="59">
        <v>780443</v>
      </c>
      <c r="K49" s="56" t="s">
        <v>167</v>
      </c>
      <c r="L49" s="57"/>
      <c r="M49" s="138"/>
      <c r="N49" s="20" t="s">
        <v>144</v>
      </c>
      <c r="P49" s="56" t="s">
        <v>123</v>
      </c>
      <c r="Q49" s="56" t="s">
        <v>126</v>
      </c>
      <c r="S49" s="57" t="s">
        <v>125</v>
      </c>
      <c r="T49" s="57" t="b">
        <v>1</v>
      </c>
      <c r="U49" s="57" t="s">
        <v>122</v>
      </c>
      <c r="V49" s="57" t="b">
        <v>1</v>
      </c>
      <c r="W49" s="57" t="s">
        <v>114</v>
      </c>
      <c r="Y49" s="63" t="b">
        <v>1</v>
      </c>
      <c r="Z49" s="63" t="b">
        <v>1</v>
      </c>
      <c r="AB49" s="56"/>
      <c r="AC49" s="56"/>
      <c r="AD49" s="56"/>
      <c r="AE49" s="93"/>
      <c r="AF49" s="102"/>
      <c r="AH49" s="109"/>
      <c r="AI49" s="110"/>
      <c r="AJ49" s="109"/>
      <c r="AK49" s="109"/>
      <c r="AL49" s="110"/>
      <c r="AM49" s="110"/>
      <c r="AO49" s="129"/>
    </row>
    <row r="50" spans="2:41" ht="11" customHeight="1" x14ac:dyDescent="0.2">
      <c r="G50" s="76"/>
      <c r="H50" s="76"/>
      <c r="AH50" s="111"/>
      <c r="AI50" s="111"/>
      <c r="AJ50" s="111"/>
      <c r="AK50" s="111"/>
      <c r="AL50" s="111"/>
      <c r="AM50" s="111"/>
    </row>
    <row r="51" spans="2:41" ht="19" customHeight="1" x14ac:dyDescent="0.2">
      <c r="B51" s="51" t="s">
        <v>107</v>
      </c>
      <c r="C51" s="52"/>
      <c r="D51" s="52"/>
      <c r="E51" s="78">
        <v>18.131550071150102</v>
      </c>
      <c r="F51" s="57">
        <v>430</v>
      </c>
      <c r="G51" s="74" t="s">
        <v>92</v>
      </c>
      <c r="H51" s="74" t="s">
        <v>105</v>
      </c>
      <c r="I51" s="56" t="s">
        <v>159</v>
      </c>
      <c r="J51" s="59"/>
      <c r="K51" s="56"/>
      <c r="L51" s="57"/>
      <c r="M51" s="138"/>
      <c r="N51" s="57"/>
      <c r="P51" s="56" t="s">
        <v>129</v>
      </c>
      <c r="Q51" s="56" t="s">
        <v>126</v>
      </c>
      <c r="S51" s="57" t="s">
        <v>125</v>
      </c>
      <c r="T51" s="57" t="b">
        <v>1</v>
      </c>
      <c r="U51" s="57" t="s">
        <v>113</v>
      </c>
      <c r="V51" s="57" t="b">
        <v>0</v>
      </c>
      <c r="W51" s="57" t="s">
        <v>113</v>
      </c>
      <c r="Y51" s="63" t="b">
        <v>1</v>
      </c>
      <c r="Z51" s="63" t="b">
        <v>0</v>
      </c>
      <c r="AB51" s="56"/>
      <c r="AC51" s="56"/>
      <c r="AD51" s="56"/>
      <c r="AE51" s="93"/>
      <c r="AF51" s="102"/>
      <c r="AH51" s="109"/>
      <c r="AI51" s="110"/>
      <c r="AJ51" s="109"/>
      <c r="AK51" s="109"/>
      <c r="AL51" s="110"/>
      <c r="AM51" s="110"/>
      <c r="AO51" s="129"/>
    </row>
    <row r="52" spans="2:41" ht="19" customHeight="1" x14ac:dyDescent="0.2">
      <c r="B52" s="51" t="s">
        <v>107</v>
      </c>
      <c r="C52" s="52"/>
      <c r="D52" s="52"/>
      <c r="E52" s="78">
        <v>18.131550071150102</v>
      </c>
      <c r="F52" s="57">
        <v>430</v>
      </c>
      <c r="G52" s="74" t="s">
        <v>92</v>
      </c>
      <c r="H52" s="74" t="s">
        <v>105</v>
      </c>
      <c r="I52" s="56" t="s">
        <v>159</v>
      </c>
      <c r="J52" s="59"/>
      <c r="K52" s="56"/>
      <c r="L52" s="57"/>
      <c r="M52" s="138"/>
      <c r="N52" s="57"/>
      <c r="P52" s="56" t="s">
        <v>121</v>
      </c>
      <c r="Q52" s="56" t="s">
        <v>126</v>
      </c>
      <c r="S52" s="57" t="s">
        <v>125</v>
      </c>
      <c r="T52" s="57" t="b">
        <v>1</v>
      </c>
      <c r="U52" s="70" t="s">
        <v>113</v>
      </c>
      <c r="V52" s="57" t="b">
        <v>0</v>
      </c>
      <c r="W52" s="57" t="s">
        <v>114</v>
      </c>
      <c r="Y52" s="63" t="b">
        <v>0</v>
      </c>
      <c r="Z52" s="63" t="b">
        <v>1</v>
      </c>
      <c r="AB52" s="56"/>
      <c r="AC52" s="56"/>
      <c r="AD52" s="56"/>
      <c r="AE52" s="93"/>
      <c r="AF52" s="102"/>
      <c r="AH52" s="109"/>
      <c r="AI52" s="110"/>
      <c r="AJ52" s="109"/>
      <c r="AK52" s="109"/>
      <c r="AL52" s="110"/>
      <c r="AM52" s="110"/>
      <c r="AO52" s="129"/>
    </row>
    <row r="53" spans="2:41" ht="19" customHeight="1" x14ac:dyDescent="0.2">
      <c r="B53" s="51" t="s">
        <v>107</v>
      </c>
      <c r="C53" s="52"/>
      <c r="D53" s="52"/>
      <c r="E53" s="78">
        <v>18.131550071150102</v>
      </c>
      <c r="F53" s="57">
        <v>430</v>
      </c>
      <c r="G53" s="74" t="s">
        <v>92</v>
      </c>
      <c r="H53" s="74" t="s">
        <v>105</v>
      </c>
      <c r="I53" s="56" t="s">
        <v>159</v>
      </c>
      <c r="J53" s="59">
        <v>780444</v>
      </c>
      <c r="K53" s="56"/>
      <c r="L53" s="57"/>
      <c r="M53" s="138"/>
      <c r="N53" s="20" t="s">
        <v>144</v>
      </c>
      <c r="P53" s="56" t="s">
        <v>123</v>
      </c>
      <c r="Q53" s="56" t="s">
        <v>126</v>
      </c>
      <c r="S53" s="57" t="s">
        <v>125</v>
      </c>
      <c r="T53" s="57" t="b">
        <v>1</v>
      </c>
      <c r="U53" s="57" t="s">
        <v>122</v>
      </c>
      <c r="V53" s="57" t="b">
        <v>1</v>
      </c>
      <c r="W53" s="57" t="s">
        <v>114</v>
      </c>
      <c r="Y53" s="63" t="b">
        <v>1</v>
      </c>
      <c r="Z53" s="63" t="b">
        <v>1</v>
      </c>
      <c r="AB53" s="56"/>
      <c r="AC53" s="56"/>
      <c r="AD53" s="56"/>
      <c r="AE53" s="93"/>
      <c r="AF53" s="102"/>
      <c r="AH53" s="109"/>
      <c r="AI53" s="110"/>
      <c r="AJ53" s="109"/>
      <c r="AK53" s="109"/>
      <c r="AL53" s="110"/>
      <c r="AM53" s="110"/>
      <c r="AO53" s="129"/>
    </row>
    <row r="54" spans="2:41" s="62" customFormat="1" ht="11" customHeight="1" x14ac:dyDescent="0.2">
      <c r="B54" s="71"/>
      <c r="C54" s="72"/>
      <c r="D54" s="72"/>
      <c r="E54" s="72"/>
      <c r="F54" s="73"/>
      <c r="H54" s="76"/>
      <c r="J54" s="85"/>
      <c r="L54" s="73"/>
      <c r="M54" s="139"/>
      <c r="N54" s="73"/>
      <c r="S54" s="73"/>
      <c r="T54" s="73"/>
      <c r="U54" s="73"/>
      <c r="V54" s="73"/>
      <c r="W54" s="73"/>
      <c r="AG54" s="97"/>
      <c r="AH54" s="112"/>
      <c r="AI54" s="112"/>
      <c r="AJ54" s="112"/>
      <c r="AK54" s="112"/>
      <c r="AL54" s="112"/>
      <c r="AM54" s="112"/>
      <c r="AO54" s="126"/>
    </row>
    <row r="55" spans="2:41" ht="19" customHeight="1" x14ac:dyDescent="0.2">
      <c r="B55" s="51" t="s">
        <v>108</v>
      </c>
      <c r="C55" s="52"/>
      <c r="D55" s="52"/>
      <c r="E55" s="78">
        <v>177.683627274689</v>
      </c>
      <c r="F55" s="57">
        <v>1858</v>
      </c>
      <c r="G55" s="74" t="s">
        <v>105</v>
      </c>
      <c r="H55" s="74" t="s">
        <v>109</v>
      </c>
      <c r="I55" s="56" t="s">
        <v>162</v>
      </c>
      <c r="J55" s="59"/>
      <c r="K55" s="56"/>
      <c r="L55" s="57"/>
      <c r="M55" s="138"/>
      <c r="N55" s="57"/>
      <c r="P55" s="56" t="s">
        <v>129</v>
      </c>
      <c r="Q55" s="56" t="s">
        <v>126</v>
      </c>
      <c r="S55" s="57" t="s">
        <v>125</v>
      </c>
      <c r="T55" s="57" t="b">
        <v>1</v>
      </c>
      <c r="U55" s="57" t="s">
        <v>113</v>
      </c>
      <c r="V55" s="57" t="b">
        <v>0</v>
      </c>
      <c r="W55" s="57" t="s">
        <v>113</v>
      </c>
      <c r="Y55" s="63" t="b">
        <v>1</v>
      </c>
      <c r="Z55" s="63" t="b">
        <v>0</v>
      </c>
      <c r="AB55" s="56"/>
      <c r="AC55" s="56"/>
      <c r="AD55" s="56"/>
      <c r="AE55" s="93"/>
      <c r="AF55" s="102"/>
      <c r="AH55" s="109"/>
      <c r="AI55" s="110"/>
      <c r="AJ55" s="109"/>
      <c r="AK55" s="109"/>
      <c r="AL55" s="110"/>
      <c r="AM55" s="110"/>
      <c r="AO55" s="129"/>
    </row>
    <row r="56" spans="2:41" ht="19" customHeight="1" x14ac:dyDescent="0.2">
      <c r="B56" s="51" t="s">
        <v>108</v>
      </c>
      <c r="C56" s="52"/>
      <c r="D56" s="52"/>
      <c r="E56" s="78">
        <v>177.683627274689</v>
      </c>
      <c r="F56" s="57">
        <v>1858</v>
      </c>
      <c r="G56" s="74" t="s">
        <v>105</v>
      </c>
      <c r="H56" s="74" t="s">
        <v>109</v>
      </c>
      <c r="I56" s="56" t="s">
        <v>162</v>
      </c>
      <c r="J56" s="59"/>
      <c r="K56" s="56"/>
      <c r="L56" s="57"/>
      <c r="M56" s="138"/>
      <c r="N56" s="57"/>
      <c r="P56" s="56" t="s">
        <v>121</v>
      </c>
      <c r="Q56" s="56" t="s">
        <v>126</v>
      </c>
      <c r="S56" s="57" t="s">
        <v>125</v>
      </c>
      <c r="T56" s="57" t="b">
        <v>1</v>
      </c>
      <c r="U56" s="70" t="s">
        <v>113</v>
      </c>
      <c r="V56" s="57" t="b">
        <v>0</v>
      </c>
      <c r="W56" s="57" t="s">
        <v>114</v>
      </c>
      <c r="Y56" s="63" t="b">
        <v>0</v>
      </c>
      <c r="Z56" s="63" t="b">
        <v>1</v>
      </c>
      <c r="AB56" s="56"/>
      <c r="AC56" s="56"/>
      <c r="AD56" s="56"/>
      <c r="AE56" s="93"/>
      <c r="AF56" s="102"/>
      <c r="AH56" s="109"/>
      <c r="AI56" s="110"/>
      <c r="AJ56" s="109"/>
      <c r="AK56" s="109"/>
      <c r="AL56" s="110"/>
      <c r="AM56" s="110"/>
      <c r="AO56" s="129"/>
    </row>
    <row r="57" spans="2:41" ht="19" customHeight="1" x14ac:dyDescent="0.2">
      <c r="B57" s="51" t="s">
        <v>108</v>
      </c>
      <c r="C57" s="52"/>
      <c r="D57" s="52"/>
      <c r="E57" s="78">
        <v>177.683627274689</v>
      </c>
      <c r="F57" s="57">
        <v>1858</v>
      </c>
      <c r="G57" s="74" t="s">
        <v>105</v>
      </c>
      <c r="H57" s="74" t="s">
        <v>109</v>
      </c>
      <c r="I57" s="56" t="s">
        <v>162</v>
      </c>
      <c r="J57" s="59">
        <v>780446</v>
      </c>
      <c r="K57" s="56" t="s">
        <v>177</v>
      </c>
      <c r="L57" s="57"/>
      <c r="M57" s="138"/>
      <c r="N57" s="20" t="s">
        <v>144</v>
      </c>
      <c r="P57" s="56" t="s">
        <v>123</v>
      </c>
      <c r="Q57" s="56" t="s">
        <v>126</v>
      </c>
      <c r="S57" s="57" t="s">
        <v>125</v>
      </c>
      <c r="T57" s="57" t="b">
        <v>1</v>
      </c>
      <c r="U57" s="57" t="s">
        <v>122</v>
      </c>
      <c r="V57" s="57" t="b">
        <v>1</v>
      </c>
      <c r="W57" s="57" t="s">
        <v>114</v>
      </c>
      <c r="Y57" s="63" t="b">
        <v>1</v>
      </c>
      <c r="Z57" s="63" t="b">
        <v>1</v>
      </c>
      <c r="AB57" s="56"/>
      <c r="AC57" s="56"/>
      <c r="AD57" s="56"/>
      <c r="AE57" s="93"/>
      <c r="AF57" s="102"/>
      <c r="AH57" s="109"/>
      <c r="AI57" s="110"/>
      <c r="AJ57" s="109"/>
      <c r="AK57" s="109"/>
      <c r="AL57" s="110"/>
      <c r="AM57" s="110"/>
      <c r="AO57" s="129"/>
    </row>
    <row r="58" spans="2:41" ht="11" customHeight="1" x14ac:dyDescent="0.2">
      <c r="G58" s="76"/>
      <c r="H58" s="76"/>
      <c r="AH58" s="111"/>
      <c r="AI58" s="111"/>
      <c r="AJ58" s="111"/>
      <c r="AK58" s="111"/>
      <c r="AL58" s="111"/>
      <c r="AM58" s="111"/>
    </row>
    <row r="59" spans="2:41" ht="19" customHeight="1" x14ac:dyDescent="0.2">
      <c r="B59" s="51" t="s">
        <v>109</v>
      </c>
      <c r="C59" s="52"/>
      <c r="D59" s="52"/>
      <c r="E59" s="78">
        <v>41.1093269995661</v>
      </c>
      <c r="F59" s="57">
        <v>902</v>
      </c>
      <c r="G59" s="74" t="s">
        <v>108</v>
      </c>
      <c r="H59" s="74" t="s">
        <v>102</v>
      </c>
      <c r="I59" s="56" t="s">
        <v>163</v>
      </c>
      <c r="J59" s="59"/>
      <c r="K59" s="56"/>
      <c r="L59" s="57"/>
      <c r="M59" s="138"/>
      <c r="N59" s="57"/>
      <c r="P59" s="56" t="s">
        <v>129</v>
      </c>
      <c r="Q59" s="56" t="s">
        <v>126</v>
      </c>
      <c r="S59" s="57" t="s">
        <v>125</v>
      </c>
      <c r="T59" s="57" t="b">
        <v>1</v>
      </c>
      <c r="U59" s="57" t="s">
        <v>113</v>
      </c>
      <c r="V59" s="57" t="b">
        <v>0</v>
      </c>
      <c r="W59" s="57" t="s">
        <v>113</v>
      </c>
      <c r="Y59" s="63" t="b">
        <v>1</v>
      </c>
      <c r="Z59" s="63" t="b">
        <v>0</v>
      </c>
      <c r="AB59" s="56"/>
      <c r="AC59" s="56"/>
      <c r="AD59" s="56"/>
      <c r="AE59" s="93"/>
      <c r="AF59" s="102"/>
      <c r="AH59" s="109"/>
      <c r="AI59" s="110"/>
      <c r="AJ59" s="109"/>
      <c r="AK59" s="109"/>
      <c r="AL59" s="110"/>
      <c r="AM59" s="110"/>
      <c r="AO59" s="129"/>
    </row>
    <row r="60" spans="2:41" ht="19" customHeight="1" x14ac:dyDescent="0.2">
      <c r="B60" s="51" t="s">
        <v>109</v>
      </c>
      <c r="C60" s="52"/>
      <c r="D60" s="52"/>
      <c r="E60" s="78">
        <v>41.1093269995661</v>
      </c>
      <c r="F60" s="57">
        <v>902</v>
      </c>
      <c r="G60" s="74" t="s">
        <v>108</v>
      </c>
      <c r="H60" s="74" t="s">
        <v>102</v>
      </c>
      <c r="I60" s="56" t="s">
        <v>163</v>
      </c>
      <c r="J60" s="59"/>
      <c r="K60" s="56"/>
      <c r="L60" s="57"/>
      <c r="M60" s="138"/>
      <c r="N60" s="57"/>
      <c r="P60" s="56" t="s">
        <v>121</v>
      </c>
      <c r="Q60" s="56" t="s">
        <v>126</v>
      </c>
      <c r="S60" s="57" t="s">
        <v>125</v>
      </c>
      <c r="T60" s="57" t="b">
        <v>1</v>
      </c>
      <c r="U60" s="70" t="s">
        <v>113</v>
      </c>
      <c r="V60" s="57" t="b">
        <v>0</v>
      </c>
      <c r="W60" s="57" t="s">
        <v>114</v>
      </c>
      <c r="Y60" s="63" t="b">
        <v>0</v>
      </c>
      <c r="Z60" s="63" t="b">
        <v>1</v>
      </c>
      <c r="AB60" s="56"/>
      <c r="AC60" s="56"/>
      <c r="AD60" s="56"/>
      <c r="AE60" s="93"/>
      <c r="AF60" s="102"/>
      <c r="AH60" s="109"/>
      <c r="AI60" s="110"/>
      <c r="AJ60" s="109"/>
      <c r="AK60" s="109"/>
      <c r="AL60" s="110"/>
      <c r="AM60" s="110"/>
      <c r="AO60" s="129"/>
    </row>
    <row r="61" spans="2:41" ht="19" customHeight="1" x14ac:dyDescent="0.2">
      <c r="B61" s="51" t="s">
        <v>109</v>
      </c>
      <c r="C61" s="52"/>
      <c r="D61" s="52"/>
      <c r="E61" s="78">
        <v>41.1093269995661</v>
      </c>
      <c r="F61" s="57">
        <v>902</v>
      </c>
      <c r="G61" s="74" t="s">
        <v>108</v>
      </c>
      <c r="H61" s="74" t="s">
        <v>102</v>
      </c>
      <c r="I61" s="56" t="s">
        <v>163</v>
      </c>
      <c r="J61" s="59">
        <v>780447</v>
      </c>
      <c r="K61" s="56"/>
      <c r="L61" s="57"/>
      <c r="M61" s="138"/>
      <c r="N61" s="121" t="s">
        <v>157</v>
      </c>
      <c r="P61" s="56" t="s">
        <v>123</v>
      </c>
      <c r="Q61" s="56" t="s">
        <v>126</v>
      </c>
      <c r="S61" s="57" t="s">
        <v>125</v>
      </c>
      <c r="T61" s="57" t="b">
        <v>1</v>
      </c>
      <c r="U61" s="57" t="s">
        <v>122</v>
      </c>
      <c r="V61" s="57" t="b">
        <v>1</v>
      </c>
      <c r="W61" s="57" t="s">
        <v>114</v>
      </c>
      <c r="Y61" s="63" t="b">
        <v>1</v>
      </c>
      <c r="Z61" s="63" t="b">
        <v>1</v>
      </c>
      <c r="AB61" s="56"/>
      <c r="AC61" s="56"/>
      <c r="AD61" s="56"/>
      <c r="AE61" s="93"/>
      <c r="AF61" s="102"/>
      <c r="AH61" s="109"/>
      <c r="AI61" s="110"/>
      <c r="AJ61" s="109"/>
      <c r="AK61" s="109"/>
      <c r="AL61" s="110"/>
      <c r="AM61" s="110"/>
      <c r="AO61" s="129"/>
    </row>
    <row r="62" spans="2:41" ht="11" customHeight="1" x14ac:dyDescent="0.2">
      <c r="AH62" s="111"/>
      <c r="AI62" s="111"/>
      <c r="AJ62" s="111"/>
      <c r="AK62" s="111"/>
      <c r="AL62" s="111"/>
      <c r="AM62" s="111"/>
    </row>
    <row r="63" spans="2:41" ht="19" customHeight="1" x14ac:dyDescent="0.2">
      <c r="B63" s="51" t="s">
        <v>92</v>
      </c>
      <c r="C63" s="52"/>
      <c r="D63" s="52"/>
      <c r="E63" s="78">
        <v>130.79627974882899</v>
      </c>
      <c r="F63" s="57">
        <v>1983</v>
      </c>
      <c r="G63" s="56" t="s">
        <v>102</v>
      </c>
      <c r="H63" s="56" t="s">
        <v>109</v>
      </c>
      <c r="I63" s="56" t="s">
        <v>164</v>
      </c>
      <c r="J63" s="59"/>
      <c r="K63" s="56"/>
      <c r="L63" s="57"/>
      <c r="M63" s="138"/>
      <c r="N63" s="57"/>
      <c r="P63" s="56" t="s">
        <v>129</v>
      </c>
      <c r="Q63" s="56" t="s">
        <v>126</v>
      </c>
      <c r="S63" s="57" t="s">
        <v>125</v>
      </c>
      <c r="T63" s="57" t="b">
        <v>1</v>
      </c>
      <c r="U63" s="57" t="s">
        <v>113</v>
      </c>
      <c r="V63" s="57" t="b">
        <v>0</v>
      </c>
      <c r="W63" s="57" t="s">
        <v>113</v>
      </c>
      <c r="Y63" s="63" t="b">
        <v>1</v>
      </c>
      <c r="Z63" s="63" t="b">
        <v>0</v>
      </c>
      <c r="AB63" s="56"/>
      <c r="AC63" s="56"/>
      <c r="AD63" s="56"/>
      <c r="AE63" s="93"/>
      <c r="AF63" s="102"/>
      <c r="AH63" s="109"/>
      <c r="AI63" s="110"/>
      <c r="AJ63" s="109"/>
      <c r="AK63" s="109"/>
      <c r="AL63" s="110"/>
      <c r="AM63" s="110"/>
      <c r="AO63" s="129"/>
    </row>
    <row r="64" spans="2:41" ht="19" customHeight="1" x14ac:dyDescent="0.2">
      <c r="B64" s="51" t="s">
        <v>92</v>
      </c>
      <c r="C64" s="52"/>
      <c r="D64" s="52"/>
      <c r="E64" s="78">
        <v>130.79627974882899</v>
      </c>
      <c r="F64" s="57">
        <v>1983</v>
      </c>
      <c r="G64" s="56" t="s">
        <v>102</v>
      </c>
      <c r="H64" s="56" t="s">
        <v>109</v>
      </c>
      <c r="I64" s="56" t="s">
        <v>164</v>
      </c>
      <c r="J64" s="59"/>
      <c r="K64" s="56"/>
      <c r="L64" s="57"/>
      <c r="M64" s="138"/>
      <c r="N64" s="57"/>
      <c r="P64" s="56" t="s">
        <v>121</v>
      </c>
      <c r="Q64" s="56" t="s">
        <v>126</v>
      </c>
      <c r="S64" s="57" t="s">
        <v>125</v>
      </c>
      <c r="T64" s="57" t="b">
        <v>1</v>
      </c>
      <c r="U64" s="70" t="s">
        <v>113</v>
      </c>
      <c r="V64" s="57" t="b">
        <v>0</v>
      </c>
      <c r="W64" s="57" t="s">
        <v>114</v>
      </c>
      <c r="Y64" s="63" t="b">
        <v>0</v>
      </c>
      <c r="Z64" s="63" t="b">
        <v>1</v>
      </c>
      <c r="AB64" s="56"/>
      <c r="AC64" s="56"/>
      <c r="AD64" s="56"/>
      <c r="AE64" s="93"/>
      <c r="AF64" s="102"/>
      <c r="AH64" s="109"/>
      <c r="AI64" s="110"/>
      <c r="AJ64" s="109"/>
      <c r="AK64" s="109"/>
      <c r="AL64" s="110"/>
      <c r="AM64" s="110"/>
      <c r="AO64" s="129"/>
    </row>
    <row r="65" spans="2:41" ht="19" customHeight="1" x14ac:dyDescent="0.2">
      <c r="B65" s="51" t="s">
        <v>92</v>
      </c>
      <c r="C65" s="52"/>
      <c r="D65" s="52"/>
      <c r="E65" s="78">
        <v>130.79627974882899</v>
      </c>
      <c r="F65" s="57">
        <v>1983</v>
      </c>
      <c r="G65" s="56" t="s">
        <v>102</v>
      </c>
      <c r="H65" s="56" t="s">
        <v>109</v>
      </c>
      <c r="I65" s="56" t="s">
        <v>164</v>
      </c>
      <c r="J65" s="59">
        <v>780448</v>
      </c>
      <c r="K65" s="56"/>
      <c r="L65" s="57"/>
      <c r="M65" s="138"/>
      <c r="N65" s="121" t="s">
        <v>157</v>
      </c>
      <c r="P65" s="56" t="s">
        <v>123</v>
      </c>
      <c r="Q65" s="56" t="s">
        <v>126</v>
      </c>
      <c r="S65" s="57" t="s">
        <v>125</v>
      </c>
      <c r="T65" s="57" t="b">
        <v>1</v>
      </c>
      <c r="U65" s="57" t="s">
        <v>122</v>
      </c>
      <c r="V65" s="57" t="b">
        <v>1</v>
      </c>
      <c r="W65" s="57" t="s">
        <v>114</v>
      </c>
      <c r="Y65" s="63" t="b">
        <v>1</v>
      </c>
      <c r="Z65" s="63" t="b">
        <v>1</v>
      </c>
      <c r="AB65" s="56"/>
      <c r="AC65" s="56"/>
      <c r="AD65" s="56"/>
      <c r="AE65" s="93"/>
      <c r="AF65" s="102"/>
      <c r="AH65" s="109"/>
      <c r="AI65" s="110"/>
      <c r="AJ65" s="109"/>
      <c r="AK65" s="109"/>
      <c r="AL65" s="110"/>
      <c r="AM65" s="110"/>
      <c r="AO65" s="129"/>
    </row>
    <row r="67" spans="2:41" ht="22" customHeight="1" x14ac:dyDescent="0.2">
      <c r="N67" s="122" t="s">
        <v>160</v>
      </c>
      <c r="U67" s="88" t="s">
        <v>129</v>
      </c>
      <c r="V67" s="88"/>
      <c r="W67" s="88"/>
      <c r="AB67" s="86">
        <f>AVERAGE(AB11,AB15,AB19,AB23,AB27,AB31,AB35,AB39,AB43,AB47,AB51,AB55,AB59,AB63)</f>
        <v>1</v>
      </c>
      <c r="AC67" s="86">
        <f t="shared" ref="AC67:AF67" si="0">AVERAGE(AC11,AC15,AC19,AC23,AC27,AC31,AC35,AC39,AC43,AC47,AC51,AC55,AC59,AC63)</f>
        <v>1</v>
      </c>
      <c r="AD67" s="86">
        <f t="shared" si="0"/>
        <v>1</v>
      </c>
      <c r="AE67" s="94">
        <f t="shared" si="0"/>
        <v>1</v>
      </c>
      <c r="AF67" s="103">
        <f t="shared" si="0"/>
        <v>1</v>
      </c>
      <c r="AG67" s="98"/>
      <c r="AH67" s="113"/>
      <c r="AI67" s="113"/>
      <c r="AJ67" s="113"/>
      <c r="AK67" s="113"/>
      <c r="AL67" s="113"/>
      <c r="AM67" s="113"/>
    </row>
    <row r="68" spans="2:41" ht="22" customHeight="1" x14ac:dyDescent="0.2">
      <c r="N68" s="121" t="s">
        <v>157</v>
      </c>
      <c r="U68" s="88" t="s">
        <v>121</v>
      </c>
      <c r="V68" s="88"/>
      <c r="W68" s="88"/>
      <c r="AB68" s="86">
        <f t="shared" ref="AB68:AF68" si="1">AVERAGE(AB12,AB16,AB20,AB24,AB28,AB32,AB36,AB40,AB44,AB48,AB52,AB56,AB60,AB64)</f>
        <v>1</v>
      </c>
      <c r="AC68" s="86">
        <f t="shared" si="1"/>
        <v>1</v>
      </c>
      <c r="AD68" s="86">
        <f t="shared" si="1"/>
        <v>1</v>
      </c>
      <c r="AE68" s="94">
        <f t="shared" si="1"/>
        <v>1</v>
      </c>
      <c r="AF68" s="103">
        <f t="shared" si="1"/>
        <v>1</v>
      </c>
      <c r="AG68" s="98"/>
      <c r="AH68" s="113"/>
      <c r="AI68" s="113"/>
      <c r="AJ68" s="113"/>
      <c r="AK68" s="113"/>
      <c r="AL68" s="113"/>
      <c r="AM68" s="113"/>
    </row>
    <row r="69" spans="2:41" ht="22" customHeight="1" x14ac:dyDescent="0.2">
      <c r="N69" s="20" t="s">
        <v>144</v>
      </c>
      <c r="U69" s="88" t="s">
        <v>123</v>
      </c>
      <c r="V69" s="88"/>
      <c r="W69" s="88"/>
      <c r="AB69" s="79">
        <f>AVERAGE(AB13,AB17,AB21,AB25,AB29,AB33,AB37,AB41,AB45,AB49,AB53,AB57,AB61,AB65)</f>
        <v>0.12189999999999999</v>
      </c>
      <c r="AC69" s="79">
        <f t="shared" ref="AC69:AF69" si="2">AVERAGE(AC13,AC17,AC21,AC25,AC29,AC33,AC37,AC41,AC45,AC49,AC53,AC57,AC61,AC65)</f>
        <v>0.1502</v>
      </c>
      <c r="AD69" s="79">
        <f t="shared" si="2"/>
        <v>0.91379999999999995</v>
      </c>
      <c r="AE69" s="95">
        <f t="shared" si="2"/>
        <v>0.91379999999999995</v>
      </c>
      <c r="AF69" s="99">
        <f t="shared" si="2"/>
        <v>0.8014</v>
      </c>
      <c r="AG69" s="89"/>
      <c r="AH69" s="120">
        <f>AVERAGE(AH13,AH17,AH21,AH25,AH29,AH33,AH37,AH41,AH45,AH49,AH53,AH57,AH61,AH65)</f>
        <v>0.96099999999999997</v>
      </c>
      <c r="AI69" s="120">
        <f t="shared" ref="AI69" si="3">AVERAGE(AI13,AI17,AI21,AI25,AI29,AI33,AI37,AI41,AI45,AI49,AI53,AI57,AI61,AI65)</f>
        <v>3.9E-2</v>
      </c>
      <c r="AJ69" s="120">
        <f>MAX(AJ13,AJ17,AJ21,AJ25,AJ29,AJ33,AJ37,AJ41,AJ45,AJ49,AJ53,AJ57,AJ61,AJ65)</f>
        <v>0.97399999999999998</v>
      </c>
      <c r="AK69" s="120">
        <f>MIN(AK13,AK17,AK21,AK25,AK29,AK33,AK37,AK41,AK45,AK49,AK53,AK57,AK61,AK65)</f>
        <v>0.61380000000000001</v>
      </c>
      <c r="AL69" s="120">
        <f>MAX(AL13,AL17,AL21,AL25,AL29,AL33,AL37,AL41,AL45,AL49,AL53,AL57,AL61,AL65)</f>
        <v>0.38619999999999999</v>
      </c>
      <c r="AM69" s="120">
        <f>MIN(AM13,AM17,AM21,AM25,AM29,AM33,AM37,AM41,AM45,AM49,AM53,AM57,AM61,AM65)</f>
        <v>2.5999999999999999E-2</v>
      </c>
    </row>
    <row r="70" spans="2:41" ht="22" customHeight="1" x14ac:dyDescent="0.2">
      <c r="N70" s="124" t="s">
        <v>165</v>
      </c>
      <c r="W70" s="80" t="s">
        <v>134</v>
      </c>
      <c r="X70" s="81"/>
      <c r="Y70" s="81"/>
      <c r="Z70" s="81"/>
      <c r="AA70" s="81"/>
      <c r="AB70" s="82" t="s">
        <v>136</v>
      </c>
      <c r="AC70" s="82" t="s">
        <v>135</v>
      </c>
      <c r="AD70" s="83">
        <v>0.8</v>
      </c>
      <c r="AE70" s="91">
        <v>0.75</v>
      </c>
      <c r="AF70" s="100">
        <v>0.75</v>
      </c>
      <c r="AG70" s="90"/>
    </row>
    <row r="71" spans="2:41" ht="22" customHeight="1" x14ac:dyDescent="0.2">
      <c r="N71" s="123" t="s">
        <v>143</v>
      </c>
    </row>
  </sheetData>
  <mergeCells count="9">
    <mergeCell ref="A7:A13"/>
    <mergeCell ref="U69:W69"/>
    <mergeCell ref="U68:W68"/>
    <mergeCell ref="U67:W67"/>
    <mergeCell ref="AH2:AM2"/>
    <mergeCell ref="AB2:AF2"/>
    <mergeCell ref="S2:W2"/>
    <mergeCell ref="P2:Q2"/>
    <mergeCell ref="B2:N2"/>
  </mergeCells>
  <phoneticPr fontId="9" type="noConversion"/>
  <conditionalFormatting sqref="AB7:AB13 AB15:AB17 AB19:AB21 AB23:AB25 AB27:AB29 AB31:AB33 AB35:AB37 AB39:AB41 AB43:AB45 AB47:AB49 AB51:AB53 AB55:AB57 AB59:AB61 AB63:AB65">
    <cfRule type="cellIs" dxfId="13" priority="11" operator="lessThan">
      <formula>0.2</formula>
    </cfRule>
    <cfRule type="cellIs" dxfId="12" priority="12" operator="between">
      <formula>0.2</formula>
      <formula>0.5</formula>
    </cfRule>
    <cfRule type="cellIs" dxfId="11" priority="13" operator="greaterThan">
      <formula>0.5</formula>
    </cfRule>
  </conditionalFormatting>
  <conditionalFormatting sqref="AC7:AC13 AC15:AC17 AC19:AC21 AC23:AC25 AC27:AC29 AC31:AC33 AC35:AC37 AC39:AC41 AC43:AC45 AC47:AC49 AC51:AC53 AC55:AC57 AC59:AC61 AC63:AC65">
    <cfRule type="cellIs" dxfId="10" priority="14" operator="lessThan">
      <formula>0.25</formula>
    </cfRule>
    <cfRule type="cellIs" dxfId="9" priority="15" operator="between">
      <formula>0.25</formula>
      <formula>0.6</formula>
    </cfRule>
    <cfRule type="cellIs" dxfId="8" priority="16" stopIfTrue="1" operator="greaterThan">
      <formula>0.6</formula>
    </cfRule>
  </conditionalFormatting>
  <conditionalFormatting sqref="AD7:AD13 AD15:AD17 AD19:AD21 AD23:AD25 AD27:AD29 AD31:AD33 AD35:AD37 AD39:AD41 AD43:AD45 AD47:AD49 AD51:AD53 AD55:AD57 AD59:AD61 AD63:AD65">
    <cfRule type="cellIs" dxfId="7" priority="9" operator="greaterThanOrEqual">
      <formula>0.8</formula>
    </cfRule>
    <cfRule type="cellIs" dxfId="6" priority="10" operator="lessThan">
      <formula>0.8</formula>
    </cfRule>
  </conditionalFormatting>
  <conditionalFormatting sqref="AE7:AE10 AE13">
    <cfRule type="cellIs" dxfId="5" priority="7" operator="greaterThanOrEqual">
      <formula>0.75</formula>
    </cfRule>
    <cfRule type="cellIs" dxfId="4" priority="8" operator="lessThan">
      <formula>0.75</formula>
    </cfRule>
  </conditionalFormatting>
  <conditionalFormatting sqref="AE11:AE12">
    <cfRule type="cellIs" dxfId="3" priority="1" operator="greaterThanOrEqual">
      <formula>0.8</formula>
    </cfRule>
    <cfRule type="cellIs" dxfId="2" priority="2" operator="lessThan">
      <formula>0.8</formula>
    </cfRule>
  </conditionalFormatting>
  <conditionalFormatting sqref="AF7:AF13 AE15:AF17 AE19:AF21 AE23:AF25 AE27:AF29 AE31:AF33 AE35:AF37 AE39:AF41 AE43:AF45 AE47:AF49 AE51:AF53 AE55:AF57 AE59:AF61 AE63:AF65">
    <cfRule type="cellIs" dxfId="1" priority="5" operator="greaterThanOrEqual">
      <formula>0.75</formula>
    </cfRule>
    <cfRule type="cellIs" dxfId="0" priority="6" operator="lessThan">
      <formula>0.75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Model_Param_Tracking</vt:lpstr>
      <vt:lpstr>All Stations Metrics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Wayment</dc:creator>
  <cp:lastModifiedBy>Charlotte Wayment</cp:lastModifiedBy>
  <dcterms:created xsi:type="dcterms:W3CDTF">2025-08-12T12:22:53Z</dcterms:created>
  <dcterms:modified xsi:type="dcterms:W3CDTF">2025-08-18T21:51:00Z</dcterms:modified>
</cp:coreProperties>
</file>