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harl\Documents\ElektrischeTechnologien\Masterarbeit\03_Auswertung\02_NeuroImages\"/>
    </mc:Choice>
  </mc:AlternateContent>
  <xr:revisionPtr revIDLastSave="0" documentId="13_ncr:1_{F4F55A0A-BF2D-4479-8384-81FE8E751CB9}" xr6:coauthVersionLast="47" xr6:coauthVersionMax="47" xr10:uidLastSave="{00000000-0000-0000-0000-000000000000}"/>
  <bookViews>
    <workbookView xWindow="11300" yWindow="1130" windowWidth="34470" windowHeight="1721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N17" i="1"/>
  <c r="O17" i="1"/>
  <c r="P17" i="1"/>
  <c r="Q17" i="1"/>
  <c r="R17" i="1"/>
  <c r="S17" i="1"/>
  <c r="T17" i="1"/>
  <c r="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C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M17" i="1"/>
  <c r="L17" i="1"/>
  <c r="K17" i="1"/>
  <c r="J17" i="1"/>
  <c r="I17" i="1"/>
  <c r="H17" i="1"/>
  <c r="G17" i="1"/>
  <c r="F17" i="1"/>
  <c r="E17" i="1"/>
  <c r="D17" i="1"/>
  <c r="C17" i="1"/>
  <c r="BC5" i="1"/>
  <c r="BB5" i="1"/>
  <c r="D29" i="2"/>
  <c r="M23" i="2"/>
  <c r="AL20" i="1" s="1"/>
  <c r="O23" i="2"/>
  <c r="Y23" i="2"/>
  <c r="AE23" i="2"/>
  <c r="AO23" i="2"/>
  <c r="I23" i="2"/>
  <c r="E23" i="2"/>
  <c r="AH20" i="1" s="1"/>
  <c r="C22" i="2"/>
  <c r="AG19" i="1" s="1"/>
  <c r="D22" i="2"/>
  <c r="C23" i="2" s="1"/>
  <c r="AG20" i="1" s="1"/>
  <c r="E22" i="2"/>
  <c r="AH19" i="1" s="1"/>
  <c r="F22" i="2"/>
  <c r="AJ19" i="1" s="1"/>
  <c r="G22" i="2"/>
  <c r="G29" i="2" s="1"/>
  <c r="H22" i="2"/>
  <c r="G23" i="2" s="1"/>
  <c r="U22" i="2"/>
  <c r="V22" i="2"/>
  <c r="U23" i="2" s="1"/>
  <c r="W22" i="2"/>
  <c r="X22" i="2"/>
  <c r="W23" i="2" s="1"/>
  <c r="AA22" i="2"/>
  <c r="AB22" i="2"/>
  <c r="AA23" i="2" s="1"/>
  <c r="AC22" i="2"/>
  <c r="AD22" i="2"/>
  <c r="AC23" i="2" s="1"/>
  <c r="AE22" i="2"/>
  <c r="AF22" i="2"/>
  <c r="AG22" i="2"/>
  <c r="AH22" i="2"/>
  <c r="AG23" i="2" s="1"/>
  <c r="AE23" i="1"/>
  <c r="AD23" i="1"/>
  <c r="AO20" i="1"/>
  <c r="AO19" i="1"/>
  <c r="AM20" i="1"/>
  <c r="AM19" i="1"/>
  <c r="AK19" i="1"/>
  <c r="I22" i="2"/>
  <c r="H29" i="2" s="1"/>
  <c r="J22" i="2"/>
  <c r="K22" i="2"/>
  <c r="L22" i="2"/>
  <c r="K23" i="2" s="1"/>
  <c r="M22" i="2"/>
  <c r="AL19" i="1" s="1"/>
  <c r="O22" i="2"/>
  <c r="P22" i="2"/>
  <c r="Q22" i="2"/>
  <c r="AN19" i="1" s="1"/>
  <c r="R22" i="2"/>
  <c r="Q23" i="2" s="1"/>
  <c r="S22" i="2"/>
  <c r="T22" i="2"/>
  <c r="S23" i="2" s="1"/>
  <c r="AI22" i="2"/>
  <c r="AJ22" i="2"/>
  <c r="AI23" i="2" s="1"/>
  <c r="AK22" i="2"/>
  <c r="AL22" i="2"/>
  <c r="AK23" i="2" s="1"/>
  <c r="AM22" i="2"/>
  <c r="AN22" i="2"/>
  <c r="AM23" i="2" s="1"/>
  <c r="AO22" i="2"/>
  <c r="AP22" i="2"/>
  <c r="AE8" i="1"/>
  <c r="AE22" i="1"/>
  <c r="AE25" i="1"/>
  <c r="AE26" i="1"/>
  <c r="AE29" i="1"/>
  <c r="AE30" i="1"/>
  <c r="AE32" i="1"/>
  <c r="AE33" i="1"/>
  <c r="AE34" i="1"/>
  <c r="AE35" i="1"/>
  <c r="AE36" i="1"/>
  <c r="AE37" i="1"/>
  <c r="AE38" i="1"/>
  <c r="AE39" i="1"/>
  <c r="AE40" i="1"/>
  <c r="AD5" i="1"/>
  <c r="AD22" i="1"/>
  <c r="AD25" i="1"/>
  <c r="AD26" i="1"/>
  <c r="AD29" i="1"/>
  <c r="AD30" i="1"/>
  <c r="AD32" i="1"/>
  <c r="AD33" i="1"/>
  <c r="AD34" i="1"/>
  <c r="AD35" i="1"/>
  <c r="AD36" i="1"/>
  <c r="AD37" i="1"/>
  <c r="AD38" i="1"/>
  <c r="AD39" i="1"/>
  <c r="AD40" i="1"/>
  <c r="AE5" i="1"/>
  <c r="AB5" i="1"/>
  <c r="AA5" i="1"/>
  <c r="AA22" i="1"/>
  <c r="AB19" i="1"/>
  <c r="AB20" i="1"/>
  <c r="AB22" i="1"/>
  <c r="AB23" i="1"/>
  <c r="AB25" i="1"/>
  <c r="AB26" i="1"/>
  <c r="AB29" i="1"/>
  <c r="AB30" i="1"/>
  <c r="AB32" i="1"/>
  <c r="AB33" i="1"/>
  <c r="AB34" i="1"/>
  <c r="AB35" i="1"/>
  <c r="AB36" i="1"/>
  <c r="AB37" i="1"/>
  <c r="AB38" i="1"/>
  <c r="AB39" i="1"/>
  <c r="AB40" i="1"/>
  <c r="AA26" i="1"/>
  <c r="AA29" i="1"/>
  <c r="AA30" i="1"/>
  <c r="AA32" i="1"/>
  <c r="AA33" i="1"/>
  <c r="AA34" i="1"/>
  <c r="AA35" i="1"/>
  <c r="AA36" i="1"/>
  <c r="AA37" i="1"/>
  <c r="AA38" i="1"/>
  <c r="AA39" i="1"/>
  <c r="AA40" i="1"/>
  <c r="AA19" i="1"/>
  <c r="AA20" i="1"/>
  <c r="AA23" i="1"/>
  <c r="AA25" i="1"/>
  <c r="AK20" i="1" l="1"/>
  <c r="C29" i="2"/>
  <c r="E29" i="2"/>
  <c r="F29" i="2"/>
  <c r="AN20" i="1"/>
  <c r="AE17" i="1"/>
  <c r="AE19" i="1"/>
  <c r="AD17" i="1"/>
  <c r="AE20" i="1"/>
  <c r="AD19" i="1"/>
  <c r="AA17" i="1"/>
  <c r="AB17" i="1"/>
  <c r="AD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Charlotte Imenkamp</author>
    <author>tc={46A7D684-E7D6-4A57-9D7A-6B7D7F359604}</author>
    <author>tc={07990184-5DC5-4EB9-9E3E-456E7F0506F5}</author>
    <author>tc={8A8364DB-99C9-4B0F-BDFD-1E1A32E8C8A5}</author>
    <author>tc={32183F86-3D97-471A-AE2B-E4F925596A7C}</author>
    <author>tc={5FEAD7C7-CD46-4E98-993D-5FB61B23C6EC}</author>
    <author>tc={0959C50F-7CAD-4827-B827-CDD929F60175}</author>
    <author>tc={29C87DA3-E9AC-4BCA-913B-86479C532B68}</author>
    <author>tc={0824D3CC-2974-4D72-BB0F-56173F1ED0CA}</author>
    <author>tc={64175F44-92C6-412A-BD08-58D6390AE7E5}</author>
    <author>tc={623B6A86-32E8-4B33-863D-ADAD3179AA83}</author>
  </authors>
  <commentList>
    <comment ref="G2" authorId="0" shapeId="0" xr:uid="{FA82B557-0686-4FAD-AFEC-9129F1679623}">
      <text>
        <r>
          <rPr>
            <b/>
            <sz val="9"/>
            <color indexed="81"/>
            <rFont val="Segoe UI"/>
            <family val="2"/>
          </rPr>
          <t xml:space="preserve">Charlotte Imenkamp:
Ablenkende Umgebung. </t>
        </r>
      </text>
    </comment>
    <comment ref="L2" authorId="0" shapeId="0" xr:uid="{DD4E0CBE-F162-4105-BC8E-E73CFE497278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Es wurde von spaß an der AR Aufgabe berichtet. </t>
        </r>
      </text>
    </comment>
    <comment ref="S2" authorId="0" shapeId="0" xr:uid="{5FA6C1FB-7598-4313-A61F-DBE7578D3FFC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Brillenakku leer bei zweitem Teil. Etwa 10 min später gestartet und zweien Teil teilweise nochmal gemacht.
</t>
        </r>
      </text>
    </comment>
    <comment ref="V2" authorId="0" shapeId="0" xr:uid="{EF6EDA07-658A-4066-8FD8-5D6C9E78E037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trägt eigentlich brille, aber nicht dabei
</t>
        </r>
      </text>
    </comment>
    <comment ref="AN2" authorId="1" shapeId="0" xr:uid="{46A7D684-E7D6-4A57-9D7A-6B7D7F3596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Tracking hat am Ende nicht geklappt</t>
      </text>
    </comment>
    <comment ref="AO2" authorId="2" shapeId="0" xr:uid="{07990184-5DC5-4EB9-9E3E-456E7F0506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Zweiter Teil bei 28!</t>
      </text>
    </comment>
    <comment ref="B8" authorId="0" shapeId="0" xr:uid="{176038DD-437D-4B37-811A-75DE478C945E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Anzahl an richtigen Wörtern von 15 insgesamt
</t>
        </r>
      </text>
    </comment>
    <comment ref="B16" authorId="0" shapeId="0" xr:uid="{472E7022-8645-431D-BC33-61C24FD2303C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50 richtige. Minuspunkt, wenn eins falsch war?</t>
        </r>
      </text>
    </comment>
    <comment ref="T19" authorId="0" shapeId="0" xr:uid="{88A5F01B-9C74-4536-9C2D-B4867E7322B8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Rückseiten</t>
        </r>
      </text>
    </comment>
    <comment ref="AJ19" authorId="0" shapeId="0" xr:uid="{76A81A6A-4BA9-4D64-950F-D74FA650FC1A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-2,99 z wert</t>
        </r>
      </text>
    </comment>
    <comment ref="B22" authorId="0" shapeId="0" xr:uid="{4722842A-BAA7-4C41-AB7D-51CE3DD7AF5B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Zeit in s
</t>
        </r>
      </text>
    </comment>
    <comment ref="B23" authorId="0" shapeId="0" xr:uid="{7FAC2FB4-E5DF-42B8-BDEF-0976FC96C0DC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Zeit in s
</t>
        </r>
      </text>
    </comment>
    <comment ref="AU23" authorId="3" shapeId="0" xr:uid="{8A8364DB-99C9-4B0F-BDFD-1E1A32E8C8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 auf schönheit der linien bedacht, als auf schnelligkeit</t>
      </text>
    </comment>
    <comment ref="AW23" authorId="0" shapeId="0" xr:uid="{A8F30608-E565-4B3B-B76E-4EDABECDC2B9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aufgabe verstanden?
</t>
        </r>
      </text>
    </comment>
    <comment ref="B25" authorId="0" shapeId="0" xr:uid="{A4B5AE8D-2112-40B3-82C3-6F4BB9BCFC7F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Zeit in s
</t>
        </r>
      </text>
    </comment>
    <comment ref="AY25" authorId="4" shapeId="0" xr:uid="{32183F86-3D97-471A-AE2B-E4F925596A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Frühere Analphabetin</t>
      </text>
    </comment>
    <comment ref="B26" authorId="0" shapeId="0" xr:uid="{8DB9BB55-0133-4094-A762-489EFDF5A38B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Zeit in s
</t>
        </r>
      </text>
    </comment>
    <comment ref="AU26" authorId="5" shapeId="0" xr:uid="{5FEAD7C7-CD46-4E98-993D-5FB61B23C6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farben schlechr erkennbar</t>
      </text>
    </comment>
    <comment ref="AY26" authorId="0" shapeId="0" xr:uid="{C1A677BB-F2B8-4837-B255-D0505CC0D0BF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schlechtes Licht. grün blau schlecht unterscheidbar
</t>
        </r>
      </text>
    </comment>
    <comment ref="B29" authorId="0" shapeId="0" xr:uid="{6903DE4E-B5BA-4041-B909-6061DB9CEA54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Richtig erkannte Wörter von insgesamt 16.</t>
        </r>
      </text>
    </comment>
    <comment ref="B32" authorId="0" shapeId="0" xr:uid="{ACE55C56-F85E-4A95-8BF3-E82AD2FECB1D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Trifft voll zu: 3 
Triff etwas zu: 2
Trifft kaum zu: 1
trifft nicht zu: 0
Bei negativen Umgedrehte bewertung
</t>
        </r>
      </text>
    </comment>
    <comment ref="V36" authorId="0" shapeId="0" xr:uid="{164A473C-91DE-4EFC-B731-F02FD71DE1B7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keine Meinung</t>
        </r>
      </text>
    </comment>
    <comment ref="V37" authorId="0" shapeId="0" xr:uid="{AB06B6DE-176C-4E0C-B9F9-32800557A5AD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keine Meinung
</t>
        </r>
      </text>
    </comment>
    <comment ref="F41" authorId="0" shapeId="0" xr:uid="{6820F3A9-B195-4DC4-8AFA-28B58DF91422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Teilweise wollte glaube ich das andtracking nicht, das Objekt wollte sich einal nicht greifen lassen
</t>
        </r>
      </text>
    </comment>
    <comment ref="S41" authorId="0" shapeId="0" xr:uid="{2DEC9184-2D6D-4C2F-94CD-357E9A19A575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AR Aufgabe hat deutlich mehr spaß gebracht als mit realen Objekten.
</t>
        </r>
      </text>
    </comment>
    <comment ref="T41" authorId="0" shapeId="0" xr:uid="{728451B6-81D7-40AB-9825-EBF6CD42264A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Die Berührung der Gegenstände hätte mir vermitlich zur besseren Einprägung geholfen. 
</t>
        </r>
      </text>
    </comment>
    <comment ref="V41" authorId="0" shapeId="0" xr:uid="{290D61D4-8355-469C-9207-A7C921862188}">
      <text>
        <r>
          <rPr>
            <b/>
            <sz val="9"/>
            <color indexed="81"/>
            <rFont val="Segoe UI"/>
            <family val="2"/>
          </rPr>
          <t>Charlotte Imenkamp:</t>
        </r>
        <r>
          <rPr>
            <sz val="9"/>
            <color indexed="81"/>
            <rFont val="Segoe UI"/>
            <family val="2"/>
          </rPr>
          <t xml:space="preserve">
Je nach Entfernung waren Gegenstände etwas schwieriger zu erkennen (aufgrund der Auflösung)
</t>
        </r>
      </text>
    </comment>
    <comment ref="AJ41" authorId="6" shapeId="0" xr:uid="{0959C50F-7CAD-4827-B827-CDD929F601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 Technik finde ich gut für so eine Aufgabe, aber ich hätte gerne zur Probe moit mehreren Objekten geübe, weil ich Probleme beim Bewegen hatte, als alle Objekte nebeneinander standen</t>
      </text>
    </comment>
    <comment ref="AK41" authorId="7" shapeId="0" xr:uid="{29C87DA3-E9AC-4BCA-913B-86479C532B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 Spaß gemacht</t>
      </text>
    </comment>
    <comment ref="AQ41" authorId="8" shapeId="0" xr:uid="{0824D3CC-2974-4D72-BB0F-56173F1ED0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starke tracking Probleme</t>
      </text>
    </comment>
    <comment ref="AR41" authorId="9" shapeId="0" xr:uid="{64175F44-92C6-412A-BD08-58D6390AE7E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 mir Spaß gemacht und ih bin gesaannt was sich da so entwickelt</t>
      </text>
    </comment>
    <comment ref="AV41" authorId="10" shapeId="0" xr:uid="{623B6A86-32E8-4B33-863D-ADAD3179AA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war spannend und interessant. Danke</t>
      </text>
    </comment>
  </commentList>
</comments>
</file>

<file path=xl/sharedStrings.xml><?xml version="1.0" encoding="utf-8"?>
<sst xmlns="http://schemas.openxmlformats.org/spreadsheetml/2006/main" count="281" uniqueCount="75">
  <si>
    <t>ID</t>
  </si>
  <si>
    <t>RAVLT</t>
  </si>
  <si>
    <t>A1</t>
  </si>
  <si>
    <t>A2</t>
  </si>
  <si>
    <t>A3</t>
  </si>
  <si>
    <t>A4</t>
  </si>
  <si>
    <t>A5</t>
  </si>
  <si>
    <t>B1</t>
  </si>
  <si>
    <t>A6</t>
  </si>
  <si>
    <t>A7</t>
  </si>
  <si>
    <t>Recognition</t>
  </si>
  <si>
    <t>AR</t>
  </si>
  <si>
    <t>Abruf</t>
  </si>
  <si>
    <t>komplexe Figur</t>
  </si>
  <si>
    <t>Abmalen</t>
  </si>
  <si>
    <t xml:space="preserve">FAL </t>
  </si>
  <si>
    <t>Brille</t>
  </si>
  <si>
    <t>ja</t>
  </si>
  <si>
    <t>Alter</t>
  </si>
  <si>
    <t>TMT</t>
  </si>
  <si>
    <t>Zahlen</t>
  </si>
  <si>
    <t>Wörter</t>
  </si>
  <si>
    <t>Buchstaben</t>
  </si>
  <si>
    <t>Stroop</t>
  </si>
  <si>
    <t>Farben</t>
  </si>
  <si>
    <t>Feedback</t>
  </si>
  <si>
    <t>Instruktionen</t>
  </si>
  <si>
    <t>Gefühl</t>
  </si>
  <si>
    <t>Spaß</t>
  </si>
  <si>
    <t>Aufmerksam</t>
  </si>
  <si>
    <t>Komplex</t>
  </si>
  <si>
    <t>Real</t>
  </si>
  <si>
    <t>Sichtbar</t>
  </si>
  <si>
    <t>Bewegbar</t>
  </si>
  <si>
    <t>Technik</t>
  </si>
  <si>
    <t>Anmerkung</t>
  </si>
  <si>
    <t>-</t>
  </si>
  <si>
    <t>nein</t>
  </si>
  <si>
    <t>normal</t>
  </si>
  <si>
    <t>kurz</t>
  </si>
  <si>
    <t>Schlaf</t>
  </si>
  <si>
    <t xml:space="preserve"> </t>
  </si>
  <si>
    <t>Test1</t>
  </si>
  <si>
    <t>Test2</t>
  </si>
  <si>
    <t>Summe</t>
  </si>
  <si>
    <t>Mittelwert</t>
  </si>
  <si>
    <t>Stabw</t>
  </si>
  <si>
    <t>JUNG</t>
  </si>
  <si>
    <t xml:space="preserve">  </t>
  </si>
  <si>
    <t>Geschlecht</t>
  </si>
  <si>
    <t>m</t>
  </si>
  <si>
    <t>w</t>
  </si>
  <si>
    <t>9w</t>
  </si>
  <si>
    <t>11m</t>
  </si>
  <si>
    <t>ALT</t>
  </si>
  <si>
    <t>RAVLT-A</t>
  </si>
  <si>
    <t>FIGUR</t>
  </si>
  <si>
    <t>TMT - Z</t>
  </si>
  <si>
    <t>TMT - B</t>
  </si>
  <si>
    <t>Stroop 1</t>
  </si>
  <si>
    <t>Stroop2</t>
  </si>
  <si>
    <t xml:space="preserve">AR 1 </t>
  </si>
  <si>
    <t>AR 2</t>
  </si>
  <si>
    <t xml:space="preserve">normal </t>
  </si>
  <si>
    <t xml:space="preserve">m </t>
  </si>
  <si>
    <t>ROCF ID</t>
  </si>
  <si>
    <t>Copy</t>
  </si>
  <si>
    <t>Delay</t>
  </si>
  <si>
    <t>n</t>
  </si>
  <si>
    <t>j</t>
  </si>
  <si>
    <t>k</t>
  </si>
  <si>
    <t xml:space="preserve">Mean </t>
  </si>
  <si>
    <t>SD</t>
  </si>
  <si>
    <t>Summe 1-5</t>
  </si>
  <si>
    <t>DG 5- DG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</si>
</sst>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15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Border="1"/>
    <xf numFmtId="0" fontId="0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22" xfId="0" applyBorder="1"/>
    <xf numFmtId="0" fontId="0" fillId="0" borderId="23" xfId="0" applyBorder="1"/>
    <xf numFmtId="0" fontId="1" fillId="0" borderId="22" xfId="0" applyFont="1" applyBorder="1"/>
    <xf numFmtId="0" fontId="1" fillId="0" borderId="23" xfId="0" applyFont="1" applyBorder="1"/>
    <xf numFmtId="0" fontId="7" fillId="0" borderId="0" xfId="0" applyFont="1"/>
    <xf numFmtId="0" fontId="7" fillId="3" borderId="0" xfId="1" applyFont="1" applyFill="1" applyBorder="1"/>
    <xf numFmtId="0" fontId="0" fillId="0" borderId="1" xfId="0" applyBorder="1"/>
    <xf numFmtId="0" fontId="0" fillId="0" borderId="2" xfId="0" applyBorder="1"/>
    <xf numFmtId="0" fontId="0" fillId="0" borderId="51" xfId="0" applyBorder="1"/>
    <xf numFmtId="0" fontId="8" fillId="4" borderId="0" xfId="0" applyFont="1" applyFill="1"/>
    <xf numFmtId="0" fontId="8" fillId="4" borderId="2" xfId="0" applyFont="1" applyFill="1" applyBorder="1"/>
    <xf numFmtId="0" fontId="7" fillId="4" borderId="1" xfId="0" applyFont="1" applyFill="1" applyBorder="1"/>
    <xf numFmtId="0" fontId="7" fillId="4" borderId="51" xfId="0" applyFont="1" applyFill="1" applyBorder="1"/>
    <xf numFmtId="0" fontId="7" fillId="4" borderId="0" xfId="0" applyFont="1" applyFill="1"/>
    <xf numFmtId="0" fontId="7" fillId="4" borderId="2" xfId="0" applyFont="1" applyFill="1" applyBorder="1"/>
    <xf numFmtId="0" fontId="1" fillId="4" borderId="2" xfId="0" applyFont="1" applyFill="1" applyBorder="1"/>
    <xf numFmtId="0" fontId="0" fillId="4" borderId="51" xfId="0" applyFill="1" applyBorder="1"/>
    <xf numFmtId="0" fontId="0" fillId="4" borderId="2" xfId="0" applyFill="1" applyBorder="1"/>
    <xf numFmtId="0" fontId="0" fillId="0" borderId="1" xfId="0" applyFill="1" applyBorder="1"/>
    <xf numFmtId="0" fontId="5" fillId="2" borderId="0" xfId="1" applyBorder="1"/>
    <xf numFmtId="0" fontId="1" fillId="0" borderId="1" xfId="0" applyFont="1" applyFill="1" applyBorder="1"/>
    <xf numFmtId="2" fontId="0" fillId="0" borderId="0" xfId="0" applyNumberFormat="1" applyBorder="1"/>
    <xf numFmtId="0" fontId="1" fillId="0" borderId="22" xfId="0" applyFont="1" applyFill="1" applyBorder="1"/>
    <xf numFmtId="0" fontId="1" fillId="0" borderId="23" xfId="0" applyFont="1" applyFill="1" applyBorder="1"/>
    <xf numFmtId="0" fontId="7" fillId="0" borderId="0" xfId="0" applyFont="1" applyFill="1" applyBorder="1"/>
    <xf numFmtId="0" fontId="10" fillId="0" borderId="0" xfId="0" applyFont="1" applyFill="1"/>
    <xf numFmtId="0" fontId="0" fillId="0" borderId="0" xfId="0" applyFill="1"/>
    <xf numFmtId="0" fontId="11" fillId="0" borderId="0" xfId="0" applyFont="1" applyFill="1"/>
    <xf numFmtId="2" fontId="1" fillId="0" borderId="22" xfId="0" applyNumberFormat="1" applyFont="1" applyFill="1" applyBorder="1"/>
    <xf numFmtId="2" fontId="1" fillId="0" borderId="0" xfId="0" applyNumberFormat="1" applyFont="1" applyFill="1" applyBorder="1"/>
    <xf numFmtId="0" fontId="1" fillId="0" borderId="44" xfId="0" applyFont="1" applyFill="1" applyBorder="1"/>
    <xf numFmtId="0" fontId="9" fillId="0" borderId="0" xfId="0" applyFont="1" applyFill="1"/>
    <xf numFmtId="0" fontId="12" fillId="0" borderId="0" xfId="0" applyFont="1" applyFill="1"/>
    <xf numFmtId="0" fontId="7" fillId="0" borderId="0" xfId="0" applyFont="1" applyFill="1"/>
    <xf numFmtId="2" fontId="1" fillId="0" borderId="16" xfId="0" applyNumberFormat="1" applyFont="1" applyFill="1" applyBorder="1"/>
    <xf numFmtId="2" fontId="1" fillId="0" borderId="25" xfId="0" applyNumberFormat="1" applyFont="1" applyFill="1" applyBorder="1"/>
    <xf numFmtId="0" fontId="10" fillId="0" borderId="0" xfId="0" applyFont="1" applyFill="1" applyBorder="1"/>
    <xf numFmtId="2" fontId="0" fillId="0" borderId="0" xfId="0" applyNumberFormat="1" applyFill="1" applyBorder="1"/>
    <xf numFmtId="0" fontId="0" fillId="0" borderId="0" xfId="0" applyFont="1" applyFill="1"/>
    <xf numFmtId="0" fontId="17" fillId="0" borderId="0" xfId="0" applyFont="1" applyFill="1" applyBorder="1"/>
    <xf numFmtId="0" fontId="11" fillId="0" borderId="0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5" fillId="5" borderId="5" xfId="1" applyFill="1" applyBorder="1"/>
    <xf numFmtId="0" fontId="5" fillId="5" borderId="27" xfId="1" applyFill="1" applyBorder="1"/>
    <xf numFmtId="0" fontId="6" fillId="5" borderId="17" xfId="1" applyFont="1" applyFill="1" applyBorder="1"/>
    <xf numFmtId="0" fontId="6" fillId="5" borderId="6" xfId="1" applyFont="1" applyFill="1" applyBorder="1"/>
    <xf numFmtId="0" fontId="6" fillId="5" borderId="33" xfId="1" applyFont="1" applyFill="1" applyBorder="1"/>
    <xf numFmtId="2" fontId="5" fillId="5" borderId="5" xfId="1" applyNumberFormat="1" applyFont="1" applyFill="1" applyBorder="1"/>
    <xf numFmtId="2" fontId="5" fillId="5" borderId="33" xfId="1" applyNumberFormat="1" applyFont="1" applyFill="1" applyBorder="1"/>
    <xf numFmtId="0" fontId="5" fillId="5" borderId="48" xfId="1" applyFont="1" applyFill="1" applyBorder="1"/>
    <xf numFmtId="2" fontId="1" fillId="5" borderId="51" xfId="0" applyNumberFormat="1" applyFont="1" applyFill="1" applyBorder="1"/>
    <xf numFmtId="2" fontId="1" fillId="5" borderId="52" xfId="0" applyNumberFormat="1" applyFont="1" applyFill="1" applyBorder="1"/>
    <xf numFmtId="0" fontId="5" fillId="5" borderId="7" xfId="1" applyFill="1" applyBorder="1"/>
    <xf numFmtId="0" fontId="5" fillId="5" borderId="28" xfId="1" applyFill="1" applyBorder="1"/>
    <xf numFmtId="0" fontId="6" fillId="5" borderId="18" xfId="1" applyFont="1" applyFill="1" applyBorder="1"/>
    <xf numFmtId="0" fontId="6" fillId="5" borderId="3" xfId="1" applyFont="1" applyFill="1" applyBorder="1"/>
    <xf numFmtId="0" fontId="6" fillId="5" borderId="34" xfId="1" applyFont="1" applyFill="1" applyBorder="1"/>
    <xf numFmtId="2" fontId="5" fillId="5" borderId="7" xfId="1" applyNumberFormat="1" applyFont="1" applyFill="1" applyBorder="1"/>
    <xf numFmtId="2" fontId="5" fillId="5" borderId="34" xfId="1" applyNumberFormat="1" applyFont="1" applyFill="1" applyBorder="1"/>
    <xf numFmtId="0" fontId="5" fillId="5" borderId="49" xfId="1" applyFont="1" applyFill="1" applyBorder="1"/>
    <xf numFmtId="2" fontId="1" fillId="5" borderId="16" xfId="0" applyNumberFormat="1" applyFont="1" applyFill="1" applyBorder="1"/>
    <xf numFmtId="2" fontId="1" fillId="5" borderId="25" xfId="0" applyNumberFormat="1" applyFont="1" applyFill="1" applyBorder="1"/>
    <xf numFmtId="0" fontId="5" fillId="5" borderId="8" xfId="1" applyFill="1" applyBorder="1"/>
    <xf numFmtId="0" fontId="5" fillId="5" borderId="29" xfId="1" applyFill="1" applyBorder="1"/>
    <xf numFmtId="0" fontId="6" fillId="5" borderId="19" xfId="1" applyFont="1" applyFill="1" applyBorder="1"/>
    <xf numFmtId="0" fontId="6" fillId="5" borderId="9" xfId="1" applyFont="1" applyFill="1" applyBorder="1"/>
    <xf numFmtId="0" fontId="6" fillId="5" borderId="35" xfId="1" applyFont="1" applyFill="1" applyBorder="1"/>
    <xf numFmtId="0" fontId="5" fillId="5" borderId="8" xfId="1" applyFont="1" applyFill="1" applyBorder="1"/>
    <xf numFmtId="0" fontId="5" fillId="5" borderId="35" xfId="1" applyFont="1" applyFill="1" applyBorder="1"/>
    <xf numFmtId="0" fontId="5" fillId="5" borderId="50" xfId="1" applyFont="1" applyFill="1" applyBorder="1"/>
    <xf numFmtId="0" fontId="1" fillId="5" borderId="13" xfId="0" applyFont="1" applyFill="1" applyBorder="1"/>
    <xf numFmtId="0" fontId="5" fillId="5" borderId="29" xfId="1" applyFont="1" applyFill="1" applyBorder="1"/>
    <xf numFmtId="0" fontId="5" fillId="5" borderId="17" xfId="1" applyFill="1" applyBorder="1"/>
    <xf numFmtId="0" fontId="5" fillId="5" borderId="6" xfId="1" applyFill="1" applyBorder="1"/>
    <xf numFmtId="0" fontId="10" fillId="5" borderId="3" xfId="1" applyFont="1" applyFill="1" applyBorder="1"/>
    <xf numFmtId="0" fontId="5" fillId="5" borderId="18" xfId="1" applyFill="1" applyBorder="1"/>
    <xf numFmtId="0" fontId="5" fillId="5" borderId="3" xfId="1" applyFill="1" applyBorder="1"/>
    <xf numFmtId="0" fontId="5" fillId="5" borderId="19" xfId="1" applyFill="1" applyBorder="1"/>
    <xf numFmtId="0" fontId="5" fillId="5" borderId="9" xfId="1" applyFill="1" applyBorder="1"/>
    <xf numFmtId="0" fontId="5" fillId="5" borderId="35" xfId="1" applyFill="1" applyBorder="1"/>
    <xf numFmtId="2" fontId="5" fillId="5" borderId="8" xfId="1" applyNumberFormat="1" applyFont="1" applyFill="1" applyBorder="1"/>
    <xf numFmtId="2" fontId="5" fillId="5" borderId="35" xfId="1" applyNumberFormat="1" applyFont="1" applyFill="1" applyBorder="1"/>
    <xf numFmtId="0" fontId="1" fillId="5" borderId="26" xfId="0" applyFont="1" applyFill="1" applyBorder="1"/>
    <xf numFmtId="0" fontId="10" fillId="5" borderId="6" xfId="1" applyFont="1" applyFill="1" applyBorder="1"/>
    <xf numFmtId="0" fontId="11" fillId="5" borderId="6" xfId="1" applyFont="1" applyFill="1" applyBorder="1"/>
    <xf numFmtId="0" fontId="13" fillId="5" borderId="6" xfId="1" applyFont="1" applyFill="1" applyBorder="1"/>
    <xf numFmtId="0" fontId="15" fillId="5" borderId="6" xfId="1" applyFont="1" applyFill="1" applyBorder="1"/>
    <xf numFmtId="0" fontId="16" fillId="5" borderId="6" xfId="1" applyFont="1" applyFill="1" applyBorder="1"/>
    <xf numFmtId="0" fontId="11" fillId="5" borderId="3" xfId="1" applyFont="1" applyFill="1" applyBorder="1"/>
    <xf numFmtId="0" fontId="14" fillId="5" borderId="3" xfId="1" applyFont="1" applyFill="1" applyBorder="1"/>
    <xf numFmtId="0" fontId="16" fillId="5" borderId="3" xfId="1" applyFont="1" applyFill="1" applyBorder="1"/>
    <xf numFmtId="2" fontId="1" fillId="5" borderId="13" xfId="0" applyNumberFormat="1" applyFont="1" applyFill="1" applyBorder="1"/>
    <xf numFmtId="2" fontId="1" fillId="5" borderId="26" xfId="0" applyNumberFormat="1" applyFont="1" applyFill="1" applyBorder="1"/>
    <xf numFmtId="0" fontId="1" fillId="5" borderId="10" xfId="0" applyFont="1" applyFill="1" applyBorder="1"/>
    <xf numFmtId="0" fontId="1" fillId="5" borderId="24" xfId="0" applyFont="1" applyFill="1" applyBorder="1"/>
    <xf numFmtId="0" fontId="0" fillId="5" borderId="15" xfId="0" applyFill="1" applyBorder="1"/>
    <xf numFmtId="0" fontId="0" fillId="5" borderId="11" xfId="0" applyFill="1" applyBorder="1"/>
    <xf numFmtId="0" fontId="1" fillId="5" borderId="11" xfId="0" applyFont="1" applyFill="1" applyBorder="1"/>
    <xf numFmtId="0" fontId="1" fillId="5" borderId="30" xfId="0" applyFont="1" applyFill="1" applyBorder="1"/>
    <xf numFmtId="0" fontId="1" fillId="5" borderId="45" xfId="0" applyFont="1" applyFill="1" applyBorder="1"/>
    <xf numFmtId="0" fontId="1" fillId="5" borderId="15" xfId="0" applyFont="1" applyFill="1" applyBorder="1"/>
    <xf numFmtId="0" fontId="1" fillId="5" borderId="4" xfId="0" applyFont="1" applyFill="1" applyBorder="1"/>
    <xf numFmtId="0" fontId="1" fillId="5" borderId="12" xfId="0" applyFont="1" applyFill="1" applyBorder="1"/>
    <xf numFmtId="0" fontId="1" fillId="5" borderId="25" xfId="0" applyFont="1" applyFill="1" applyBorder="1"/>
    <xf numFmtId="0" fontId="0" fillId="5" borderId="16" xfId="0" applyFill="1" applyBorder="1"/>
    <xf numFmtId="0" fontId="0" fillId="5" borderId="4" xfId="0" applyFill="1" applyBorder="1"/>
    <xf numFmtId="0" fontId="0" fillId="5" borderId="31" xfId="0" applyFill="1" applyBorder="1"/>
    <xf numFmtId="0" fontId="1" fillId="5" borderId="46" xfId="0" applyFont="1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32" xfId="0" applyFill="1" applyBorder="1"/>
    <xf numFmtId="0" fontId="0" fillId="5" borderId="13" xfId="0" applyFill="1" applyBorder="1"/>
    <xf numFmtId="0" fontId="1" fillId="5" borderId="47" xfId="0" applyFont="1" applyFill="1" applyBorder="1"/>
    <xf numFmtId="0" fontId="0" fillId="5" borderId="36" xfId="0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42" xfId="0" applyFont="1" applyFill="1" applyBorder="1"/>
    <xf numFmtId="0" fontId="1" fillId="5" borderId="39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43" xfId="0" applyFont="1" applyFill="1" applyBorder="1"/>
    <xf numFmtId="0" fontId="1" fillId="5" borderId="1" xfId="0" applyFont="1" applyFill="1" applyBorder="1"/>
    <xf numFmtId="0" fontId="1" fillId="5" borderId="21" xfId="0" applyFont="1" applyFill="1" applyBorder="1"/>
    <xf numFmtId="0" fontId="0" fillId="5" borderId="22" xfId="0" applyFill="1" applyBorder="1"/>
    <xf numFmtId="0" fontId="0" fillId="5" borderId="0" xfId="0" applyFill="1" applyBorder="1"/>
    <xf numFmtId="0" fontId="1" fillId="5" borderId="44" xfId="0" applyFont="1" applyFill="1" applyBorder="1"/>
    <xf numFmtId="0" fontId="1" fillId="5" borderId="23" xfId="0" applyFont="1" applyFill="1" applyBorder="1"/>
    <xf numFmtId="2" fontId="1" fillId="5" borderId="22" xfId="0" applyNumberFormat="1" applyFont="1" applyFill="1" applyBorder="1"/>
    <xf numFmtId="2" fontId="1" fillId="5" borderId="0" xfId="0" applyNumberFormat="1" applyFont="1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0" xfId="0" applyFill="1"/>
    <xf numFmtId="0" fontId="1" fillId="5" borderId="0" xfId="0" applyFont="1" applyFill="1"/>
    <xf numFmtId="2" fontId="5" fillId="5" borderId="0" xfId="1" applyNumberFormat="1" applyFont="1" applyFill="1" applyBorder="1"/>
    <xf numFmtId="2" fontId="5" fillId="3" borderId="0" xfId="1" applyNumberFormat="1" applyFont="1" applyFill="1" applyBorder="1"/>
    <xf numFmtId="0" fontId="1" fillId="5" borderId="20" xfId="0" applyFont="1" applyFill="1" applyBorder="1"/>
    <xf numFmtId="0" fontId="1" fillId="5" borderId="53" xfId="0" applyFont="1" applyFill="1" applyBorder="1"/>
    <xf numFmtId="0" fontId="1" fillId="5" borderId="51" xfId="0" applyFont="1" applyFill="1" applyBorder="1"/>
    <xf numFmtId="0" fontId="1" fillId="0" borderId="16" xfId="0" applyFont="1" applyFill="1" applyBorder="1"/>
    <xf numFmtId="0" fontId="1" fillId="0" borderId="25" xfId="0" applyFont="1" applyFill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otte Imenkamp" id="{0D77BCF3-4AC0-46CF-BE22-9152EA7187AF}" userId="a899757d7f26c1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2" dT="2021-10-29T06:44:41.67" personId="{0D77BCF3-4AC0-46CF-BE22-9152EA7187AF}" id="{46A7D684-E7D6-4A57-9D7A-6B7D7F359604}">
    <text>Tracking hat am Ende nicht geklappt</text>
  </threadedComment>
  <threadedComment ref="AO2" dT="2021-10-29T07:29:25.64" personId="{0D77BCF3-4AC0-46CF-BE22-9152EA7187AF}" id="{07990184-5DC5-4EB9-9E3E-456E7F0506F5}">
    <text>Zweiter Teil bei 28!</text>
  </threadedComment>
  <threadedComment ref="AU23" dT="2021-11-05T08:52:31.62" personId="{0D77BCF3-4AC0-46CF-BE22-9152EA7187AF}" id="{8A8364DB-99C9-4B0F-BDFD-1E1A32E8C8A5}">
    <text>mehr auf schönheit der linien bedacht, als auf schnelligkeit</text>
  </threadedComment>
  <threadedComment ref="AY25" dT="2021-11-05T08:23:38.98" personId="{0D77BCF3-4AC0-46CF-BE22-9152EA7187AF}" id="{32183F86-3D97-471A-AE2B-E4F925596A7C}">
    <text>Frühere Analphabetin</text>
  </threadedComment>
  <threadedComment ref="AU26" dT="2021-11-05T08:42:04.52" personId="{0D77BCF3-4AC0-46CF-BE22-9152EA7187AF}" id="{5FEAD7C7-CD46-4E98-993D-5FB61B23C6EC}">
    <text>farben schlechr erkennbar</text>
  </threadedComment>
  <threadedComment ref="AJ41" dT="2021-10-22T12:38:27.33" personId="{0D77BCF3-4AC0-46CF-BE22-9152EA7187AF}" id="{0959C50F-7CAD-4827-B827-CDD929F60175}">
    <text>Die Technik finde ich gut für so eine Aufgabe, aber ich hätte gerne zur Probe moit mehreren Objekten geübe, weil ich Probleme beim Bewegen hatte, als alle Objekte nebeneinander standen</text>
  </threadedComment>
  <threadedComment ref="AK41" dT="2021-10-22T11:03:23.67" personId="{0D77BCF3-4AC0-46CF-BE22-9152EA7187AF}" id="{29C87DA3-E9AC-4BCA-913B-86479C532B68}">
    <text>Hat Spaß gemacht</text>
  </threadedComment>
  <threadedComment ref="AQ41" dT="2021-11-01T07:06:53.80" personId="{0D77BCF3-4AC0-46CF-BE22-9152EA7187AF}" id="{0824D3CC-2974-4D72-BB0F-56173F1ED0CA}">
    <text>starke tracking Probleme</text>
  </threadedComment>
  <threadedComment ref="AR41" dT="2021-11-15T09:43:46.29" personId="{0D77BCF3-4AC0-46CF-BE22-9152EA7187AF}" id="{64175F44-92C6-412A-BD08-58D6390AE7E5}">
    <text>Hat mir Spaß gemacht und ih bin gesaannt was sich da so entwickelt</text>
  </threadedComment>
  <threadedComment ref="AV41" dT="2021-11-05T08:23:18.03" personId="{0D77BCF3-4AC0-46CF-BE22-9152EA7187AF}" id="{623B6A86-32E8-4B33-863D-ADAD3179AA83}">
    <text>Es war spannend und interessant. Danke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8"/>
  <sheetViews>
    <sheetView tabSelected="1" zoomScaleNormal="10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E17" sqref="AE17"/>
    </sheetView>
  </sheetViews>
  <sheetFormatPr baseColWidth="10" defaultColWidth="8.88671875" defaultRowHeight="14.4" x14ac:dyDescent="0.3"/>
  <cols>
    <col min="1" max="1" width="19.21875" style="7" bestFit="1" customWidth="1"/>
    <col min="2" max="2" width="12.33203125" style="8" bestFit="1" customWidth="1"/>
    <col min="3" max="3" width="9" bestFit="1" customWidth="1"/>
    <col min="4" max="4" width="7.44140625" style="1" bestFit="1" customWidth="1"/>
    <col min="5" max="5" width="7.44140625" style="3" bestFit="1" customWidth="1"/>
    <col min="6" max="6" width="9" style="2" bestFit="1" customWidth="1"/>
    <col min="7" max="7" width="9" bestFit="1" customWidth="1"/>
    <col min="8" max="10" width="9" style="33" bestFit="1" customWidth="1"/>
    <col min="11" max="12" width="9" bestFit="1" customWidth="1"/>
    <col min="13" max="13" width="9" style="33" bestFit="1" customWidth="1"/>
    <col min="14" max="22" width="9" bestFit="1" customWidth="1"/>
    <col min="27" max="27" width="13.21875" style="143" bestFit="1" customWidth="1"/>
    <col min="28" max="28" width="8.88671875" style="143"/>
    <col min="29" max="29" width="14.33203125" style="144" bestFit="1" customWidth="1"/>
    <col min="30" max="30" width="13.33203125" style="144" bestFit="1" customWidth="1"/>
    <col min="31" max="31" width="16.109375" style="144" bestFit="1" customWidth="1"/>
  </cols>
  <sheetData>
    <row r="1" spans="1:55" s="33" customFormat="1" x14ac:dyDescent="0.3">
      <c r="A1" s="48"/>
      <c r="B1" s="49"/>
      <c r="D1" s="50"/>
      <c r="E1" s="51"/>
      <c r="F1" s="5"/>
      <c r="AA1" s="126" t="s">
        <v>47</v>
      </c>
      <c r="AB1" s="127"/>
      <c r="AC1" s="128"/>
      <c r="AD1" s="127" t="s">
        <v>54</v>
      </c>
      <c r="AE1" s="129"/>
    </row>
    <row r="2" spans="1:55" s="27" customFormat="1" x14ac:dyDescent="0.3">
      <c r="A2" s="52"/>
      <c r="B2" s="53" t="s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7">
        <v>13</v>
      </c>
      <c r="P2" s="27">
        <v>14</v>
      </c>
      <c r="Q2" s="27">
        <v>15</v>
      </c>
      <c r="R2" s="27">
        <v>16</v>
      </c>
      <c r="S2" s="27">
        <v>17</v>
      </c>
      <c r="T2" s="27">
        <v>18</v>
      </c>
      <c r="U2" s="27">
        <v>19</v>
      </c>
      <c r="V2" s="27">
        <v>20</v>
      </c>
      <c r="W2" s="27" t="s">
        <v>42</v>
      </c>
      <c r="X2" s="27" t="s">
        <v>43</v>
      </c>
      <c r="AA2" s="130" t="s">
        <v>45</v>
      </c>
      <c r="AB2" s="131" t="s">
        <v>46</v>
      </c>
      <c r="AC2" s="132"/>
      <c r="AD2" s="133" t="s">
        <v>45</v>
      </c>
      <c r="AE2" s="134" t="s">
        <v>46</v>
      </c>
      <c r="AG2" s="27">
        <v>21</v>
      </c>
      <c r="AH2" s="27">
        <v>22</v>
      </c>
      <c r="AI2" s="27">
        <v>23</v>
      </c>
      <c r="AJ2" s="27">
        <v>24</v>
      </c>
      <c r="AK2" s="27">
        <v>25</v>
      </c>
      <c r="AL2" s="27">
        <v>26</v>
      </c>
      <c r="AM2" s="27">
        <v>27</v>
      </c>
      <c r="AN2" s="27">
        <v>28</v>
      </c>
      <c r="AO2" s="27">
        <v>29</v>
      </c>
      <c r="AP2" s="27">
        <v>30</v>
      </c>
      <c r="AQ2" s="27">
        <v>31</v>
      </c>
      <c r="AR2" s="27">
        <v>32</v>
      </c>
      <c r="AS2" s="27">
        <v>33</v>
      </c>
      <c r="AT2" s="27">
        <v>34</v>
      </c>
      <c r="AU2" s="27">
        <v>35</v>
      </c>
      <c r="AV2" s="27">
        <v>36</v>
      </c>
      <c r="AW2" s="27">
        <v>37</v>
      </c>
      <c r="AX2" s="27">
        <v>38</v>
      </c>
      <c r="AY2" s="27">
        <v>39</v>
      </c>
      <c r="AZ2" s="27">
        <v>40</v>
      </c>
    </row>
    <row r="3" spans="1:55" ht="15" thickBot="1" x14ac:dyDescent="0.35">
      <c r="D3"/>
      <c r="E3"/>
      <c r="F3"/>
      <c r="AA3" s="135"/>
      <c r="AB3" s="136"/>
      <c r="AC3" s="137"/>
      <c r="AD3" s="131"/>
      <c r="AE3" s="138"/>
      <c r="AR3">
        <v>2</v>
      </c>
      <c r="AS3">
        <v>3</v>
      </c>
    </row>
    <row r="4" spans="1:55" s="109" customFormat="1" x14ac:dyDescent="0.3">
      <c r="A4" s="105" t="s">
        <v>15</v>
      </c>
      <c r="B4" s="106" t="s">
        <v>16</v>
      </c>
      <c r="C4" s="107" t="s">
        <v>17</v>
      </c>
      <c r="D4" s="108" t="s">
        <v>17</v>
      </c>
      <c r="E4" s="108" t="s">
        <v>37</v>
      </c>
      <c r="F4" s="108" t="s">
        <v>37</v>
      </c>
      <c r="G4" s="108" t="s">
        <v>37</v>
      </c>
      <c r="H4" s="108" t="s">
        <v>37</v>
      </c>
      <c r="I4" s="108" t="s">
        <v>37</v>
      </c>
      <c r="J4" s="108" t="s">
        <v>37</v>
      </c>
      <c r="K4" s="108"/>
      <c r="L4" s="108" t="s">
        <v>37</v>
      </c>
      <c r="M4" s="108" t="s">
        <v>17</v>
      </c>
      <c r="N4" s="108" t="s">
        <v>37</v>
      </c>
      <c r="O4" s="108" t="s">
        <v>37</v>
      </c>
      <c r="P4" s="108" t="s">
        <v>17</v>
      </c>
      <c r="Q4" s="108" t="s">
        <v>17</v>
      </c>
      <c r="R4" s="108" t="s">
        <v>37</v>
      </c>
      <c r="S4" s="108" t="s">
        <v>17</v>
      </c>
      <c r="T4" s="108" t="s">
        <v>37</v>
      </c>
      <c r="U4" s="108" t="s">
        <v>17</v>
      </c>
      <c r="V4" s="108" t="s">
        <v>37</v>
      </c>
      <c r="Z4" s="110"/>
      <c r="AA4" s="105"/>
      <c r="AB4" s="110"/>
      <c r="AC4" s="111"/>
      <c r="AD4" s="112"/>
      <c r="AE4" s="106"/>
      <c r="AF4" s="112"/>
      <c r="AG4" s="109" t="s">
        <v>37</v>
      </c>
      <c r="AH4" s="109" t="s">
        <v>37</v>
      </c>
      <c r="AI4" s="109" t="s">
        <v>68</v>
      </c>
      <c r="AJ4" s="109" t="s">
        <v>37</v>
      </c>
      <c r="AK4" s="109" t="s">
        <v>37</v>
      </c>
      <c r="AL4" s="109" t="s">
        <v>17</v>
      </c>
      <c r="AM4" s="109" t="s">
        <v>37</v>
      </c>
      <c r="AN4" s="109" t="s">
        <v>17</v>
      </c>
      <c r="AO4" s="109" t="s">
        <v>17</v>
      </c>
      <c r="AP4" s="109" t="s">
        <v>17</v>
      </c>
      <c r="AQ4" s="109" t="s">
        <v>37</v>
      </c>
      <c r="AR4" s="109" t="s">
        <v>68</v>
      </c>
      <c r="AS4" s="109" t="s">
        <v>69</v>
      </c>
      <c r="AT4" s="109" t="s">
        <v>17</v>
      </c>
      <c r="AU4" s="109" t="s">
        <v>69</v>
      </c>
      <c r="AV4" s="109" t="s">
        <v>69</v>
      </c>
      <c r="AW4" s="109" t="s">
        <v>68</v>
      </c>
      <c r="AX4" s="109" t="s">
        <v>69</v>
      </c>
      <c r="AY4" s="109" t="s">
        <v>69</v>
      </c>
      <c r="AZ4" s="109" t="s">
        <v>68</v>
      </c>
      <c r="BB4" s="113" t="s">
        <v>71</v>
      </c>
      <c r="BC4" s="109" t="s">
        <v>72</v>
      </c>
    </row>
    <row r="5" spans="1:55" s="117" customFormat="1" x14ac:dyDescent="0.3">
      <c r="A5" s="114"/>
      <c r="B5" s="115" t="s">
        <v>18</v>
      </c>
      <c r="C5" s="116">
        <v>28</v>
      </c>
      <c r="D5" s="117">
        <v>26</v>
      </c>
      <c r="E5" s="117">
        <v>27</v>
      </c>
      <c r="F5" s="117">
        <v>22</v>
      </c>
      <c r="G5" s="117">
        <v>23</v>
      </c>
      <c r="H5" s="117">
        <v>27</v>
      </c>
      <c r="I5" s="117">
        <v>25</v>
      </c>
      <c r="J5" s="117">
        <v>25</v>
      </c>
      <c r="K5" s="117">
        <v>23</v>
      </c>
      <c r="L5" s="117">
        <v>31</v>
      </c>
      <c r="M5" s="117">
        <v>25</v>
      </c>
      <c r="N5" s="117">
        <v>18</v>
      </c>
      <c r="O5" s="117">
        <v>32</v>
      </c>
      <c r="P5" s="117">
        <v>26</v>
      </c>
      <c r="Q5" s="117">
        <v>23</v>
      </c>
      <c r="R5" s="117">
        <v>26</v>
      </c>
      <c r="S5" s="117">
        <v>24</v>
      </c>
      <c r="T5" s="117">
        <v>33</v>
      </c>
      <c r="U5" s="117">
        <v>21</v>
      </c>
      <c r="V5" s="117">
        <v>26</v>
      </c>
      <c r="Z5" s="118"/>
      <c r="AA5" s="69">
        <f>AVERAGE(C5:V5)</f>
        <v>25.55</v>
      </c>
      <c r="AB5" s="70">
        <f t="shared" ref="AB5" si="0">_xlfn.STDEV.P(C5:V5)</f>
        <v>3.5422450508117023</v>
      </c>
      <c r="AC5" s="119" t="s">
        <v>18</v>
      </c>
      <c r="AD5" s="72">
        <f>AVERAGE(AG5:AZ5)</f>
        <v>75.55</v>
      </c>
      <c r="AE5" s="73">
        <f>_xlfn.STDEV.P(AG5:AZ5)</f>
        <v>4.7903548929072048</v>
      </c>
      <c r="AF5" s="116"/>
      <c r="AG5" s="117">
        <v>76</v>
      </c>
      <c r="AH5" s="117">
        <v>77</v>
      </c>
      <c r="AI5" s="117">
        <v>76</v>
      </c>
      <c r="AJ5" s="117">
        <v>71</v>
      </c>
      <c r="AK5" s="117">
        <v>72</v>
      </c>
      <c r="AL5" s="117">
        <v>73</v>
      </c>
      <c r="AM5" s="117">
        <v>71</v>
      </c>
      <c r="AN5" s="117">
        <v>83</v>
      </c>
      <c r="AO5" s="117">
        <v>72</v>
      </c>
      <c r="AP5" s="117">
        <v>76</v>
      </c>
      <c r="AQ5" s="117">
        <v>67</v>
      </c>
      <c r="AR5" s="117">
        <v>72</v>
      </c>
      <c r="AS5" s="117">
        <v>82</v>
      </c>
      <c r="AT5" s="117">
        <v>71</v>
      </c>
      <c r="AU5" s="117">
        <v>76</v>
      </c>
      <c r="AV5" s="117">
        <v>87</v>
      </c>
      <c r="AW5" s="117">
        <v>79</v>
      </c>
      <c r="AX5" s="117">
        <v>81</v>
      </c>
      <c r="AY5" s="117">
        <v>73</v>
      </c>
      <c r="AZ5" s="117">
        <v>76</v>
      </c>
      <c r="BB5" s="117">
        <f>AVERAGE(AG5:AZ5)</f>
        <v>75.55</v>
      </c>
      <c r="BC5" s="117">
        <f>_xlfn.STDEV.P(AG5:AZ5)</f>
        <v>4.7903548929072048</v>
      </c>
    </row>
    <row r="6" spans="1:55" s="117" customFormat="1" x14ac:dyDescent="0.3">
      <c r="A6" s="114"/>
      <c r="B6" s="115" t="s">
        <v>40</v>
      </c>
      <c r="C6" s="116" t="s">
        <v>38</v>
      </c>
      <c r="D6" s="117" t="s">
        <v>38</v>
      </c>
      <c r="E6" s="117" t="s">
        <v>39</v>
      </c>
      <c r="F6" s="117" t="s">
        <v>38</v>
      </c>
      <c r="G6" s="117" t="s">
        <v>38</v>
      </c>
      <c r="H6" s="117" t="s">
        <v>39</v>
      </c>
      <c r="I6" s="117" t="s">
        <v>38</v>
      </c>
      <c r="J6" s="117" t="s">
        <v>39</v>
      </c>
      <c r="K6" s="117" t="s">
        <v>38</v>
      </c>
      <c r="L6" s="117" t="s">
        <v>38</v>
      </c>
      <c r="M6" s="117" t="s">
        <v>38</v>
      </c>
      <c r="N6" s="117" t="s">
        <v>38</v>
      </c>
      <c r="O6" s="117" t="s">
        <v>38</v>
      </c>
      <c r="P6" s="117" t="s">
        <v>38</v>
      </c>
      <c r="Q6" s="117" t="s">
        <v>38</v>
      </c>
      <c r="R6" s="117" t="s">
        <v>38</v>
      </c>
      <c r="S6" s="117" t="s">
        <v>38</v>
      </c>
      <c r="T6" s="117" t="s">
        <v>38</v>
      </c>
      <c r="U6" s="117" t="s">
        <v>38</v>
      </c>
      <c r="V6" s="117" t="s">
        <v>38</v>
      </c>
      <c r="Z6" s="118"/>
      <c r="AA6" s="120"/>
      <c r="AB6" s="118"/>
      <c r="AC6" s="119"/>
      <c r="AD6" s="72"/>
      <c r="AE6" s="73"/>
      <c r="AF6" s="116"/>
      <c r="AG6" s="117" t="s">
        <v>38</v>
      </c>
      <c r="AH6" s="117" t="s">
        <v>38</v>
      </c>
      <c r="AI6" s="117" t="s">
        <v>68</v>
      </c>
      <c r="AJ6" s="117" t="s">
        <v>38</v>
      </c>
      <c r="AK6" s="117" t="s">
        <v>63</v>
      </c>
      <c r="AL6" s="117" t="s">
        <v>63</v>
      </c>
      <c r="AM6" s="117" t="s">
        <v>38</v>
      </c>
      <c r="AN6" s="117" t="s">
        <v>63</v>
      </c>
      <c r="AO6" s="117" t="s">
        <v>63</v>
      </c>
      <c r="AP6" s="117" t="s">
        <v>38</v>
      </c>
      <c r="AQ6" s="117" t="s">
        <v>63</v>
      </c>
      <c r="AR6" s="117" t="s">
        <v>68</v>
      </c>
      <c r="AS6" s="117" t="s">
        <v>68</v>
      </c>
      <c r="AT6" s="117" t="s">
        <v>38</v>
      </c>
      <c r="AU6" s="117" t="s">
        <v>68</v>
      </c>
      <c r="AV6" s="117" t="s">
        <v>68</v>
      </c>
      <c r="AW6" s="117" t="s">
        <v>68</v>
      </c>
      <c r="AX6" s="117" t="s">
        <v>68</v>
      </c>
      <c r="AY6" s="117" t="s">
        <v>68</v>
      </c>
      <c r="AZ6" s="117" t="s">
        <v>70</v>
      </c>
    </row>
    <row r="7" spans="1:55" s="121" customFormat="1" ht="15" thickBot="1" x14ac:dyDescent="0.35">
      <c r="A7" s="82"/>
      <c r="B7" s="94" t="s">
        <v>49</v>
      </c>
      <c r="C7" s="121" t="s">
        <v>51</v>
      </c>
      <c r="D7" s="121" t="s">
        <v>50</v>
      </c>
      <c r="E7" s="121" t="s">
        <v>50</v>
      </c>
      <c r="F7" s="121" t="s">
        <v>51</v>
      </c>
      <c r="G7" s="121" t="s">
        <v>50</v>
      </c>
      <c r="H7" s="121" t="s">
        <v>50</v>
      </c>
      <c r="I7" s="121" t="s">
        <v>51</v>
      </c>
      <c r="J7" s="121" t="s">
        <v>50</v>
      </c>
      <c r="K7" s="121" t="s">
        <v>50</v>
      </c>
      <c r="L7" s="121" t="s">
        <v>51</v>
      </c>
      <c r="M7" s="121" t="s">
        <v>51</v>
      </c>
      <c r="N7" s="121" t="s">
        <v>51</v>
      </c>
      <c r="O7" s="121" t="s">
        <v>50</v>
      </c>
      <c r="P7" s="121" t="s">
        <v>51</v>
      </c>
      <c r="Q7" s="121" t="s">
        <v>51</v>
      </c>
      <c r="R7" s="121" t="s">
        <v>50</v>
      </c>
      <c r="S7" s="121" t="s">
        <v>50</v>
      </c>
      <c r="T7" s="121" t="s">
        <v>51</v>
      </c>
      <c r="U7" s="121" t="s">
        <v>50</v>
      </c>
      <c r="V7" s="121" t="s">
        <v>50</v>
      </c>
      <c r="Z7" s="122"/>
      <c r="AA7" s="123" t="s">
        <v>52</v>
      </c>
      <c r="AB7" s="122" t="s">
        <v>53</v>
      </c>
      <c r="AC7" s="124" t="s">
        <v>49</v>
      </c>
      <c r="AD7" s="125"/>
      <c r="AF7" s="125"/>
      <c r="AG7" s="121" t="s">
        <v>51</v>
      </c>
      <c r="AH7" s="121" t="s">
        <v>50</v>
      </c>
      <c r="AI7" s="121" t="s">
        <v>50</v>
      </c>
      <c r="AJ7" s="121" t="s">
        <v>51</v>
      </c>
      <c r="AK7" s="121" t="s">
        <v>51</v>
      </c>
      <c r="AL7" s="121" t="s">
        <v>51</v>
      </c>
      <c r="AM7" s="121" t="s">
        <v>51</v>
      </c>
      <c r="AN7" s="121" t="s">
        <v>64</v>
      </c>
      <c r="AO7" s="121" t="s">
        <v>64</v>
      </c>
      <c r="AP7" s="121" t="s">
        <v>50</v>
      </c>
      <c r="AQ7" s="121" t="s">
        <v>51</v>
      </c>
      <c r="AR7" s="121" t="s">
        <v>51</v>
      </c>
      <c r="AS7" s="121" t="s">
        <v>51</v>
      </c>
      <c r="AT7" s="121" t="s">
        <v>51</v>
      </c>
      <c r="AU7" s="121" t="s">
        <v>51</v>
      </c>
      <c r="AV7" s="121" t="s">
        <v>51</v>
      </c>
      <c r="AW7" s="121" t="s">
        <v>51</v>
      </c>
      <c r="AX7" s="121" t="s">
        <v>51</v>
      </c>
      <c r="AY7" s="121" t="s">
        <v>51</v>
      </c>
      <c r="AZ7" s="121" t="s">
        <v>51</v>
      </c>
    </row>
    <row r="8" spans="1:55" s="33" customFormat="1" x14ac:dyDescent="0.3">
      <c r="A8" s="29" t="s">
        <v>1</v>
      </c>
      <c r="B8" s="30" t="s">
        <v>2</v>
      </c>
      <c r="C8" s="5">
        <v>9</v>
      </c>
      <c r="D8" s="5">
        <v>7</v>
      </c>
      <c r="E8" s="5">
        <v>8</v>
      </c>
      <c r="F8" s="5">
        <v>7</v>
      </c>
      <c r="G8" s="5">
        <v>7</v>
      </c>
      <c r="H8" s="5">
        <v>13</v>
      </c>
      <c r="I8" s="33">
        <v>15</v>
      </c>
      <c r="J8" s="33">
        <v>13</v>
      </c>
      <c r="K8" s="33">
        <v>6</v>
      </c>
      <c r="L8" s="33">
        <v>9</v>
      </c>
      <c r="M8" s="33">
        <v>10</v>
      </c>
      <c r="N8" s="33">
        <v>12</v>
      </c>
      <c r="O8" s="33">
        <v>7</v>
      </c>
      <c r="P8" s="33">
        <v>9</v>
      </c>
      <c r="Q8" s="33">
        <v>8</v>
      </c>
      <c r="R8" s="33">
        <v>8</v>
      </c>
      <c r="S8" s="33">
        <v>7</v>
      </c>
      <c r="T8" s="33">
        <v>9</v>
      </c>
      <c r="U8" s="33">
        <v>8</v>
      </c>
      <c r="V8" s="5">
        <v>13</v>
      </c>
      <c r="W8" s="33">
        <v>9</v>
      </c>
      <c r="X8" s="33">
        <v>11</v>
      </c>
      <c r="AA8" s="48"/>
      <c r="AB8" s="5"/>
      <c r="AC8" s="37"/>
      <c r="AD8" s="41"/>
      <c r="AE8" s="42">
        <f t="shared" ref="AE8:AE40" si="1">_xlfn.STDEV.P(AG8:AZ8)</f>
        <v>2.2863726730347351</v>
      </c>
      <c r="AG8" s="33">
        <v>6</v>
      </c>
      <c r="AH8" s="33">
        <v>4</v>
      </c>
      <c r="AI8" s="33">
        <v>6</v>
      </c>
      <c r="AJ8" s="33">
        <v>8</v>
      </c>
      <c r="AK8" s="33">
        <v>7</v>
      </c>
      <c r="AL8" s="33">
        <v>3</v>
      </c>
      <c r="AM8" s="33">
        <v>5</v>
      </c>
      <c r="AN8" s="33">
        <v>5</v>
      </c>
      <c r="AO8" s="33">
        <v>8</v>
      </c>
      <c r="AP8" s="33">
        <v>4</v>
      </c>
      <c r="AQ8" s="33">
        <v>8</v>
      </c>
      <c r="AR8" s="33">
        <v>8</v>
      </c>
      <c r="AS8" s="33">
        <v>9</v>
      </c>
      <c r="AT8" s="33">
        <v>11</v>
      </c>
      <c r="AU8" s="33">
        <v>5</v>
      </c>
      <c r="AV8" s="33">
        <v>4</v>
      </c>
      <c r="AW8" s="33">
        <v>2</v>
      </c>
      <c r="AX8" s="33">
        <v>3</v>
      </c>
      <c r="AY8" s="33">
        <v>4</v>
      </c>
      <c r="AZ8" s="33">
        <v>7</v>
      </c>
    </row>
    <row r="9" spans="1:55" s="33" customFormat="1" x14ac:dyDescent="0.3">
      <c r="A9" s="29"/>
      <c r="B9" s="30" t="s">
        <v>3</v>
      </c>
      <c r="C9" s="5">
        <v>13</v>
      </c>
      <c r="D9" s="5">
        <v>13</v>
      </c>
      <c r="E9" s="5">
        <v>12</v>
      </c>
      <c r="F9" s="5">
        <v>10</v>
      </c>
      <c r="G9" s="5">
        <v>12</v>
      </c>
      <c r="H9" s="5">
        <v>15</v>
      </c>
      <c r="I9" s="33">
        <v>15</v>
      </c>
      <c r="J9" s="33">
        <v>15</v>
      </c>
      <c r="K9" s="33">
        <v>11</v>
      </c>
      <c r="L9" s="33">
        <v>14</v>
      </c>
      <c r="M9" s="33">
        <v>15</v>
      </c>
      <c r="N9" s="33">
        <v>15</v>
      </c>
      <c r="O9" s="33">
        <v>10</v>
      </c>
      <c r="P9" s="33">
        <v>10</v>
      </c>
      <c r="Q9" s="33">
        <v>12</v>
      </c>
      <c r="R9" s="33">
        <v>14</v>
      </c>
      <c r="S9" s="33">
        <v>13</v>
      </c>
      <c r="T9" s="33">
        <v>12</v>
      </c>
      <c r="U9" s="33">
        <v>13</v>
      </c>
      <c r="V9" s="5">
        <v>15</v>
      </c>
      <c r="W9" s="33">
        <v>14</v>
      </c>
      <c r="X9" s="33">
        <v>13</v>
      </c>
      <c r="AA9" s="48"/>
      <c r="AB9" s="5"/>
      <c r="AC9" s="37"/>
      <c r="AD9" s="41"/>
      <c r="AE9" s="42"/>
      <c r="AG9" s="33">
        <v>9</v>
      </c>
      <c r="AH9" s="33">
        <v>7</v>
      </c>
      <c r="AI9" s="33">
        <v>8</v>
      </c>
      <c r="AJ9" s="33">
        <v>10</v>
      </c>
      <c r="AK9" s="33">
        <v>11</v>
      </c>
      <c r="AL9" s="33">
        <v>7</v>
      </c>
      <c r="AM9" s="33">
        <v>6</v>
      </c>
      <c r="AN9" s="33">
        <v>8</v>
      </c>
      <c r="AO9" s="33">
        <v>12</v>
      </c>
      <c r="AP9" s="33">
        <v>5</v>
      </c>
      <c r="AQ9" s="33">
        <v>13</v>
      </c>
      <c r="AR9" s="33">
        <v>11</v>
      </c>
      <c r="AS9" s="33">
        <v>11</v>
      </c>
      <c r="AT9" s="33">
        <v>14</v>
      </c>
      <c r="AU9" s="33">
        <v>11</v>
      </c>
      <c r="AV9" s="33">
        <v>4</v>
      </c>
      <c r="AW9" s="33">
        <v>6</v>
      </c>
      <c r="AX9" s="33">
        <v>5</v>
      </c>
      <c r="AY9" s="33">
        <v>7</v>
      </c>
      <c r="AZ9" s="33">
        <v>8</v>
      </c>
    </row>
    <row r="10" spans="1:55" s="33" customFormat="1" x14ac:dyDescent="0.3">
      <c r="A10" s="29"/>
      <c r="B10" s="30" t="s">
        <v>4</v>
      </c>
      <c r="C10" s="5">
        <v>15</v>
      </c>
      <c r="D10" s="5">
        <v>13</v>
      </c>
      <c r="E10" s="5">
        <v>14</v>
      </c>
      <c r="F10" s="5">
        <v>11</v>
      </c>
      <c r="G10" s="5">
        <v>12</v>
      </c>
      <c r="H10" s="5">
        <v>15</v>
      </c>
      <c r="I10" s="5">
        <v>15</v>
      </c>
      <c r="J10" s="5">
        <v>15</v>
      </c>
      <c r="K10" s="33">
        <v>11</v>
      </c>
      <c r="L10" s="33">
        <v>15</v>
      </c>
      <c r="M10" s="33">
        <v>15</v>
      </c>
      <c r="N10" s="5">
        <v>15</v>
      </c>
      <c r="O10" s="33">
        <v>11</v>
      </c>
      <c r="P10" s="33">
        <v>13</v>
      </c>
      <c r="Q10" s="33">
        <v>15</v>
      </c>
      <c r="R10" s="33">
        <v>14</v>
      </c>
      <c r="S10" s="33">
        <v>13</v>
      </c>
      <c r="T10" s="5">
        <v>11</v>
      </c>
      <c r="U10" s="33">
        <v>13</v>
      </c>
      <c r="V10" s="5">
        <v>15</v>
      </c>
      <c r="W10" s="33">
        <v>14</v>
      </c>
      <c r="X10" s="33">
        <v>14</v>
      </c>
      <c r="AA10" s="48"/>
      <c r="AB10" s="5"/>
      <c r="AC10" s="37"/>
      <c r="AD10" s="150"/>
      <c r="AE10" s="151"/>
      <c r="AG10" s="33">
        <v>11</v>
      </c>
      <c r="AH10" s="5">
        <v>7</v>
      </c>
      <c r="AI10" s="33">
        <v>9</v>
      </c>
      <c r="AJ10" s="5">
        <v>12</v>
      </c>
      <c r="AK10" s="33">
        <v>12</v>
      </c>
      <c r="AL10" s="5">
        <v>10</v>
      </c>
      <c r="AM10" s="33">
        <v>7</v>
      </c>
      <c r="AN10" s="5">
        <v>8</v>
      </c>
      <c r="AO10" s="33">
        <v>12</v>
      </c>
      <c r="AP10" s="5">
        <v>5</v>
      </c>
      <c r="AQ10" s="5">
        <v>12</v>
      </c>
      <c r="AR10" s="5">
        <v>13</v>
      </c>
      <c r="AS10" s="5">
        <v>10</v>
      </c>
      <c r="AT10" s="33">
        <v>12</v>
      </c>
      <c r="AU10" s="5">
        <v>15</v>
      </c>
      <c r="AV10" s="5">
        <v>8</v>
      </c>
      <c r="AW10" s="33">
        <v>6</v>
      </c>
      <c r="AX10" s="33">
        <v>6</v>
      </c>
      <c r="AY10" s="5">
        <v>6</v>
      </c>
      <c r="AZ10" s="5">
        <v>10</v>
      </c>
    </row>
    <row r="11" spans="1:55" s="33" customFormat="1" x14ac:dyDescent="0.3">
      <c r="A11" s="29"/>
      <c r="B11" s="30" t="s">
        <v>5</v>
      </c>
      <c r="C11" s="5">
        <v>15</v>
      </c>
      <c r="D11" s="5">
        <v>14</v>
      </c>
      <c r="E11" s="5">
        <v>14</v>
      </c>
      <c r="F11" s="5">
        <v>12</v>
      </c>
      <c r="G11" s="5">
        <v>10</v>
      </c>
      <c r="H11" s="5">
        <v>15</v>
      </c>
      <c r="I11" s="5">
        <v>15</v>
      </c>
      <c r="J11" s="5">
        <v>15</v>
      </c>
      <c r="K11" s="33">
        <v>15</v>
      </c>
      <c r="L11" s="33">
        <v>15</v>
      </c>
      <c r="M11" s="33">
        <v>15</v>
      </c>
      <c r="N11" s="5">
        <v>15</v>
      </c>
      <c r="O11" s="33">
        <v>15</v>
      </c>
      <c r="P11" s="33">
        <v>15</v>
      </c>
      <c r="Q11" s="33">
        <v>15</v>
      </c>
      <c r="R11" s="33">
        <v>14</v>
      </c>
      <c r="S11" s="33">
        <v>13</v>
      </c>
      <c r="T11" s="5">
        <v>13</v>
      </c>
      <c r="U11" s="33">
        <v>15</v>
      </c>
      <c r="V11" s="5">
        <v>15</v>
      </c>
      <c r="W11" s="33">
        <v>14</v>
      </c>
      <c r="X11" s="33">
        <v>14</v>
      </c>
      <c r="AA11" s="48"/>
      <c r="AB11" s="5"/>
      <c r="AC11" s="37"/>
      <c r="AD11" s="150"/>
      <c r="AE11" s="151"/>
      <c r="AG11" s="33">
        <v>10</v>
      </c>
      <c r="AH11" s="5">
        <v>10</v>
      </c>
      <c r="AI11" s="33">
        <v>11</v>
      </c>
      <c r="AJ11" s="5">
        <v>15</v>
      </c>
      <c r="AK11" s="33">
        <v>15</v>
      </c>
      <c r="AL11" s="5">
        <v>9</v>
      </c>
      <c r="AM11" s="33">
        <v>10</v>
      </c>
      <c r="AN11" s="5">
        <v>9</v>
      </c>
      <c r="AO11" s="33">
        <v>14</v>
      </c>
      <c r="AP11" s="5">
        <v>6</v>
      </c>
      <c r="AQ11" s="5">
        <v>14</v>
      </c>
      <c r="AR11" s="5">
        <v>12</v>
      </c>
      <c r="AS11" s="5">
        <v>12</v>
      </c>
      <c r="AT11" s="33">
        <v>10</v>
      </c>
      <c r="AU11" s="5">
        <v>13</v>
      </c>
      <c r="AV11" s="5">
        <v>6</v>
      </c>
      <c r="AW11" s="33">
        <v>8</v>
      </c>
      <c r="AX11" s="33">
        <v>8</v>
      </c>
      <c r="AY11" s="5">
        <v>6</v>
      </c>
      <c r="AZ11" s="5">
        <v>12</v>
      </c>
    </row>
    <row r="12" spans="1:55" s="33" customFormat="1" x14ac:dyDescent="0.3">
      <c r="A12" s="29"/>
      <c r="B12" s="30" t="s">
        <v>6</v>
      </c>
      <c r="C12" s="5">
        <v>15</v>
      </c>
      <c r="D12" s="5">
        <v>14</v>
      </c>
      <c r="E12" s="5">
        <v>14</v>
      </c>
      <c r="F12" s="5">
        <v>15</v>
      </c>
      <c r="G12" s="5">
        <v>10</v>
      </c>
      <c r="H12" s="5">
        <v>15</v>
      </c>
      <c r="I12" s="5">
        <v>15</v>
      </c>
      <c r="J12" s="5">
        <v>15</v>
      </c>
      <c r="K12" s="33">
        <v>13</v>
      </c>
      <c r="L12" s="33">
        <v>15</v>
      </c>
      <c r="M12" s="33">
        <v>15</v>
      </c>
      <c r="N12" s="5">
        <v>15</v>
      </c>
      <c r="O12" s="33">
        <v>11</v>
      </c>
      <c r="P12" s="33">
        <v>15</v>
      </c>
      <c r="Q12" s="33">
        <v>15</v>
      </c>
      <c r="R12" s="33">
        <v>12</v>
      </c>
      <c r="S12" s="33">
        <v>14</v>
      </c>
      <c r="T12" s="5">
        <v>13</v>
      </c>
      <c r="U12" s="33">
        <v>15</v>
      </c>
      <c r="V12" s="5">
        <v>15</v>
      </c>
      <c r="W12" s="33">
        <v>14</v>
      </c>
      <c r="X12" s="33">
        <v>15</v>
      </c>
      <c r="AA12" s="48"/>
      <c r="AB12" s="5"/>
      <c r="AC12" s="37"/>
      <c r="AD12" s="150"/>
      <c r="AE12" s="151"/>
      <c r="AG12" s="33">
        <v>11</v>
      </c>
      <c r="AH12" s="5">
        <v>11</v>
      </c>
      <c r="AI12" s="33">
        <v>11</v>
      </c>
      <c r="AJ12" s="5">
        <v>15</v>
      </c>
      <c r="AK12" s="33">
        <v>13</v>
      </c>
      <c r="AL12" s="5">
        <v>9</v>
      </c>
      <c r="AM12" s="33">
        <v>9</v>
      </c>
      <c r="AN12" s="5">
        <v>9</v>
      </c>
      <c r="AO12" s="33">
        <v>14</v>
      </c>
      <c r="AP12" s="5">
        <v>8</v>
      </c>
      <c r="AQ12" s="5">
        <v>13</v>
      </c>
      <c r="AR12" s="5">
        <v>10</v>
      </c>
      <c r="AS12" s="5">
        <v>14</v>
      </c>
      <c r="AT12" s="33">
        <v>14</v>
      </c>
      <c r="AU12" s="5">
        <v>12</v>
      </c>
      <c r="AV12" s="5">
        <v>6</v>
      </c>
      <c r="AW12" s="33">
        <v>8</v>
      </c>
      <c r="AX12" s="33">
        <v>4</v>
      </c>
      <c r="AY12" s="5">
        <v>7</v>
      </c>
      <c r="AZ12" s="5">
        <v>14</v>
      </c>
    </row>
    <row r="13" spans="1:55" s="33" customFormat="1" x14ac:dyDescent="0.3">
      <c r="A13" s="29"/>
      <c r="B13" s="30" t="s">
        <v>7</v>
      </c>
      <c r="C13" s="5">
        <v>8</v>
      </c>
      <c r="D13" s="5">
        <v>7</v>
      </c>
      <c r="E13" s="5">
        <v>7</v>
      </c>
      <c r="F13" s="5">
        <v>6</v>
      </c>
      <c r="G13" s="5">
        <v>7</v>
      </c>
      <c r="H13" s="5">
        <v>15</v>
      </c>
      <c r="I13" s="5">
        <v>12</v>
      </c>
      <c r="J13" s="5">
        <v>13</v>
      </c>
      <c r="K13" s="33">
        <v>5</v>
      </c>
      <c r="L13" s="33">
        <v>7</v>
      </c>
      <c r="M13" s="33">
        <v>10</v>
      </c>
      <c r="N13" s="5">
        <v>11</v>
      </c>
      <c r="O13" s="33">
        <v>8</v>
      </c>
      <c r="P13" s="33">
        <v>10</v>
      </c>
      <c r="Q13" s="33">
        <v>12</v>
      </c>
      <c r="R13" s="33">
        <v>4</v>
      </c>
      <c r="S13" s="33">
        <v>5</v>
      </c>
      <c r="T13" s="5">
        <v>6</v>
      </c>
      <c r="U13" s="33">
        <v>7</v>
      </c>
      <c r="V13" s="5">
        <v>14</v>
      </c>
      <c r="W13" s="5">
        <v>4</v>
      </c>
      <c r="X13" s="5">
        <v>8</v>
      </c>
      <c r="AA13" s="48"/>
      <c r="AB13" s="5"/>
      <c r="AC13" s="37"/>
      <c r="AD13" s="150"/>
      <c r="AE13" s="151"/>
      <c r="AG13" s="33">
        <v>4</v>
      </c>
      <c r="AH13" s="5">
        <v>3</v>
      </c>
      <c r="AI13" s="33">
        <v>6</v>
      </c>
      <c r="AJ13" s="5">
        <v>8</v>
      </c>
      <c r="AK13" s="33">
        <v>5</v>
      </c>
      <c r="AL13" s="5">
        <v>6</v>
      </c>
      <c r="AM13" s="33">
        <v>6</v>
      </c>
      <c r="AN13" s="5">
        <v>5</v>
      </c>
      <c r="AO13" s="33">
        <v>4</v>
      </c>
      <c r="AP13" s="5">
        <v>2</v>
      </c>
      <c r="AQ13" s="5">
        <v>5</v>
      </c>
      <c r="AR13" s="5">
        <v>5</v>
      </c>
      <c r="AS13" s="5">
        <v>5</v>
      </c>
      <c r="AT13" s="33">
        <v>7</v>
      </c>
      <c r="AU13" s="5">
        <v>8</v>
      </c>
      <c r="AV13" s="5">
        <v>2</v>
      </c>
      <c r="AW13" s="33">
        <v>7</v>
      </c>
      <c r="AX13" s="33">
        <v>3</v>
      </c>
      <c r="AY13" s="5">
        <v>2</v>
      </c>
      <c r="AZ13" s="5">
        <v>5</v>
      </c>
    </row>
    <row r="14" spans="1:55" s="5" customFormat="1" x14ac:dyDescent="0.3">
      <c r="A14" s="29"/>
      <c r="B14" s="30" t="s">
        <v>8</v>
      </c>
      <c r="C14" s="5">
        <v>15</v>
      </c>
      <c r="D14" s="5">
        <v>14</v>
      </c>
      <c r="E14" s="5">
        <v>12</v>
      </c>
      <c r="F14" s="5">
        <v>13</v>
      </c>
      <c r="G14" s="5">
        <v>10</v>
      </c>
      <c r="H14" s="5">
        <v>15</v>
      </c>
      <c r="I14" s="5">
        <v>15</v>
      </c>
      <c r="J14" s="5">
        <v>15</v>
      </c>
      <c r="K14" s="5">
        <v>11</v>
      </c>
      <c r="L14" s="5">
        <v>15</v>
      </c>
      <c r="M14" s="5">
        <v>15</v>
      </c>
      <c r="N14" s="5">
        <v>15</v>
      </c>
      <c r="O14" s="5">
        <v>9</v>
      </c>
      <c r="P14" s="5">
        <v>15</v>
      </c>
      <c r="Q14" s="5">
        <v>15</v>
      </c>
      <c r="R14" s="5">
        <v>13</v>
      </c>
      <c r="S14" s="5">
        <v>9</v>
      </c>
      <c r="T14" s="5">
        <v>12</v>
      </c>
      <c r="U14" s="5">
        <v>15</v>
      </c>
      <c r="V14" s="5">
        <v>15</v>
      </c>
      <c r="W14" s="5">
        <v>14</v>
      </c>
      <c r="X14" s="5">
        <v>14</v>
      </c>
      <c r="AA14" s="48"/>
      <c r="AC14" s="37"/>
      <c r="AD14" s="150"/>
      <c r="AE14" s="151"/>
      <c r="AG14" s="5">
        <v>8</v>
      </c>
      <c r="AH14" s="5">
        <v>8</v>
      </c>
      <c r="AI14" s="5">
        <v>9</v>
      </c>
      <c r="AJ14" s="5">
        <v>15</v>
      </c>
      <c r="AK14" s="5">
        <v>11</v>
      </c>
      <c r="AL14" s="5">
        <v>6</v>
      </c>
      <c r="AM14" s="5">
        <v>6</v>
      </c>
      <c r="AN14" s="5">
        <v>8</v>
      </c>
      <c r="AO14" s="5">
        <v>13</v>
      </c>
      <c r="AP14" s="5">
        <v>5</v>
      </c>
      <c r="AQ14" s="5">
        <v>10</v>
      </c>
      <c r="AR14" s="5">
        <v>9</v>
      </c>
      <c r="AS14" s="5">
        <v>12</v>
      </c>
      <c r="AT14" s="5">
        <v>13</v>
      </c>
      <c r="AU14" s="5">
        <v>11</v>
      </c>
      <c r="AV14" s="5">
        <v>3</v>
      </c>
      <c r="AW14" s="5">
        <v>4</v>
      </c>
      <c r="AX14" s="5">
        <v>2</v>
      </c>
      <c r="AY14" s="5">
        <v>7</v>
      </c>
      <c r="AZ14" s="5">
        <v>12</v>
      </c>
    </row>
    <row r="15" spans="1:55" s="33" customFormat="1" x14ac:dyDescent="0.3">
      <c r="A15" s="29"/>
      <c r="B15" s="30" t="s">
        <v>9</v>
      </c>
      <c r="C15" s="5">
        <v>15</v>
      </c>
      <c r="D15" s="5">
        <v>14</v>
      </c>
      <c r="E15" s="5">
        <v>13</v>
      </c>
      <c r="F15" s="5">
        <v>10</v>
      </c>
      <c r="G15" s="5">
        <v>9</v>
      </c>
      <c r="H15" s="5">
        <v>15</v>
      </c>
      <c r="I15" s="5">
        <v>15</v>
      </c>
      <c r="J15" s="5">
        <v>15</v>
      </c>
      <c r="K15" s="5">
        <v>9</v>
      </c>
      <c r="L15" s="5">
        <v>15</v>
      </c>
      <c r="M15" s="5">
        <v>15</v>
      </c>
      <c r="N15" s="5">
        <v>15</v>
      </c>
      <c r="O15" s="5">
        <v>11</v>
      </c>
      <c r="P15" s="5">
        <v>15</v>
      </c>
      <c r="Q15" s="5">
        <v>15</v>
      </c>
      <c r="R15" s="5">
        <v>11</v>
      </c>
      <c r="S15" s="5">
        <v>10</v>
      </c>
      <c r="T15" s="5">
        <v>13</v>
      </c>
      <c r="U15" s="5">
        <v>14</v>
      </c>
      <c r="V15" s="5">
        <v>15</v>
      </c>
      <c r="W15" s="5">
        <v>13</v>
      </c>
      <c r="X15" s="5">
        <v>15</v>
      </c>
      <c r="AA15" s="48"/>
      <c r="AB15" s="5"/>
      <c r="AC15" s="37"/>
      <c r="AD15" s="150"/>
      <c r="AE15" s="151"/>
      <c r="AG15" s="5">
        <v>8</v>
      </c>
      <c r="AH15" s="5">
        <v>9</v>
      </c>
      <c r="AI15" s="5">
        <v>9</v>
      </c>
      <c r="AJ15" s="5">
        <v>15</v>
      </c>
      <c r="AK15" s="5">
        <v>12</v>
      </c>
      <c r="AL15" s="5">
        <v>8</v>
      </c>
      <c r="AM15" s="5">
        <v>7</v>
      </c>
      <c r="AN15" s="5">
        <v>9</v>
      </c>
      <c r="AO15" s="5">
        <v>11</v>
      </c>
      <c r="AP15" s="5">
        <v>4</v>
      </c>
      <c r="AQ15" s="5">
        <v>11</v>
      </c>
      <c r="AR15" s="5">
        <v>9</v>
      </c>
      <c r="AS15" s="5">
        <v>12</v>
      </c>
      <c r="AT15" s="5">
        <v>14</v>
      </c>
      <c r="AU15" s="5">
        <v>12</v>
      </c>
      <c r="AV15" s="5">
        <v>4</v>
      </c>
      <c r="AW15" s="5">
        <v>6</v>
      </c>
      <c r="AX15" s="5">
        <v>2</v>
      </c>
      <c r="AY15" s="5">
        <v>8</v>
      </c>
      <c r="AZ15" s="5">
        <v>11</v>
      </c>
    </row>
    <row r="16" spans="1:55" s="33" customFormat="1" x14ac:dyDescent="0.3">
      <c r="A16" s="29"/>
      <c r="B16" s="30" t="s">
        <v>10</v>
      </c>
      <c r="C16" s="5">
        <v>0</v>
      </c>
      <c r="D16" s="5">
        <v>0</v>
      </c>
      <c r="E16" s="5">
        <v>0</v>
      </c>
      <c r="F16" s="5">
        <v>-1</v>
      </c>
      <c r="G16" s="5">
        <v>-1</v>
      </c>
      <c r="H16" s="5">
        <v>0</v>
      </c>
      <c r="I16" s="5">
        <v>0</v>
      </c>
      <c r="J16" s="5">
        <v>0</v>
      </c>
      <c r="K16" s="5">
        <v>-1</v>
      </c>
      <c r="L16" s="5">
        <v>0</v>
      </c>
      <c r="M16" s="5">
        <v>0</v>
      </c>
      <c r="N16" s="5">
        <v>0</v>
      </c>
      <c r="O16" s="5">
        <v>-2</v>
      </c>
      <c r="P16" s="5">
        <v>0</v>
      </c>
      <c r="Q16" s="5">
        <v>0</v>
      </c>
      <c r="R16" s="5">
        <v>-1</v>
      </c>
      <c r="S16" s="5">
        <v>-1</v>
      </c>
      <c r="T16" s="5">
        <v>-1</v>
      </c>
      <c r="U16" s="5">
        <v>0</v>
      </c>
      <c r="V16" s="5">
        <v>0</v>
      </c>
      <c r="W16" s="5">
        <v>0</v>
      </c>
      <c r="X16" s="5">
        <v>0</v>
      </c>
      <c r="AA16" s="48"/>
      <c r="AB16" s="5"/>
      <c r="AC16" s="37"/>
      <c r="AD16" s="150"/>
      <c r="AE16" s="151"/>
      <c r="AG16" s="5">
        <v>-8</v>
      </c>
      <c r="AH16" s="5">
        <v>-5</v>
      </c>
      <c r="AJ16" s="5">
        <v>0</v>
      </c>
      <c r="AK16" s="5">
        <v>-3</v>
      </c>
      <c r="AL16" s="5">
        <v>-4</v>
      </c>
      <c r="AM16" s="5">
        <v>-11</v>
      </c>
      <c r="AN16" s="5">
        <v>-6</v>
      </c>
      <c r="AO16" s="5">
        <v>-2</v>
      </c>
      <c r="AP16" s="5">
        <v>-26</v>
      </c>
      <c r="AQ16" s="5">
        <v>0</v>
      </c>
      <c r="AR16" s="5">
        <v>-2</v>
      </c>
      <c r="AS16" s="5">
        <v>-1</v>
      </c>
      <c r="AT16" s="5">
        <v>0</v>
      </c>
      <c r="AU16" s="5">
        <v>0</v>
      </c>
      <c r="AV16" s="5">
        <v>-15</v>
      </c>
      <c r="AW16" s="5">
        <v>-9</v>
      </c>
      <c r="AX16" s="5">
        <v>-5</v>
      </c>
      <c r="AY16" s="5">
        <v>-6</v>
      </c>
      <c r="AZ16" s="5">
        <v>0</v>
      </c>
    </row>
    <row r="17" spans="1:52" s="33" customFormat="1" x14ac:dyDescent="0.3">
      <c r="A17" s="29"/>
      <c r="B17" s="30" t="s">
        <v>73</v>
      </c>
      <c r="C17" s="5">
        <f t="shared" ref="C17:R17" si="2">SUM(C8:C12)</f>
        <v>67</v>
      </c>
      <c r="D17" s="46">
        <f t="shared" si="2"/>
        <v>61</v>
      </c>
      <c r="E17" s="5">
        <f t="shared" si="2"/>
        <v>62</v>
      </c>
      <c r="F17" s="46">
        <f t="shared" si="2"/>
        <v>55</v>
      </c>
      <c r="G17" s="5">
        <f t="shared" si="2"/>
        <v>51</v>
      </c>
      <c r="H17" s="43">
        <f t="shared" si="2"/>
        <v>73</v>
      </c>
      <c r="I17" s="43">
        <f t="shared" si="2"/>
        <v>75</v>
      </c>
      <c r="J17" s="43">
        <f t="shared" si="2"/>
        <v>73</v>
      </c>
      <c r="K17" s="5">
        <f t="shared" si="2"/>
        <v>56</v>
      </c>
      <c r="L17" s="5">
        <f t="shared" si="2"/>
        <v>68</v>
      </c>
      <c r="M17" s="43">
        <f t="shared" si="2"/>
        <v>70</v>
      </c>
      <c r="N17" s="43">
        <f>SUM(N8:N12)</f>
        <v>72</v>
      </c>
      <c r="O17" s="5">
        <f>SUM(O8:O12)</f>
        <v>54</v>
      </c>
      <c r="P17" s="47">
        <f>SUM(P8:P12)</f>
        <v>62</v>
      </c>
      <c r="Q17" s="5">
        <f>SUM(Q8:Q12)</f>
        <v>65</v>
      </c>
      <c r="R17" s="47">
        <f>SUM(R8:R12)</f>
        <v>62</v>
      </c>
      <c r="S17" s="47">
        <f>SUM(S8:S12)</f>
        <v>60</v>
      </c>
      <c r="T17" s="47">
        <f>SUM(T8:T12)</f>
        <v>58</v>
      </c>
      <c r="U17" s="43">
        <f>SUM(U8:U12)</f>
        <v>64</v>
      </c>
      <c r="V17" s="5">
        <f>SUM(V8:V12)</f>
        <v>73</v>
      </c>
      <c r="AA17" s="35">
        <f>AVERAGE(C17:V17)</f>
        <v>64.05</v>
      </c>
      <c r="AB17" s="36">
        <f>_xlfn.STDEV.P(C17:V17)</f>
        <v>6.9890986543330458</v>
      </c>
      <c r="AC17" s="37" t="s">
        <v>55</v>
      </c>
      <c r="AD17" s="41">
        <f>AVERAGE(AG17:AZ17)</f>
        <v>45.15</v>
      </c>
      <c r="AE17" s="42">
        <f>_xlfn.STDEV.P(AG17:AZ17)</f>
        <v>12.32183022119685</v>
      </c>
      <c r="AG17" s="33">
        <f>SUM(AG8:AG12)</f>
        <v>47</v>
      </c>
      <c r="AH17" s="33">
        <f t="shared" ref="AH17:AZ17" si="3">SUM(AH8:AH12)</f>
        <v>39</v>
      </c>
      <c r="AI17" s="33">
        <f t="shared" si="3"/>
        <v>45</v>
      </c>
      <c r="AJ17" s="32">
        <f t="shared" si="3"/>
        <v>60</v>
      </c>
      <c r="AK17" s="33">
        <f t="shared" si="3"/>
        <v>58</v>
      </c>
      <c r="AL17" s="33">
        <f t="shared" si="3"/>
        <v>38</v>
      </c>
      <c r="AM17" s="33">
        <f t="shared" si="3"/>
        <v>37</v>
      </c>
      <c r="AN17" s="33">
        <f t="shared" si="3"/>
        <v>39</v>
      </c>
      <c r="AO17" s="33">
        <f t="shared" si="3"/>
        <v>60</v>
      </c>
      <c r="AP17" s="33">
        <f t="shared" si="3"/>
        <v>28</v>
      </c>
      <c r="AQ17" s="33">
        <f t="shared" si="3"/>
        <v>60</v>
      </c>
      <c r="AR17" s="33">
        <f t="shared" si="3"/>
        <v>54</v>
      </c>
      <c r="AS17" s="33">
        <f t="shared" si="3"/>
        <v>56</v>
      </c>
      <c r="AT17" s="33">
        <f t="shared" si="3"/>
        <v>61</v>
      </c>
      <c r="AU17" s="34">
        <f t="shared" si="3"/>
        <v>56</v>
      </c>
      <c r="AV17" s="38">
        <f t="shared" si="3"/>
        <v>28</v>
      </c>
      <c r="AW17" s="38">
        <f t="shared" si="3"/>
        <v>30</v>
      </c>
      <c r="AX17" s="38">
        <f t="shared" si="3"/>
        <v>26</v>
      </c>
      <c r="AY17" s="38">
        <f t="shared" si="3"/>
        <v>30</v>
      </c>
      <c r="AZ17" s="33">
        <f t="shared" si="3"/>
        <v>51</v>
      </c>
    </row>
    <row r="18" spans="1:52" s="5" customFormat="1" ht="15" thickBot="1" x14ac:dyDescent="0.35">
      <c r="A18" s="29"/>
      <c r="B18" s="30" t="s">
        <v>74</v>
      </c>
      <c r="C18" s="5">
        <f>C15-C8</f>
        <v>6</v>
      </c>
      <c r="D18" s="5">
        <f t="shared" ref="D18:AZ18" si="4">D15-D8</f>
        <v>7</v>
      </c>
      <c r="E18" s="5">
        <f t="shared" si="4"/>
        <v>5</v>
      </c>
      <c r="F18" s="5">
        <f t="shared" si="4"/>
        <v>3</v>
      </c>
      <c r="G18" s="5">
        <f t="shared" si="4"/>
        <v>2</v>
      </c>
      <c r="H18" s="5">
        <f t="shared" si="4"/>
        <v>2</v>
      </c>
      <c r="I18" s="5">
        <f t="shared" si="4"/>
        <v>0</v>
      </c>
      <c r="J18" s="5">
        <f t="shared" si="4"/>
        <v>2</v>
      </c>
      <c r="K18" s="5">
        <f t="shared" si="4"/>
        <v>3</v>
      </c>
      <c r="L18" s="5">
        <f t="shared" si="4"/>
        <v>6</v>
      </c>
      <c r="M18" s="5">
        <f t="shared" si="4"/>
        <v>5</v>
      </c>
      <c r="N18" s="5">
        <f t="shared" si="4"/>
        <v>3</v>
      </c>
      <c r="O18" s="5">
        <f t="shared" si="4"/>
        <v>4</v>
      </c>
      <c r="P18" s="5">
        <f t="shared" si="4"/>
        <v>6</v>
      </c>
      <c r="Q18" s="5">
        <f t="shared" si="4"/>
        <v>7</v>
      </c>
      <c r="R18" s="5">
        <f t="shared" si="4"/>
        <v>3</v>
      </c>
      <c r="S18" s="5">
        <f t="shared" si="4"/>
        <v>3</v>
      </c>
      <c r="T18" s="5">
        <f t="shared" si="4"/>
        <v>4</v>
      </c>
      <c r="U18" s="5">
        <f t="shared" si="4"/>
        <v>6</v>
      </c>
      <c r="V18" s="5">
        <f t="shared" si="4"/>
        <v>2</v>
      </c>
      <c r="W18" s="5">
        <f t="shared" si="4"/>
        <v>4</v>
      </c>
      <c r="X18" s="5">
        <f t="shared" si="4"/>
        <v>4</v>
      </c>
      <c r="AG18" s="5">
        <f t="shared" si="4"/>
        <v>2</v>
      </c>
      <c r="AH18" s="5">
        <f t="shared" si="4"/>
        <v>5</v>
      </c>
      <c r="AI18" s="5">
        <f t="shared" si="4"/>
        <v>3</v>
      </c>
      <c r="AJ18" s="5">
        <f t="shared" si="4"/>
        <v>7</v>
      </c>
      <c r="AK18" s="5">
        <f t="shared" si="4"/>
        <v>5</v>
      </c>
      <c r="AL18" s="5">
        <f t="shared" si="4"/>
        <v>5</v>
      </c>
      <c r="AM18" s="5">
        <f t="shared" si="4"/>
        <v>2</v>
      </c>
      <c r="AN18" s="5">
        <f t="shared" si="4"/>
        <v>4</v>
      </c>
      <c r="AO18" s="5">
        <f t="shared" si="4"/>
        <v>3</v>
      </c>
      <c r="AP18" s="5">
        <f t="shared" si="4"/>
        <v>0</v>
      </c>
      <c r="AQ18" s="5">
        <f t="shared" si="4"/>
        <v>3</v>
      </c>
      <c r="AR18" s="5">
        <f t="shared" si="4"/>
        <v>1</v>
      </c>
      <c r="AS18" s="5">
        <f t="shared" si="4"/>
        <v>3</v>
      </c>
      <c r="AT18" s="5">
        <f t="shared" si="4"/>
        <v>3</v>
      </c>
      <c r="AU18" s="5">
        <f t="shared" si="4"/>
        <v>7</v>
      </c>
      <c r="AV18" s="5">
        <f t="shared" si="4"/>
        <v>0</v>
      </c>
      <c r="AW18" s="5">
        <f t="shared" si="4"/>
        <v>4</v>
      </c>
      <c r="AX18" s="5">
        <f t="shared" si="4"/>
        <v>-1</v>
      </c>
      <c r="AY18" s="5">
        <f t="shared" si="4"/>
        <v>4</v>
      </c>
      <c r="AZ18" s="5">
        <f t="shared" si="4"/>
        <v>4</v>
      </c>
    </row>
    <row r="19" spans="1:52" s="85" customFormat="1" ht="15" thickBot="1" x14ac:dyDescent="0.35">
      <c r="A19" s="54" t="s">
        <v>13</v>
      </c>
      <c r="B19" s="55" t="s">
        <v>14</v>
      </c>
      <c r="C19" s="56">
        <v>36</v>
      </c>
      <c r="D19" s="95">
        <v>36</v>
      </c>
      <c r="E19" s="57">
        <v>35</v>
      </c>
      <c r="F19" s="57">
        <v>34</v>
      </c>
      <c r="G19" s="57">
        <v>34</v>
      </c>
      <c r="H19" s="96">
        <v>32.5</v>
      </c>
      <c r="I19" s="95">
        <v>36</v>
      </c>
      <c r="J19" s="95">
        <v>36</v>
      </c>
      <c r="K19" s="57">
        <v>36</v>
      </c>
      <c r="L19" s="57">
        <v>36</v>
      </c>
      <c r="M19" s="96">
        <v>33</v>
      </c>
      <c r="N19" s="96">
        <v>36</v>
      </c>
      <c r="O19" s="57">
        <v>34</v>
      </c>
      <c r="P19" s="95">
        <v>36</v>
      </c>
      <c r="Q19" s="57">
        <v>35</v>
      </c>
      <c r="R19" s="96">
        <v>34</v>
      </c>
      <c r="S19" s="96">
        <v>35</v>
      </c>
      <c r="T19" s="95">
        <v>36</v>
      </c>
      <c r="U19" s="96">
        <v>33</v>
      </c>
      <c r="V19" s="57">
        <v>36</v>
      </c>
      <c r="W19" s="57"/>
      <c r="X19" s="57"/>
      <c r="Y19" s="57"/>
      <c r="Z19" s="58"/>
      <c r="AA19" s="59">
        <f>AVERAGE(C19:V19)</f>
        <v>34.975000000000001</v>
      </c>
      <c r="AB19" s="60">
        <f t="shared" ref="AB19:AB40" si="5">_xlfn.STDEV.P(C19:V19)</f>
        <v>1.1882234638316143</v>
      </c>
      <c r="AC19" s="61" t="s">
        <v>56</v>
      </c>
      <c r="AD19" s="72">
        <f t="shared" ref="AD19:AD20" si="6">AVERAGE(AG19:AZ19)</f>
        <v>31.3</v>
      </c>
      <c r="AE19" s="73">
        <f t="shared" ref="AE19:AE20" si="7">_xlfn.STDEV.P(AG19:AZ19)</f>
        <v>3.9191835884530848</v>
      </c>
      <c r="AF19" s="84"/>
      <c r="AG19" s="85">
        <f>Tabelle2!C22</f>
        <v>32.5</v>
      </c>
      <c r="AH19" s="85">
        <f>Tabelle2!E22</f>
        <v>28</v>
      </c>
      <c r="AI19" s="85">
        <v>32.5</v>
      </c>
      <c r="AJ19" s="97">
        <f>Tabelle2!F22</f>
        <v>19.5</v>
      </c>
      <c r="AK19" s="85">
        <f>Tabelle2!K$22</f>
        <v>33</v>
      </c>
      <c r="AL19" s="85">
        <f>Tabelle2!M$22</f>
        <v>30</v>
      </c>
      <c r="AM19" s="85">
        <f>Tabelle2!O22</f>
        <v>36</v>
      </c>
      <c r="AN19" s="85">
        <f>Tabelle2!Q22</f>
        <v>32</v>
      </c>
      <c r="AO19" s="85">
        <f>Tabelle2!S22</f>
        <v>31</v>
      </c>
      <c r="AP19" s="85">
        <v>36</v>
      </c>
      <c r="AQ19" s="85">
        <v>29.5</v>
      </c>
      <c r="AR19" s="85">
        <v>36</v>
      </c>
      <c r="AS19" s="85">
        <v>35</v>
      </c>
      <c r="AT19" s="85">
        <v>31</v>
      </c>
      <c r="AU19" s="98">
        <v>33</v>
      </c>
      <c r="AV19" s="98">
        <v>34</v>
      </c>
      <c r="AW19" s="99">
        <v>30</v>
      </c>
      <c r="AX19" s="99">
        <v>26</v>
      </c>
      <c r="AY19" s="99">
        <v>27</v>
      </c>
      <c r="AZ19" s="85">
        <v>34</v>
      </c>
    </row>
    <row r="20" spans="1:52" s="88" customFormat="1" x14ac:dyDescent="0.3">
      <c r="A20" s="64"/>
      <c r="B20" s="65" t="s">
        <v>12</v>
      </c>
      <c r="C20" s="66">
        <v>33</v>
      </c>
      <c r="D20" s="86">
        <v>36</v>
      </c>
      <c r="E20" s="67">
        <v>19</v>
      </c>
      <c r="F20" s="67">
        <v>26</v>
      </c>
      <c r="G20" s="67">
        <v>26</v>
      </c>
      <c r="H20" s="100">
        <v>23.5</v>
      </c>
      <c r="I20" s="86">
        <v>31</v>
      </c>
      <c r="J20" s="100">
        <v>23.5</v>
      </c>
      <c r="K20" s="67">
        <v>28.5</v>
      </c>
      <c r="L20" s="67">
        <v>24.5</v>
      </c>
      <c r="M20" s="100">
        <v>25</v>
      </c>
      <c r="N20" s="86">
        <v>31</v>
      </c>
      <c r="O20" s="67">
        <v>15.5</v>
      </c>
      <c r="P20" s="100">
        <v>23.5</v>
      </c>
      <c r="Q20" s="67">
        <v>27</v>
      </c>
      <c r="R20" s="100">
        <v>15.5</v>
      </c>
      <c r="S20" s="100">
        <v>26</v>
      </c>
      <c r="T20" s="86">
        <v>28</v>
      </c>
      <c r="U20" s="100">
        <v>21</v>
      </c>
      <c r="V20" s="67">
        <v>28.5</v>
      </c>
      <c r="W20" s="67"/>
      <c r="X20" s="67"/>
      <c r="Y20" s="67"/>
      <c r="Z20" s="68"/>
      <c r="AA20" s="69">
        <f t="shared" ref="AA20:AA40" si="8">AVERAGE(C20:V20)</f>
        <v>25.6</v>
      </c>
      <c r="AB20" s="70">
        <f t="shared" si="5"/>
        <v>5.1468436929831078</v>
      </c>
      <c r="AC20" s="71"/>
      <c r="AD20" s="72">
        <f t="shared" si="6"/>
        <v>16.274999999999999</v>
      </c>
      <c r="AE20" s="73">
        <f t="shared" si="7"/>
        <v>7.2654576593632418</v>
      </c>
      <c r="AF20" s="87"/>
      <c r="AG20" s="88">
        <f>Tabelle2!C23</f>
        <v>15.5</v>
      </c>
      <c r="AH20" s="88">
        <f>Tabelle2!E23</f>
        <v>19.5</v>
      </c>
      <c r="AI20" s="88">
        <v>20.5</v>
      </c>
      <c r="AJ20" s="101">
        <v>7</v>
      </c>
      <c r="AK20" s="85">
        <f>Tabelle2!L$22</f>
        <v>16</v>
      </c>
      <c r="AL20" s="85">
        <f>Tabelle2!M$23</f>
        <v>0</v>
      </c>
      <c r="AM20" s="88">
        <f>Tabelle2!P22</f>
        <v>20</v>
      </c>
      <c r="AN20" s="88">
        <f>Tabelle2!R22</f>
        <v>16</v>
      </c>
      <c r="AO20" s="88">
        <f>Tabelle2!T22</f>
        <v>29</v>
      </c>
      <c r="AP20" s="88">
        <v>18</v>
      </c>
      <c r="AQ20" s="88">
        <v>7</v>
      </c>
      <c r="AR20" s="88">
        <v>27</v>
      </c>
      <c r="AS20" s="88">
        <v>24</v>
      </c>
      <c r="AT20" s="88">
        <v>18</v>
      </c>
      <c r="AU20" s="102">
        <v>15</v>
      </c>
      <c r="AV20" s="102">
        <v>16</v>
      </c>
      <c r="AW20" s="102">
        <v>10</v>
      </c>
      <c r="AX20" s="102">
        <v>7.5</v>
      </c>
      <c r="AY20" s="102">
        <v>13</v>
      </c>
      <c r="AZ20" s="88">
        <v>26.5</v>
      </c>
    </row>
    <row r="21" spans="1:52" s="90" customFormat="1" ht="15" thickBot="1" x14ac:dyDescent="0.35">
      <c r="A21" s="74"/>
      <c r="B21" s="75"/>
      <c r="C21" s="89"/>
      <c r="K21" s="90" t="s">
        <v>41</v>
      </c>
      <c r="Z21" s="91"/>
      <c r="AA21" s="92"/>
      <c r="AB21" s="93"/>
      <c r="AC21" s="81"/>
      <c r="AD21" s="103"/>
      <c r="AE21" s="104"/>
      <c r="AF21" s="89"/>
    </row>
    <row r="22" spans="1:52" s="33" customFormat="1" x14ac:dyDescent="0.3">
      <c r="A22" s="29" t="s">
        <v>19</v>
      </c>
      <c r="B22" s="30" t="s">
        <v>20</v>
      </c>
      <c r="C22" s="31">
        <v>28.2</v>
      </c>
      <c r="D22" s="32">
        <v>12.41</v>
      </c>
      <c r="E22" s="33">
        <v>21.4</v>
      </c>
      <c r="F22" s="32">
        <v>25.85</v>
      </c>
      <c r="G22" s="33">
        <v>13.68</v>
      </c>
      <c r="H22" s="34">
        <v>25.84</v>
      </c>
      <c r="I22" s="32">
        <v>23.22</v>
      </c>
      <c r="J22" s="32">
        <v>10.19</v>
      </c>
      <c r="K22" s="33">
        <v>27.18</v>
      </c>
      <c r="L22" s="33">
        <v>25.99</v>
      </c>
      <c r="M22" s="34">
        <v>16.93</v>
      </c>
      <c r="N22" s="34">
        <v>22</v>
      </c>
      <c r="O22" s="33">
        <v>21.74</v>
      </c>
      <c r="P22" s="34">
        <v>23.31</v>
      </c>
      <c r="Q22" s="33">
        <v>28.58</v>
      </c>
      <c r="R22" s="34">
        <v>15.81</v>
      </c>
      <c r="S22" s="34">
        <v>28.98</v>
      </c>
      <c r="T22" s="34">
        <v>18.41</v>
      </c>
      <c r="U22" s="34">
        <v>27.42</v>
      </c>
      <c r="V22" s="33">
        <v>13.16</v>
      </c>
      <c r="W22" s="33">
        <v>25</v>
      </c>
      <c r="AA22" s="139">
        <f>AVERAGE(C22:V22)</f>
        <v>21.515000000000004</v>
      </c>
      <c r="AB22" s="140">
        <f t="shared" si="5"/>
        <v>5.8600456482863503</v>
      </c>
      <c r="AC22" s="137" t="s">
        <v>57</v>
      </c>
      <c r="AD22" s="62">
        <f t="shared" ref="AD22:AD40" si="9">AVERAGE(AG22:AZ22)</f>
        <v>46.184999999999995</v>
      </c>
      <c r="AE22" s="63">
        <f t="shared" si="1"/>
        <v>19.903689733313271</v>
      </c>
      <c r="AG22" s="33">
        <v>33.39</v>
      </c>
      <c r="AH22" s="33">
        <v>31.32</v>
      </c>
      <c r="AI22" s="33">
        <v>44.5</v>
      </c>
      <c r="AJ22" s="34">
        <v>27.34</v>
      </c>
      <c r="AK22" s="33">
        <v>36.450000000000003</v>
      </c>
      <c r="AL22" s="33">
        <v>50.36</v>
      </c>
      <c r="AM22" s="33">
        <v>53.28</v>
      </c>
      <c r="AN22" s="33">
        <v>59.33</v>
      </c>
      <c r="AO22" s="33">
        <v>31.36</v>
      </c>
      <c r="AP22" s="33">
        <v>47.47</v>
      </c>
      <c r="AQ22" s="33">
        <v>31</v>
      </c>
      <c r="AR22" s="33">
        <v>45.66</v>
      </c>
      <c r="AS22" s="33">
        <v>35.049999999999997</v>
      </c>
      <c r="AT22" s="33">
        <v>34.97</v>
      </c>
      <c r="AU22" s="38">
        <v>120</v>
      </c>
      <c r="AV22" s="39">
        <v>53.81</v>
      </c>
      <c r="AW22" s="39">
        <v>53.39</v>
      </c>
      <c r="AX22" s="39">
        <v>54.67</v>
      </c>
      <c r="AY22" s="39">
        <v>55.01</v>
      </c>
      <c r="AZ22" s="33">
        <v>25.34</v>
      </c>
    </row>
    <row r="23" spans="1:52" s="33" customFormat="1" x14ac:dyDescent="0.3">
      <c r="A23" s="29"/>
      <c r="B23" s="30" t="s">
        <v>22</v>
      </c>
      <c r="C23" s="31">
        <v>32.94</v>
      </c>
      <c r="D23" s="32">
        <v>21.94</v>
      </c>
      <c r="E23" s="33">
        <v>36.06</v>
      </c>
      <c r="F23" s="34">
        <v>58.8</v>
      </c>
      <c r="G23" s="33">
        <v>55.92</v>
      </c>
      <c r="H23" s="32">
        <v>35.159999999999997</v>
      </c>
      <c r="I23" s="32">
        <v>38</v>
      </c>
      <c r="J23" s="32">
        <v>26.96</v>
      </c>
      <c r="K23" s="40">
        <v>60.07</v>
      </c>
      <c r="L23" s="33">
        <v>60.04</v>
      </c>
      <c r="M23" s="32">
        <v>26.52</v>
      </c>
      <c r="N23" s="34">
        <v>38.909999999999997</v>
      </c>
      <c r="O23" s="33">
        <v>55.21</v>
      </c>
      <c r="P23" s="34">
        <v>31.93</v>
      </c>
      <c r="Q23" s="33">
        <v>34.47</v>
      </c>
      <c r="R23" s="32">
        <v>35.24</v>
      </c>
      <c r="S23" s="34">
        <v>45.94</v>
      </c>
      <c r="T23" s="32">
        <v>36.549999999999997</v>
      </c>
      <c r="U23" s="34">
        <v>45.2</v>
      </c>
      <c r="V23" s="33">
        <v>42.05</v>
      </c>
      <c r="W23" s="33">
        <v>48</v>
      </c>
      <c r="AA23" s="139">
        <f t="shared" si="8"/>
        <v>40.895500000000006</v>
      </c>
      <c r="AB23" s="140">
        <f t="shared" si="5"/>
        <v>11.391415836058286</v>
      </c>
      <c r="AC23" s="137" t="s">
        <v>58</v>
      </c>
      <c r="AD23" s="72">
        <f>AVERAGE(AG23:AZ23)</f>
        <v>113.9435</v>
      </c>
      <c r="AE23" s="73">
        <f>_xlfn.STDEV.P(AG23:AZ23)</f>
        <v>47.725637583483397</v>
      </c>
      <c r="AG23" s="33">
        <v>106.49</v>
      </c>
      <c r="AH23" s="33">
        <v>87.54</v>
      </c>
      <c r="AI23" s="33">
        <v>80.739999999999995</v>
      </c>
      <c r="AJ23" s="34">
        <v>68.13</v>
      </c>
      <c r="AK23" s="33">
        <v>96.23</v>
      </c>
      <c r="AL23" s="33">
        <v>108.91</v>
      </c>
      <c r="AM23" s="33">
        <v>99.78</v>
      </c>
      <c r="AN23" s="33">
        <v>195.51</v>
      </c>
      <c r="AO23" s="33">
        <v>74.02</v>
      </c>
      <c r="AP23" s="33">
        <v>107.68</v>
      </c>
      <c r="AQ23" s="33">
        <v>69.64</v>
      </c>
      <c r="AR23" s="33">
        <v>88.57</v>
      </c>
      <c r="AS23" s="33">
        <v>85.34</v>
      </c>
      <c r="AT23" s="33">
        <v>77.78</v>
      </c>
      <c r="AU23" s="38">
        <v>250</v>
      </c>
      <c r="AV23" s="39">
        <v>137.76</v>
      </c>
      <c r="AW23" s="39">
        <v>165.76</v>
      </c>
      <c r="AX23" s="39">
        <v>163.52000000000001</v>
      </c>
      <c r="AY23" s="38">
        <v>151</v>
      </c>
      <c r="AZ23" s="33">
        <v>64.47</v>
      </c>
    </row>
    <row r="24" spans="1:52" s="5" customFormat="1" ht="28.2" customHeight="1" thickBot="1" x14ac:dyDescent="0.35">
      <c r="A24" s="29"/>
      <c r="B24" s="30"/>
      <c r="AA24" s="139"/>
      <c r="AB24" s="140"/>
      <c r="AC24" s="137"/>
      <c r="AD24" s="103"/>
      <c r="AE24" s="104"/>
    </row>
    <row r="25" spans="1:52" s="85" customFormat="1" x14ac:dyDescent="0.3">
      <c r="A25" s="54" t="s">
        <v>23</v>
      </c>
      <c r="B25" s="55" t="s">
        <v>21</v>
      </c>
      <c r="C25" s="56">
        <v>20.81</v>
      </c>
      <c r="D25" s="57">
        <v>9.01</v>
      </c>
      <c r="E25" s="57">
        <v>7.32</v>
      </c>
      <c r="F25" s="57">
        <v>8.8800000000000008</v>
      </c>
      <c r="G25" s="57">
        <v>8.5500000000000007</v>
      </c>
      <c r="H25" s="57">
        <v>15.46</v>
      </c>
      <c r="I25" s="57">
        <v>7.05</v>
      </c>
      <c r="J25" s="57">
        <v>7.12</v>
      </c>
      <c r="K25" s="57">
        <v>15</v>
      </c>
      <c r="L25" s="57">
        <v>8.32</v>
      </c>
      <c r="M25" s="57">
        <v>11.04</v>
      </c>
      <c r="N25" s="57">
        <v>16.760000000000002</v>
      </c>
      <c r="O25" s="57">
        <v>17.89</v>
      </c>
      <c r="P25" s="57">
        <v>11.76</v>
      </c>
      <c r="Q25" s="57">
        <v>12.08</v>
      </c>
      <c r="R25" s="57">
        <v>19.78</v>
      </c>
      <c r="S25" s="57">
        <v>15.15</v>
      </c>
      <c r="T25" s="57">
        <v>14.24</v>
      </c>
      <c r="U25" s="57">
        <v>7.32</v>
      </c>
      <c r="V25" s="57">
        <v>6.27</v>
      </c>
      <c r="W25" s="57"/>
      <c r="X25" s="57">
        <v>14</v>
      </c>
      <c r="Y25" s="57"/>
      <c r="Z25" s="58"/>
      <c r="AA25" s="59">
        <f t="shared" si="8"/>
        <v>11.990500000000001</v>
      </c>
      <c r="AB25" s="60">
        <f t="shared" si="5"/>
        <v>4.4803107872110832</v>
      </c>
      <c r="AC25" s="61" t="s">
        <v>59</v>
      </c>
      <c r="AD25" s="62">
        <f>AVERAGE(AG25:AY25)</f>
        <v>12.574210526315786</v>
      </c>
      <c r="AE25" s="63">
        <f>_xlfn.STDEV.P(AG25:AY25)</f>
        <v>3.5404762031614405</v>
      </c>
      <c r="AF25" s="84"/>
      <c r="AG25" s="85">
        <v>11.49</v>
      </c>
      <c r="AH25" s="85">
        <v>11.29</v>
      </c>
      <c r="AI25" s="85">
        <v>9.14</v>
      </c>
      <c r="AJ25" s="85">
        <v>9.4600000000000009</v>
      </c>
      <c r="AK25" s="85">
        <v>14.15</v>
      </c>
      <c r="AL25" s="85">
        <v>10.8</v>
      </c>
      <c r="AM25" s="85">
        <v>9.98</v>
      </c>
      <c r="AN25" s="85">
        <v>15</v>
      </c>
      <c r="AO25" s="85">
        <v>10.8</v>
      </c>
      <c r="AP25" s="85">
        <v>8.09</v>
      </c>
      <c r="AQ25" s="85">
        <v>13.77</v>
      </c>
      <c r="AR25" s="85">
        <v>16.29</v>
      </c>
      <c r="AS25" s="85">
        <v>17.03</v>
      </c>
      <c r="AT25" s="85">
        <v>7.17</v>
      </c>
      <c r="AU25" s="85">
        <v>9.94</v>
      </c>
      <c r="AV25" s="85">
        <v>13.39</v>
      </c>
      <c r="AW25" s="85">
        <v>12.47</v>
      </c>
      <c r="AX25" s="85">
        <v>17.170000000000002</v>
      </c>
      <c r="AY25" s="85">
        <v>21.48</v>
      </c>
      <c r="AZ25" s="85">
        <v>15.4</v>
      </c>
    </row>
    <row r="26" spans="1:52" s="88" customFormat="1" x14ac:dyDescent="0.3">
      <c r="A26" s="64"/>
      <c r="B26" s="65" t="s">
        <v>24</v>
      </c>
      <c r="C26" s="66">
        <v>23.32</v>
      </c>
      <c r="D26" s="86">
        <v>14.22</v>
      </c>
      <c r="E26" s="67">
        <v>24</v>
      </c>
      <c r="F26" s="67">
        <v>23.18</v>
      </c>
      <c r="G26" s="67">
        <v>26.89</v>
      </c>
      <c r="H26" s="67">
        <v>15.77</v>
      </c>
      <c r="I26" s="86">
        <v>13.58</v>
      </c>
      <c r="J26" s="86">
        <v>11.87</v>
      </c>
      <c r="K26" s="67">
        <v>23</v>
      </c>
      <c r="L26" s="67">
        <v>21.47</v>
      </c>
      <c r="M26" s="67">
        <v>18.3</v>
      </c>
      <c r="N26" s="67">
        <v>16.93</v>
      </c>
      <c r="O26" s="67">
        <v>22.08</v>
      </c>
      <c r="P26" s="67">
        <v>16.91</v>
      </c>
      <c r="Q26" s="67">
        <v>18.489999999999998</v>
      </c>
      <c r="R26" s="67">
        <v>19.39</v>
      </c>
      <c r="S26" s="67">
        <v>24.74</v>
      </c>
      <c r="T26" s="67">
        <v>16.2</v>
      </c>
      <c r="U26" s="67">
        <v>24</v>
      </c>
      <c r="V26" s="67">
        <v>13.89</v>
      </c>
      <c r="W26" s="67"/>
      <c r="X26" s="67">
        <v>20</v>
      </c>
      <c r="Y26" s="67"/>
      <c r="Z26" s="68"/>
      <c r="AA26" s="69">
        <f t="shared" si="8"/>
        <v>19.4115</v>
      </c>
      <c r="AB26" s="70">
        <f t="shared" si="5"/>
        <v>4.2809873569072776</v>
      </c>
      <c r="AC26" s="71" t="s">
        <v>60</v>
      </c>
      <c r="AD26" s="72">
        <f>AVERAGE(AG26:AY26)</f>
        <v>36.167368421052629</v>
      </c>
      <c r="AE26" s="73">
        <f>_xlfn.STDEV.P(AG26:AY26)</f>
        <v>12.005163293615436</v>
      </c>
      <c r="AF26" s="87"/>
      <c r="AG26" s="88">
        <v>48.59</v>
      </c>
      <c r="AH26" s="88">
        <v>34.51</v>
      </c>
      <c r="AI26" s="88">
        <v>24.79</v>
      </c>
      <c r="AJ26" s="88">
        <v>27.33</v>
      </c>
      <c r="AK26" s="88">
        <v>33.520000000000003</v>
      </c>
      <c r="AL26" s="88">
        <v>21.42</v>
      </c>
      <c r="AM26" s="88">
        <v>33.14</v>
      </c>
      <c r="AN26" s="88">
        <v>44.86</v>
      </c>
      <c r="AO26" s="88">
        <v>25.4</v>
      </c>
      <c r="AP26" s="88">
        <v>24.82</v>
      </c>
      <c r="AQ26" s="88">
        <v>25.75</v>
      </c>
      <c r="AR26" s="88">
        <v>39.31</v>
      </c>
      <c r="AS26" s="88">
        <v>40.020000000000003</v>
      </c>
      <c r="AT26" s="88">
        <v>18.66</v>
      </c>
      <c r="AU26" s="88">
        <v>60.4</v>
      </c>
      <c r="AV26" s="88">
        <v>46.03</v>
      </c>
      <c r="AW26" s="88">
        <v>39.08</v>
      </c>
      <c r="AX26" s="88">
        <v>37.19</v>
      </c>
      <c r="AY26" s="88">
        <v>62.36</v>
      </c>
      <c r="AZ26" s="88">
        <v>38.049999999999997</v>
      </c>
    </row>
    <row r="27" spans="1:52" s="88" customFormat="1" x14ac:dyDescent="0.3">
      <c r="A27" s="64"/>
      <c r="B27" s="65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 t="s">
        <v>48</v>
      </c>
      <c r="V27" s="67"/>
      <c r="W27" s="67"/>
      <c r="X27" s="67"/>
      <c r="Y27" s="67"/>
      <c r="Z27" s="68"/>
      <c r="AA27" s="69"/>
      <c r="AB27" s="70"/>
      <c r="AC27" s="71"/>
      <c r="AD27" s="72"/>
      <c r="AE27" s="73"/>
      <c r="AF27" s="87"/>
    </row>
    <row r="28" spans="1:52" s="90" customFormat="1" ht="15" thickBot="1" x14ac:dyDescent="0.35">
      <c r="A28" s="74"/>
      <c r="B28" s="75"/>
      <c r="C28" s="89"/>
      <c r="Z28" s="91"/>
      <c r="AA28" s="92"/>
      <c r="AB28" s="93"/>
      <c r="AC28" s="81"/>
      <c r="AD28" s="82"/>
      <c r="AE28" s="94"/>
      <c r="AF28" s="89"/>
    </row>
    <row r="29" spans="1:52" s="4" customFormat="1" x14ac:dyDescent="0.3">
      <c r="A29" s="9" t="s">
        <v>11</v>
      </c>
      <c r="B29" s="10" t="s">
        <v>12</v>
      </c>
      <c r="C29" s="2">
        <v>8</v>
      </c>
      <c r="D29">
        <v>11</v>
      </c>
      <c r="E29">
        <v>9</v>
      </c>
      <c r="F29" s="4">
        <v>7</v>
      </c>
      <c r="G29" s="6">
        <v>6</v>
      </c>
      <c r="H29" s="6">
        <v>12</v>
      </c>
      <c r="I29" s="45">
        <v>15</v>
      </c>
      <c r="J29" s="45">
        <v>10</v>
      </c>
      <c r="K29" s="4">
        <v>8</v>
      </c>
      <c r="L29" s="4">
        <v>9</v>
      </c>
      <c r="M29" s="45">
        <v>10</v>
      </c>
      <c r="N29" s="4">
        <v>12</v>
      </c>
      <c r="O29" s="4">
        <v>7</v>
      </c>
      <c r="P29" s="4">
        <v>10</v>
      </c>
      <c r="Q29" s="4">
        <v>10</v>
      </c>
      <c r="R29" s="4">
        <v>8</v>
      </c>
      <c r="S29" s="4">
        <v>6</v>
      </c>
      <c r="T29" s="4">
        <v>9</v>
      </c>
      <c r="U29" s="4">
        <v>9</v>
      </c>
      <c r="V29" s="4">
        <v>7</v>
      </c>
      <c r="W29" s="4">
        <v>11</v>
      </c>
      <c r="AA29" s="139">
        <f t="shared" si="8"/>
        <v>9.15</v>
      </c>
      <c r="AB29" s="140">
        <f t="shared" si="5"/>
        <v>2.1742814905158898</v>
      </c>
      <c r="AC29" s="137" t="s">
        <v>61</v>
      </c>
      <c r="AD29" s="62">
        <f t="shared" si="9"/>
        <v>6.2</v>
      </c>
      <c r="AE29" s="63">
        <f t="shared" si="1"/>
        <v>1.9390719429665315</v>
      </c>
      <c r="AG29" s="4">
        <v>5</v>
      </c>
      <c r="AH29" s="4">
        <v>7</v>
      </c>
      <c r="AI29" s="4">
        <v>6</v>
      </c>
      <c r="AJ29" s="4">
        <v>7</v>
      </c>
      <c r="AK29" s="4">
        <v>8</v>
      </c>
      <c r="AL29" s="4">
        <v>8</v>
      </c>
      <c r="AM29" s="4">
        <v>5</v>
      </c>
      <c r="AN29" s="4">
        <v>7</v>
      </c>
      <c r="AO29" s="4">
        <v>7</v>
      </c>
      <c r="AP29" s="4">
        <v>8</v>
      </c>
      <c r="AQ29" s="4">
        <v>7</v>
      </c>
      <c r="AR29" s="4">
        <v>5</v>
      </c>
      <c r="AS29" s="4">
        <v>10</v>
      </c>
      <c r="AT29" s="4">
        <v>7</v>
      </c>
      <c r="AU29" s="4">
        <v>3</v>
      </c>
      <c r="AV29" s="4">
        <v>6</v>
      </c>
      <c r="AW29" s="4">
        <v>5</v>
      </c>
      <c r="AX29" s="4">
        <v>2</v>
      </c>
      <c r="AY29" s="4">
        <v>3</v>
      </c>
      <c r="AZ29" s="4">
        <v>8</v>
      </c>
    </row>
    <row r="30" spans="1:52" x14ac:dyDescent="0.3">
      <c r="A30" s="9"/>
      <c r="B30" s="10" t="s">
        <v>10</v>
      </c>
      <c r="C30" s="2">
        <v>16</v>
      </c>
      <c r="D30">
        <v>16</v>
      </c>
      <c r="E30">
        <v>16</v>
      </c>
      <c r="F30">
        <v>16</v>
      </c>
      <c r="G30" s="6">
        <v>16</v>
      </c>
      <c r="H30" s="6">
        <v>16</v>
      </c>
      <c r="I30" s="33">
        <v>16</v>
      </c>
      <c r="J30" s="33">
        <v>16</v>
      </c>
      <c r="K30">
        <v>16</v>
      </c>
      <c r="L30" s="12">
        <v>16</v>
      </c>
      <c r="M30" s="33">
        <v>16</v>
      </c>
      <c r="N30">
        <v>16</v>
      </c>
      <c r="O30">
        <v>15</v>
      </c>
      <c r="P30" s="4">
        <v>16</v>
      </c>
      <c r="Q30" s="4">
        <v>16</v>
      </c>
      <c r="R30" s="4">
        <v>16</v>
      </c>
      <c r="S30" s="4">
        <v>16</v>
      </c>
      <c r="T30" s="4">
        <v>16</v>
      </c>
      <c r="U30">
        <v>16</v>
      </c>
      <c r="V30">
        <v>16</v>
      </c>
      <c r="W30">
        <v>16</v>
      </c>
      <c r="AA30" s="139">
        <f t="shared" si="8"/>
        <v>15.95</v>
      </c>
      <c r="AB30" s="140">
        <f t="shared" si="5"/>
        <v>0.21794494717703367</v>
      </c>
      <c r="AC30" s="137" t="s">
        <v>62</v>
      </c>
      <c r="AD30" s="72">
        <f t="shared" si="9"/>
        <v>15.95</v>
      </c>
      <c r="AE30" s="73">
        <f t="shared" si="1"/>
        <v>0.21794494717703364</v>
      </c>
      <c r="AG30">
        <v>15</v>
      </c>
      <c r="AH30">
        <v>16</v>
      </c>
      <c r="AI30">
        <v>16</v>
      </c>
      <c r="AJ30">
        <v>16</v>
      </c>
      <c r="AK30">
        <v>16</v>
      </c>
      <c r="AL30">
        <v>16</v>
      </c>
      <c r="AM30">
        <v>16</v>
      </c>
      <c r="AN30">
        <v>16</v>
      </c>
      <c r="AO30">
        <v>16</v>
      </c>
      <c r="AP30">
        <v>16</v>
      </c>
      <c r="AQ30">
        <v>16</v>
      </c>
      <c r="AR30">
        <v>16</v>
      </c>
      <c r="AS30">
        <v>16</v>
      </c>
      <c r="AT30">
        <v>16</v>
      </c>
      <c r="AU30" s="26">
        <v>16</v>
      </c>
      <c r="AV30">
        <v>16</v>
      </c>
      <c r="AW30">
        <v>16</v>
      </c>
      <c r="AX30">
        <v>16</v>
      </c>
      <c r="AY30" s="26">
        <v>16</v>
      </c>
      <c r="AZ30">
        <v>16</v>
      </c>
    </row>
    <row r="31" spans="1:52" s="2" customFormat="1" ht="15" thickBot="1" x14ac:dyDescent="0.35">
      <c r="A31" s="9"/>
      <c r="B31" s="10"/>
      <c r="H31" s="5"/>
      <c r="I31" s="5"/>
      <c r="J31" s="5"/>
      <c r="M31" s="5"/>
      <c r="U31" s="2" t="s">
        <v>41</v>
      </c>
      <c r="AA31" s="139"/>
      <c r="AB31" s="140"/>
      <c r="AC31" s="137"/>
      <c r="AD31" s="103"/>
      <c r="AE31" s="104"/>
    </row>
    <row r="32" spans="1:52" s="57" customFormat="1" x14ac:dyDescent="0.3">
      <c r="A32" s="54" t="s">
        <v>25</v>
      </c>
      <c r="B32" s="55" t="s">
        <v>26</v>
      </c>
      <c r="C32" s="56">
        <v>3</v>
      </c>
      <c r="D32" s="57">
        <v>3</v>
      </c>
      <c r="E32" s="57">
        <v>3</v>
      </c>
      <c r="F32" s="57">
        <v>3</v>
      </c>
      <c r="G32" s="57">
        <v>3</v>
      </c>
      <c r="H32" s="57">
        <v>3</v>
      </c>
      <c r="I32" s="57">
        <v>3</v>
      </c>
      <c r="J32" s="57">
        <v>3</v>
      </c>
      <c r="K32" s="57">
        <v>3</v>
      </c>
      <c r="L32" s="57">
        <v>3</v>
      </c>
      <c r="M32" s="57">
        <v>3</v>
      </c>
      <c r="N32" s="57">
        <v>3</v>
      </c>
      <c r="O32" s="57">
        <v>3</v>
      </c>
      <c r="P32" s="57">
        <v>3</v>
      </c>
      <c r="Q32" s="57">
        <v>3</v>
      </c>
      <c r="R32" s="57">
        <v>3</v>
      </c>
      <c r="S32" s="57">
        <v>3</v>
      </c>
      <c r="T32" s="57">
        <v>3</v>
      </c>
      <c r="U32" s="57">
        <v>3</v>
      </c>
      <c r="V32" s="57">
        <v>3</v>
      </c>
      <c r="Z32" s="58"/>
      <c r="AA32" s="59">
        <f t="shared" si="8"/>
        <v>3</v>
      </c>
      <c r="AB32" s="60">
        <f t="shared" si="5"/>
        <v>0</v>
      </c>
      <c r="AC32" s="61"/>
      <c r="AD32" s="62">
        <f t="shared" si="9"/>
        <v>3</v>
      </c>
      <c r="AE32" s="63">
        <f t="shared" si="1"/>
        <v>0</v>
      </c>
      <c r="AF32" s="56"/>
      <c r="AG32" s="57">
        <v>3</v>
      </c>
      <c r="AH32" s="57">
        <v>3</v>
      </c>
      <c r="AI32" s="57">
        <v>3</v>
      </c>
      <c r="AJ32" s="57">
        <v>3</v>
      </c>
      <c r="AK32" s="57">
        <v>3</v>
      </c>
      <c r="AL32" s="57">
        <v>3</v>
      </c>
      <c r="AM32" s="57">
        <v>3</v>
      </c>
      <c r="AN32" s="57">
        <v>3</v>
      </c>
      <c r="AO32" s="57">
        <v>3</v>
      </c>
      <c r="AP32" s="57">
        <v>3</v>
      </c>
      <c r="AQ32" s="57">
        <v>3</v>
      </c>
      <c r="AR32" s="57">
        <v>3</v>
      </c>
      <c r="AS32" s="57">
        <v>3</v>
      </c>
      <c r="AT32" s="57">
        <v>3</v>
      </c>
      <c r="AU32" s="57">
        <v>3</v>
      </c>
      <c r="AV32" s="57">
        <v>3</v>
      </c>
      <c r="AW32" s="57">
        <v>3</v>
      </c>
      <c r="AX32" s="57">
        <v>3</v>
      </c>
      <c r="AY32" s="57">
        <v>3</v>
      </c>
      <c r="AZ32" s="57">
        <v>3</v>
      </c>
    </row>
    <row r="33" spans="1:52" s="67" customFormat="1" x14ac:dyDescent="0.3">
      <c r="A33" s="64"/>
      <c r="B33" s="65" t="s">
        <v>27</v>
      </c>
      <c r="C33" s="66">
        <v>3</v>
      </c>
      <c r="D33" s="67">
        <v>3</v>
      </c>
      <c r="E33" s="67">
        <v>2</v>
      </c>
      <c r="F33" s="67">
        <v>3</v>
      </c>
      <c r="G33" s="67">
        <v>2</v>
      </c>
      <c r="H33" s="67">
        <v>3</v>
      </c>
      <c r="I33" s="67">
        <v>3</v>
      </c>
      <c r="J33" s="67">
        <v>3</v>
      </c>
      <c r="K33" s="67">
        <v>3</v>
      </c>
      <c r="L33" s="67">
        <v>3</v>
      </c>
      <c r="M33" s="67">
        <v>3</v>
      </c>
      <c r="N33" s="67">
        <v>3</v>
      </c>
      <c r="O33" s="67">
        <v>3</v>
      </c>
      <c r="P33" s="67">
        <v>2</v>
      </c>
      <c r="Q33" s="67">
        <v>3</v>
      </c>
      <c r="R33" s="67">
        <v>3</v>
      </c>
      <c r="S33" s="67">
        <v>3</v>
      </c>
      <c r="T33" s="67">
        <v>3</v>
      </c>
      <c r="U33" s="67">
        <v>2</v>
      </c>
      <c r="V33" s="67">
        <v>2</v>
      </c>
      <c r="Z33" s="68"/>
      <c r="AA33" s="69">
        <f t="shared" si="8"/>
        <v>2.75</v>
      </c>
      <c r="AB33" s="70">
        <f t="shared" si="5"/>
        <v>0.4330127018922193</v>
      </c>
      <c r="AC33" s="71"/>
      <c r="AD33" s="72">
        <f t="shared" si="9"/>
        <v>2.95</v>
      </c>
      <c r="AE33" s="73">
        <f t="shared" si="1"/>
        <v>0.21794494717703364</v>
      </c>
      <c r="AF33" s="66"/>
      <c r="AG33" s="67">
        <v>3</v>
      </c>
      <c r="AH33" s="67">
        <v>3</v>
      </c>
      <c r="AI33" s="67">
        <v>3</v>
      </c>
      <c r="AJ33" s="67">
        <v>3</v>
      </c>
      <c r="AK33" s="67">
        <v>3</v>
      </c>
      <c r="AL33" s="67">
        <v>3</v>
      </c>
      <c r="AM33" s="67">
        <v>3</v>
      </c>
      <c r="AN33" s="67">
        <v>3</v>
      </c>
      <c r="AO33" s="67">
        <v>3</v>
      </c>
      <c r="AP33" s="67">
        <v>3</v>
      </c>
      <c r="AQ33" s="67">
        <v>2</v>
      </c>
      <c r="AR33" s="67">
        <v>3</v>
      </c>
      <c r="AS33" s="67">
        <v>3</v>
      </c>
      <c r="AT33" s="67">
        <v>3</v>
      </c>
      <c r="AU33" s="67">
        <v>3</v>
      </c>
      <c r="AV33" s="67">
        <v>3</v>
      </c>
      <c r="AW33" s="67">
        <v>3</v>
      </c>
      <c r="AX33" s="67">
        <v>3</v>
      </c>
      <c r="AY33" s="67">
        <v>3</v>
      </c>
      <c r="AZ33" s="67">
        <v>3</v>
      </c>
    </row>
    <row r="34" spans="1:52" s="67" customFormat="1" x14ac:dyDescent="0.3">
      <c r="A34" s="64"/>
      <c r="B34" s="65" t="s">
        <v>28</v>
      </c>
      <c r="C34" s="66">
        <v>3</v>
      </c>
      <c r="D34" s="67">
        <v>3</v>
      </c>
      <c r="E34" s="67">
        <v>2</v>
      </c>
      <c r="F34" s="67">
        <v>3</v>
      </c>
      <c r="G34" s="67">
        <v>3</v>
      </c>
      <c r="H34" s="67">
        <v>3</v>
      </c>
      <c r="I34" s="67">
        <v>3</v>
      </c>
      <c r="J34" s="67">
        <v>3</v>
      </c>
      <c r="K34" s="67">
        <v>3</v>
      </c>
      <c r="L34" s="67">
        <v>3</v>
      </c>
      <c r="M34" s="67">
        <v>3</v>
      </c>
      <c r="N34" s="67">
        <v>3</v>
      </c>
      <c r="O34" s="67">
        <v>3</v>
      </c>
      <c r="P34" s="67">
        <v>3</v>
      </c>
      <c r="Q34" s="67">
        <v>3</v>
      </c>
      <c r="R34" s="67">
        <v>2</v>
      </c>
      <c r="S34" s="67">
        <v>3</v>
      </c>
      <c r="T34" s="67">
        <v>3</v>
      </c>
      <c r="U34" s="67">
        <v>3</v>
      </c>
      <c r="V34" s="67">
        <v>2</v>
      </c>
      <c r="Z34" s="68"/>
      <c r="AA34" s="69">
        <f t="shared" si="8"/>
        <v>2.85</v>
      </c>
      <c r="AB34" s="70">
        <f t="shared" si="5"/>
        <v>0.35707142142714249</v>
      </c>
      <c r="AC34" s="71"/>
      <c r="AD34" s="72">
        <f t="shared" si="9"/>
        <v>3</v>
      </c>
      <c r="AE34" s="73">
        <f t="shared" si="1"/>
        <v>0</v>
      </c>
      <c r="AF34" s="66"/>
      <c r="AG34" s="67">
        <v>3</v>
      </c>
      <c r="AH34" s="67">
        <v>3</v>
      </c>
      <c r="AI34" s="67">
        <v>3</v>
      </c>
      <c r="AJ34" s="67">
        <v>3</v>
      </c>
      <c r="AK34" s="67">
        <v>3</v>
      </c>
      <c r="AL34" s="67">
        <v>3</v>
      </c>
      <c r="AM34" s="67">
        <v>3</v>
      </c>
      <c r="AN34" s="67">
        <v>3</v>
      </c>
      <c r="AO34" s="67">
        <v>3</v>
      </c>
      <c r="AP34" s="67">
        <v>3</v>
      </c>
      <c r="AQ34" s="67">
        <v>3</v>
      </c>
      <c r="AR34" s="67">
        <v>3</v>
      </c>
      <c r="AS34" s="67">
        <v>3</v>
      </c>
      <c r="AT34" s="67">
        <v>3</v>
      </c>
      <c r="AU34" s="67">
        <v>3</v>
      </c>
      <c r="AV34" s="67">
        <v>3</v>
      </c>
      <c r="AW34" s="67">
        <v>3</v>
      </c>
      <c r="AX34" s="67">
        <v>3</v>
      </c>
      <c r="AY34" s="67">
        <v>3</v>
      </c>
      <c r="AZ34" s="67">
        <v>3</v>
      </c>
    </row>
    <row r="35" spans="1:52" s="67" customFormat="1" x14ac:dyDescent="0.3">
      <c r="A35" s="64"/>
      <c r="B35" s="65" t="s">
        <v>29</v>
      </c>
      <c r="C35" s="66">
        <v>3</v>
      </c>
      <c r="D35" s="67">
        <v>3</v>
      </c>
      <c r="E35" s="67">
        <v>2</v>
      </c>
      <c r="F35" s="67">
        <v>3</v>
      </c>
      <c r="G35" s="67">
        <v>2</v>
      </c>
      <c r="H35" s="67">
        <v>3</v>
      </c>
      <c r="I35" s="67">
        <v>3</v>
      </c>
      <c r="J35" s="67">
        <v>3</v>
      </c>
      <c r="K35" s="67">
        <v>2</v>
      </c>
      <c r="L35" s="67">
        <v>3</v>
      </c>
      <c r="M35" s="67">
        <v>3</v>
      </c>
      <c r="N35" s="67">
        <v>3</v>
      </c>
      <c r="O35" s="67">
        <v>3</v>
      </c>
      <c r="P35" s="67">
        <v>3</v>
      </c>
      <c r="Q35" s="67">
        <v>3</v>
      </c>
      <c r="R35" s="67">
        <v>3</v>
      </c>
      <c r="S35" s="67">
        <v>3</v>
      </c>
      <c r="T35" s="67">
        <v>3</v>
      </c>
      <c r="U35" s="67">
        <v>3</v>
      </c>
      <c r="V35" s="67">
        <v>2</v>
      </c>
      <c r="Z35" s="68"/>
      <c r="AA35" s="69">
        <f t="shared" si="8"/>
        <v>2.8</v>
      </c>
      <c r="AB35" s="70">
        <f t="shared" si="5"/>
        <v>0.4</v>
      </c>
      <c r="AC35" s="71"/>
      <c r="AD35" s="72">
        <f t="shared" si="9"/>
        <v>3</v>
      </c>
      <c r="AE35" s="73">
        <f t="shared" si="1"/>
        <v>0</v>
      </c>
      <c r="AF35" s="66"/>
      <c r="AG35" s="67">
        <v>3</v>
      </c>
      <c r="AH35" s="67">
        <v>3</v>
      </c>
      <c r="AI35" s="67">
        <v>3</v>
      </c>
      <c r="AJ35" s="67">
        <v>3</v>
      </c>
      <c r="AK35" s="67">
        <v>3</v>
      </c>
      <c r="AL35" s="67">
        <v>3</v>
      </c>
      <c r="AM35" s="67">
        <v>3</v>
      </c>
      <c r="AN35" s="67">
        <v>3</v>
      </c>
      <c r="AO35" s="67">
        <v>3</v>
      </c>
      <c r="AP35" s="67">
        <v>3</v>
      </c>
      <c r="AQ35" s="67">
        <v>3</v>
      </c>
      <c r="AR35" s="67">
        <v>3</v>
      </c>
      <c r="AS35" s="67">
        <v>3</v>
      </c>
      <c r="AT35" s="67">
        <v>3</v>
      </c>
      <c r="AU35" s="67">
        <v>3</v>
      </c>
      <c r="AV35" s="67">
        <v>3</v>
      </c>
      <c r="AW35" s="67">
        <v>3</v>
      </c>
      <c r="AX35" s="67">
        <v>3</v>
      </c>
      <c r="AY35" s="67">
        <v>3</v>
      </c>
      <c r="AZ35" s="67">
        <v>3</v>
      </c>
    </row>
    <row r="36" spans="1:52" s="67" customFormat="1" x14ac:dyDescent="0.3">
      <c r="A36" s="64"/>
      <c r="B36" s="65" t="s">
        <v>30</v>
      </c>
      <c r="C36" s="66">
        <v>3</v>
      </c>
      <c r="D36" s="67">
        <v>3</v>
      </c>
      <c r="E36" s="67">
        <v>2</v>
      </c>
      <c r="F36" s="67">
        <v>3</v>
      </c>
      <c r="G36" s="67">
        <v>3</v>
      </c>
      <c r="H36" s="67">
        <v>3</v>
      </c>
      <c r="I36" s="67">
        <v>3</v>
      </c>
      <c r="J36" s="67">
        <v>3</v>
      </c>
      <c r="K36" s="67">
        <v>3</v>
      </c>
      <c r="L36" s="67">
        <v>3</v>
      </c>
      <c r="M36" s="67">
        <v>3</v>
      </c>
      <c r="N36" s="67">
        <v>3</v>
      </c>
      <c r="O36" s="67">
        <v>3</v>
      </c>
      <c r="P36" s="67">
        <v>3</v>
      </c>
      <c r="Q36" s="67">
        <v>3</v>
      </c>
      <c r="R36" s="67">
        <v>3</v>
      </c>
      <c r="S36" s="67">
        <v>3</v>
      </c>
      <c r="T36" s="67">
        <v>3</v>
      </c>
      <c r="U36" s="67">
        <v>3</v>
      </c>
      <c r="Z36" s="68"/>
      <c r="AA36" s="69">
        <f t="shared" si="8"/>
        <v>2.9473684210526314</v>
      </c>
      <c r="AB36" s="70">
        <f t="shared" si="5"/>
        <v>0.22329687826943598</v>
      </c>
      <c r="AC36" s="71"/>
      <c r="AD36" s="72">
        <f t="shared" si="9"/>
        <v>2.736842105263158</v>
      </c>
      <c r="AE36" s="73">
        <f t="shared" si="1"/>
        <v>0.713929471907923</v>
      </c>
      <c r="AF36" s="66"/>
      <c r="AG36" s="67">
        <v>2</v>
      </c>
      <c r="AH36" s="67">
        <v>3</v>
      </c>
      <c r="AI36" s="67">
        <v>3</v>
      </c>
      <c r="AJ36" s="67">
        <v>3</v>
      </c>
      <c r="AK36" s="67">
        <v>3</v>
      </c>
      <c r="AL36" s="67">
        <v>3</v>
      </c>
      <c r="AM36" s="67">
        <v>3</v>
      </c>
      <c r="AN36" s="67">
        <v>3</v>
      </c>
      <c r="AO36" s="67">
        <v>3</v>
      </c>
      <c r="AP36" s="67">
        <v>3</v>
      </c>
      <c r="AQ36" s="67">
        <v>3</v>
      </c>
      <c r="AR36" s="67">
        <v>0</v>
      </c>
      <c r="AS36" s="67">
        <v>3</v>
      </c>
      <c r="AT36" s="67">
        <v>3</v>
      </c>
      <c r="AU36" s="67">
        <v>3</v>
      </c>
      <c r="AV36" s="67">
        <v>3</v>
      </c>
      <c r="AW36" s="67">
        <v>2</v>
      </c>
      <c r="AX36" s="67">
        <v>3</v>
      </c>
      <c r="AY36" s="67">
        <v>3</v>
      </c>
    </row>
    <row r="37" spans="1:52" s="67" customFormat="1" x14ac:dyDescent="0.3">
      <c r="A37" s="64"/>
      <c r="B37" s="65" t="s">
        <v>31</v>
      </c>
      <c r="C37" s="66">
        <v>3</v>
      </c>
      <c r="D37" s="67">
        <v>3</v>
      </c>
      <c r="E37" s="67">
        <v>3</v>
      </c>
      <c r="F37" s="67">
        <v>3</v>
      </c>
      <c r="G37" s="67">
        <v>3</v>
      </c>
      <c r="H37" s="67">
        <v>3</v>
      </c>
      <c r="I37" s="67">
        <v>3</v>
      </c>
      <c r="J37" s="67">
        <v>3</v>
      </c>
      <c r="K37" s="67">
        <v>3</v>
      </c>
      <c r="L37" s="67">
        <v>3</v>
      </c>
      <c r="M37" s="67">
        <v>3</v>
      </c>
      <c r="N37" s="67">
        <v>3</v>
      </c>
      <c r="O37" s="67">
        <v>3</v>
      </c>
      <c r="P37" s="67">
        <v>3</v>
      </c>
      <c r="Q37" s="67">
        <v>3</v>
      </c>
      <c r="R37" s="67">
        <v>3</v>
      </c>
      <c r="S37" s="67">
        <v>3</v>
      </c>
      <c r="T37" s="67">
        <v>2</v>
      </c>
      <c r="U37" s="67">
        <v>2</v>
      </c>
      <c r="V37" s="67">
        <v>3</v>
      </c>
      <c r="Z37" s="68"/>
      <c r="AA37" s="69">
        <f t="shared" si="8"/>
        <v>2.9</v>
      </c>
      <c r="AB37" s="70">
        <f t="shared" si="5"/>
        <v>0.3</v>
      </c>
      <c r="AC37" s="71"/>
      <c r="AD37" s="72">
        <f t="shared" si="9"/>
        <v>2.5</v>
      </c>
      <c r="AE37" s="73">
        <f t="shared" si="1"/>
        <v>0.97467943448089633</v>
      </c>
      <c r="AF37" s="66"/>
      <c r="AG37" s="67">
        <v>3</v>
      </c>
      <c r="AH37" s="67">
        <v>1</v>
      </c>
      <c r="AI37" s="67">
        <v>0</v>
      </c>
      <c r="AJ37" s="67">
        <v>2</v>
      </c>
      <c r="AK37" s="67">
        <v>3</v>
      </c>
      <c r="AL37" s="67">
        <v>3</v>
      </c>
      <c r="AM37" s="67">
        <v>3</v>
      </c>
      <c r="AN37" s="67">
        <v>3</v>
      </c>
      <c r="AO37" s="67">
        <v>3</v>
      </c>
      <c r="AP37" s="67">
        <v>3</v>
      </c>
      <c r="AQ37" s="67">
        <v>0</v>
      </c>
      <c r="AR37" s="67">
        <v>3</v>
      </c>
      <c r="AS37" s="67">
        <v>3</v>
      </c>
      <c r="AT37" s="67">
        <v>3</v>
      </c>
      <c r="AU37" s="67">
        <v>3</v>
      </c>
      <c r="AV37" s="67">
        <v>3</v>
      </c>
      <c r="AW37" s="67">
        <v>2</v>
      </c>
      <c r="AX37" s="67">
        <v>3</v>
      </c>
      <c r="AY37" s="67">
        <v>3</v>
      </c>
      <c r="AZ37" s="67">
        <v>3</v>
      </c>
    </row>
    <row r="38" spans="1:52" s="67" customFormat="1" x14ac:dyDescent="0.3">
      <c r="A38" s="64"/>
      <c r="B38" s="65" t="s">
        <v>32</v>
      </c>
      <c r="C38" s="66">
        <v>3</v>
      </c>
      <c r="D38" s="67">
        <v>3</v>
      </c>
      <c r="E38" s="67">
        <v>3</v>
      </c>
      <c r="F38" s="67">
        <v>3</v>
      </c>
      <c r="G38" s="67">
        <v>3</v>
      </c>
      <c r="H38" s="67">
        <v>3</v>
      </c>
      <c r="I38" s="67">
        <v>2</v>
      </c>
      <c r="J38" s="67">
        <v>2</v>
      </c>
      <c r="K38" s="67">
        <v>3</v>
      </c>
      <c r="L38" s="67">
        <v>3</v>
      </c>
      <c r="M38" s="67">
        <v>3</v>
      </c>
      <c r="N38" s="67">
        <v>3</v>
      </c>
      <c r="O38" s="67">
        <v>3</v>
      </c>
      <c r="P38" s="67">
        <v>3</v>
      </c>
      <c r="Q38" s="67">
        <v>3</v>
      </c>
      <c r="R38" s="67">
        <v>3</v>
      </c>
      <c r="S38" s="67">
        <v>3</v>
      </c>
      <c r="T38" s="67">
        <v>3</v>
      </c>
      <c r="U38" s="67">
        <v>3</v>
      </c>
      <c r="V38" s="67">
        <v>3</v>
      </c>
      <c r="Z38" s="68"/>
      <c r="AA38" s="69">
        <f t="shared" si="8"/>
        <v>2.9</v>
      </c>
      <c r="AB38" s="70">
        <f t="shared" si="5"/>
        <v>0.3</v>
      </c>
      <c r="AC38" s="71"/>
      <c r="AD38" s="72">
        <f t="shared" si="9"/>
        <v>3</v>
      </c>
      <c r="AE38" s="73">
        <f t="shared" si="1"/>
        <v>0</v>
      </c>
      <c r="AF38" s="66"/>
      <c r="AG38" s="67">
        <v>3</v>
      </c>
      <c r="AH38" s="67">
        <v>3</v>
      </c>
      <c r="AI38" s="67">
        <v>3</v>
      </c>
      <c r="AJ38" s="67">
        <v>3</v>
      </c>
      <c r="AK38" s="67">
        <v>3</v>
      </c>
      <c r="AL38" s="67">
        <v>3</v>
      </c>
      <c r="AM38" s="67">
        <v>3</v>
      </c>
      <c r="AN38" s="67">
        <v>3</v>
      </c>
      <c r="AO38" s="67">
        <v>3</v>
      </c>
      <c r="AP38" s="67">
        <v>3</v>
      </c>
      <c r="AQ38" s="67">
        <v>3</v>
      </c>
      <c r="AR38" s="67">
        <v>3</v>
      </c>
      <c r="AS38" s="67">
        <v>3</v>
      </c>
      <c r="AT38" s="67">
        <v>3</v>
      </c>
      <c r="AU38" s="67">
        <v>3</v>
      </c>
      <c r="AV38" s="67">
        <v>3</v>
      </c>
      <c r="AW38" s="67">
        <v>3</v>
      </c>
      <c r="AX38" s="67">
        <v>3</v>
      </c>
      <c r="AY38" s="67">
        <v>3</v>
      </c>
      <c r="AZ38" s="67">
        <v>3</v>
      </c>
    </row>
    <row r="39" spans="1:52" s="67" customFormat="1" x14ac:dyDescent="0.3">
      <c r="A39" s="64"/>
      <c r="B39" s="65" t="s">
        <v>33</v>
      </c>
      <c r="C39" s="66">
        <v>3</v>
      </c>
      <c r="D39" s="67">
        <v>2</v>
      </c>
      <c r="E39" s="67">
        <v>2</v>
      </c>
      <c r="F39" s="67">
        <v>2</v>
      </c>
      <c r="G39" s="67">
        <v>3</v>
      </c>
      <c r="H39" s="67">
        <v>2</v>
      </c>
      <c r="I39" s="67">
        <v>3</v>
      </c>
      <c r="J39" s="67">
        <v>1</v>
      </c>
      <c r="K39" s="67">
        <v>3</v>
      </c>
      <c r="L39" s="67">
        <v>2</v>
      </c>
      <c r="M39" s="67">
        <v>3</v>
      </c>
      <c r="N39" s="67">
        <v>2</v>
      </c>
      <c r="O39" s="67">
        <v>3</v>
      </c>
      <c r="P39" s="67">
        <v>2</v>
      </c>
      <c r="Q39" s="67">
        <v>2</v>
      </c>
      <c r="R39" s="67">
        <v>3</v>
      </c>
      <c r="S39" s="67">
        <v>3</v>
      </c>
      <c r="T39" s="67">
        <v>3</v>
      </c>
      <c r="U39" s="67">
        <v>2</v>
      </c>
      <c r="V39" s="67">
        <v>2</v>
      </c>
      <c r="Z39" s="68"/>
      <c r="AA39" s="69">
        <f t="shared" si="8"/>
        <v>2.4</v>
      </c>
      <c r="AB39" s="70">
        <f t="shared" si="5"/>
        <v>0.5830951894845301</v>
      </c>
      <c r="AC39" s="71"/>
      <c r="AD39" s="72">
        <f t="shared" si="9"/>
        <v>2.25</v>
      </c>
      <c r="AE39" s="73">
        <f t="shared" si="1"/>
        <v>0.76648548583779463</v>
      </c>
      <c r="AF39" s="66"/>
      <c r="AG39" s="67">
        <v>2</v>
      </c>
      <c r="AH39" s="67">
        <v>3</v>
      </c>
      <c r="AI39" s="67">
        <v>2</v>
      </c>
      <c r="AJ39" s="67">
        <v>1</v>
      </c>
      <c r="AK39" s="67">
        <v>3</v>
      </c>
      <c r="AL39" s="67">
        <v>2</v>
      </c>
      <c r="AM39" s="67">
        <v>1</v>
      </c>
      <c r="AN39" s="67">
        <v>3</v>
      </c>
      <c r="AO39" s="67">
        <v>3</v>
      </c>
      <c r="AP39" s="67">
        <v>3</v>
      </c>
      <c r="AQ39" s="67">
        <v>1</v>
      </c>
      <c r="AR39" s="67">
        <v>1</v>
      </c>
      <c r="AS39" s="67">
        <v>3</v>
      </c>
      <c r="AT39" s="67">
        <v>2</v>
      </c>
      <c r="AU39" s="67">
        <v>2</v>
      </c>
      <c r="AV39" s="67">
        <v>3</v>
      </c>
      <c r="AW39" s="67">
        <v>2</v>
      </c>
      <c r="AX39" s="67">
        <v>3</v>
      </c>
      <c r="AY39" s="67">
        <v>3</v>
      </c>
      <c r="AZ39" s="67">
        <v>2</v>
      </c>
    </row>
    <row r="40" spans="1:52" s="67" customFormat="1" x14ac:dyDescent="0.3">
      <c r="A40" s="64"/>
      <c r="B40" s="65" t="s">
        <v>34</v>
      </c>
      <c r="C40" s="66">
        <v>2</v>
      </c>
      <c r="D40" s="67">
        <v>3</v>
      </c>
      <c r="E40" s="67">
        <v>1</v>
      </c>
      <c r="F40" s="67">
        <v>3</v>
      </c>
      <c r="G40" s="67">
        <v>3</v>
      </c>
      <c r="H40" s="67">
        <v>3</v>
      </c>
      <c r="I40" s="67">
        <v>3</v>
      </c>
      <c r="J40" s="67">
        <v>3</v>
      </c>
      <c r="K40" s="67">
        <v>3</v>
      </c>
      <c r="L40" s="67">
        <v>3</v>
      </c>
      <c r="M40" s="67">
        <v>3</v>
      </c>
      <c r="N40" s="67">
        <v>3</v>
      </c>
      <c r="O40" s="67">
        <v>3</v>
      </c>
      <c r="P40" s="67">
        <v>3</v>
      </c>
      <c r="Q40" s="67">
        <v>3</v>
      </c>
      <c r="R40" s="67">
        <v>3</v>
      </c>
      <c r="S40" s="67">
        <v>3</v>
      </c>
      <c r="T40" s="67">
        <v>2</v>
      </c>
      <c r="U40" s="67">
        <v>2</v>
      </c>
      <c r="V40" s="67">
        <v>2</v>
      </c>
      <c r="Z40" s="68"/>
      <c r="AA40" s="69">
        <f t="shared" si="8"/>
        <v>2.7</v>
      </c>
      <c r="AB40" s="70">
        <f t="shared" si="5"/>
        <v>0.55677643628300222</v>
      </c>
      <c r="AC40" s="71"/>
      <c r="AD40" s="72">
        <f t="shared" si="9"/>
        <v>2.75</v>
      </c>
      <c r="AE40" s="73">
        <f t="shared" si="1"/>
        <v>0.62249497989943658</v>
      </c>
      <c r="AF40" s="66"/>
      <c r="AG40" s="67">
        <v>3</v>
      </c>
      <c r="AH40" s="67">
        <v>3</v>
      </c>
      <c r="AI40" s="67">
        <v>3</v>
      </c>
      <c r="AJ40" s="67">
        <v>1</v>
      </c>
      <c r="AK40" s="67">
        <v>3</v>
      </c>
      <c r="AL40" s="67">
        <v>3</v>
      </c>
      <c r="AM40" s="67">
        <v>3</v>
      </c>
      <c r="AN40" s="67">
        <v>3</v>
      </c>
      <c r="AO40" s="67">
        <v>3</v>
      </c>
      <c r="AP40" s="67">
        <v>3</v>
      </c>
      <c r="AQ40" s="67">
        <v>2</v>
      </c>
      <c r="AR40" s="67">
        <v>1</v>
      </c>
      <c r="AS40" s="67">
        <v>3</v>
      </c>
      <c r="AT40" s="67">
        <v>3</v>
      </c>
      <c r="AU40" s="67">
        <v>3</v>
      </c>
      <c r="AV40" s="67">
        <v>3</v>
      </c>
      <c r="AW40" s="67">
        <v>3</v>
      </c>
      <c r="AX40" s="67">
        <v>3</v>
      </c>
      <c r="AY40" s="67">
        <v>3</v>
      </c>
      <c r="AZ40" s="67">
        <v>3</v>
      </c>
    </row>
    <row r="41" spans="1:52" s="77" customFormat="1" ht="15" thickBot="1" x14ac:dyDescent="0.35">
      <c r="A41" s="74"/>
      <c r="B41" s="75" t="s">
        <v>35</v>
      </c>
      <c r="C41" s="76" t="s">
        <v>36</v>
      </c>
      <c r="D41" s="77" t="s">
        <v>36</v>
      </c>
      <c r="E41" s="77" t="s">
        <v>36</v>
      </c>
      <c r="G41" s="77" t="s">
        <v>36</v>
      </c>
      <c r="H41" s="77" t="s">
        <v>36</v>
      </c>
      <c r="I41" s="77" t="s">
        <v>36</v>
      </c>
      <c r="J41" s="77" t="s">
        <v>36</v>
      </c>
      <c r="K41" s="77" t="s">
        <v>36</v>
      </c>
      <c r="L41" s="77" t="s">
        <v>36</v>
      </c>
      <c r="M41" s="77" t="s">
        <v>36</v>
      </c>
      <c r="N41" s="77" t="s">
        <v>36</v>
      </c>
      <c r="O41" s="77" t="s">
        <v>36</v>
      </c>
      <c r="P41" s="77" t="s">
        <v>36</v>
      </c>
      <c r="Q41" s="77" t="s">
        <v>36</v>
      </c>
      <c r="U41" s="77" t="s">
        <v>36</v>
      </c>
      <c r="V41" s="77" t="s">
        <v>41</v>
      </c>
      <c r="Z41" s="78"/>
      <c r="AA41" s="79"/>
      <c r="AB41" s="80"/>
      <c r="AC41" s="81"/>
      <c r="AD41" s="82"/>
      <c r="AE41" s="83"/>
      <c r="AF41" s="76"/>
      <c r="AG41" s="77" t="s">
        <v>36</v>
      </c>
      <c r="AH41" s="77" t="s">
        <v>36</v>
      </c>
      <c r="AI41" s="77" t="s">
        <v>36</v>
      </c>
      <c r="AL41" s="77" t="s">
        <v>36</v>
      </c>
      <c r="AM41" s="77" t="s">
        <v>36</v>
      </c>
      <c r="AO41" s="77" t="s">
        <v>36</v>
      </c>
      <c r="AP41" s="77" t="s">
        <v>36</v>
      </c>
      <c r="AS41" s="77" t="s">
        <v>36</v>
      </c>
      <c r="AT41" s="77" t="s">
        <v>36</v>
      </c>
      <c r="AU41" s="77" t="s">
        <v>36</v>
      </c>
      <c r="AW41" s="77" t="s">
        <v>36</v>
      </c>
      <c r="AX41" s="77" t="s">
        <v>36</v>
      </c>
      <c r="AY41" s="77" t="s">
        <v>36</v>
      </c>
      <c r="AZ41" s="77" t="s">
        <v>36</v>
      </c>
    </row>
    <row r="42" spans="1:52" ht="15" thickBot="1" x14ac:dyDescent="0.35">
      <c r="A42" s="9"/>
      <c r="B42" s="10"/>
      <c r="C42" s="2"/>
      <c r="D42"/>
      <c r="E42"/>
      <c r="F42"/>
      <c r="AA42" s="141"/>
      <c r="AB42" s="142"/>
      <c r="AC42" s="147"/>
      <c r="AD42" s="148"/>
      <c r="AE42" s="149"/>
      <c r="AF42" s="2"/>
    </row>
    <row r="43" spans="1:52" x14ac:dyDescent="0.3">
      <c r="A43" s="9"/>
      <c r="B43" s="10"/>
      <c r="C43" s="28"/>
      <c r="D43" s="28"/>
      <c r="E43" s="28"/>
      <c r="F43" s="28"/>
      <c r="G43" s="28"/>
      <c r="H43" s="44"/>
      <c r="I43" s="44"/>
      <c r="J43" s="44"/>
      <c r="K43" s="28"/>
      <c r="L43" s="28"/>
      <c r="M43" s="44"/>
      <c r="N43" s="28"/>
      <c r="O43" s="28"/>
      <c r="P43" s="28"/>
      <c r="Q43" s="28"/>
      <c r="R43" s="28"/>
      <c r="S43" s="28"/>
      <c r="T43" s="28"/>
      <c r="U43" s="28"/>
      <c r="V43" s="28"/>
    </row>
    <row r="44" spans="1:52" x14ac:dyDescent="0.3">
      <c r="A44" s="9"/>
      <c r="B44" s="10"/>
      <c r="C44" s="2"/>
      <c r="D44"/>
      <c r="E44"/>
      <c r="F44"/>
    </row>
    <row r="45" spans="1:52" x14ac:dyDescent="0.3">
      <c r="A45" s="9"/>
      <c r="B45" s="10"/>
      <c r="C45" s="2"/>
      <c r="D45"/>
      <c r="E45"/>
      <c r="F45"/>
    </row>
    <row r="46" spans="1:52" x14ac:dyDescent="0.3">
      <c r="A46" s="9"/>
      <c r="B46" s="10"/>
      <c r="C46" s="2"/>
      <c r="D46"/>
      <c r="E46"/>
      <c r="F46"/>
    </row>
    <row r="47" spans="1:52" x14ac:dyDescent="0.3">
      <c r="A47" s="9"/>
      <c r="B47" s="10"/>
      <c r="C47" s="2"/>
      <c r="D47"/>
      <c r="E47"/>
      <c r="F47"/>
    </row>
    <row r="48" spans="1:52" x14ac:dyDescent="0.3">
      <c r="A48" s="9"/>
      <c r="B48" s="10"/>
      <c r="C48" s="2"/>
      <c r="D48"/>
      <c r="E48"/>
      <c r="F48"/>
    </row>
    <row r="49" spans="1:39" x14ac:dyDescent="0.3">
      <c r="A49" s="9"/>
      <c r="B49" s="10"/>
      <c r="C49" s="2"/>
      <c r="D49"/>
      <c r="E49"/>
      <c r="F49"/>
      <c r="AA49" s="136"/>
      <c r="AB49" s="136"/>
      <c r="AC49" s="136"/>
      <c r="AD49" s="136"/>
      <c r="AE49" s="136"/>
      <c r="AF49" s="2"/>
      <c r="AG49" s="2"/>
      <c r="AH49" s="2"/>
      <c r="AI49" s="2"/>
      <c r="AJ49" s="2"/>
      <c r="AK49" s="2"/>
      <c r="AL49" s="2"/>
      <c r="AM49" s="2"/>
    </row>
    <row r="50" spans="1:39" x14ac:dyDescent="0.3">
      <c r="A50" s="9"/>
      <c r="B50" s="10"/>
      <c r="C50" s="2"/>
      <c r="D50"/>
      <c r="E50"/>
      <c r="F50"/>
      <c r="AA50" s="136"/>
      <c r="AB50" s="136"/>
      <c r="AC50" s="131"/>
      <c r="AD50" s="131"/>
      <c r="AE50" s="131"/>
      <c r="AF50" s="2"/>
      <c r="AG50" s="2"/>
      <c r="AH50" s="2"/>
      <c r="AI50" s="2"/>
      <c r="AJ50" s="2"/>
      <c r="AK50" s="2"/>
      <c r="AL50" s="2"/>
      <c r="AM50" s="2"/>
    </row>
    <row r="51" spans="1:39" x14ac:dyDescent="0.3">
      <c r="A51" s="9"/>
      <c r="B51" s="10"/>
      <c r="C51" s="2"/>
      <c r="D51"/>
      <c r="E51"/>
      <c r="F51"/>
      <c r="AA51" s="136"/>
      <c r="AB51" s="136"/>
      <c r="AC51" s="131"/>
      <c r="AD51" s="131"/>
      <c r="AE51" s="131"/>
      <c r="AF51" s="2"/>
      <c r="AG51" s="2"/>
      <c r="AH51" s="2"/>
      <c r="AI51" s="2"/>
      <c r="AJ51" s="2"/>
      <c r="AK51" s="2"/>
      <c r="AL51" s="2"/>
      <c r="AM51" s="2"/>
    </row>
    <row r="52" spans="1:39" x14ac:dyDescent="0.3">
      <c r="A52" s="9"/>
      <c r="B52" s="10"/>
      <c r="C52" s="2"/>
      <c r="D52"/>
      <c r="E52"/>
      <c r="F52"/>
      <c r="AA52" s="136"/>
      <c r="AB52" s="136"/>
      <c r="AC52" s="145"/>
      <c r="AD52" s="145"/>
      <c r="AE52" s="145"/>
      <c r="AF52" s="146"/>
      <c r="AG52" s="146"/>
      <c r="AH52" s="146"/>
      <c r="AI52" s="146"/>
      <c r="AJ52" s="146"/>
      <c r="AK52" s="146"/>
      <c r="AL52" s="146"/>
      <c r="AM52" s="2"/>
    </row>
    <row r="53" spans="1:39" x14ac:dyDescent="0.3">
      <c r="A53" s="9"/>
      <c r="B53" s="10"/>
      <c r="C53" s="2"/>
      <c r="D53"/>
      <c r="E53"/>
      <c r="F53"/>
      <c r="AA53" s="136"/>
      <c r="AB53" s="136"/>
      <c r="AC53" s="145"/>
      <c r="AD53" s="131"/>
      <c r="AE53" s="131"/>
      <c r="AF53" s="2"/>
      <c r="AG53" s="2"/>
      <c r="AH53" s="2"/>
      <c r="AI53" s="2"/>
      <c r="AJ53" s="2"/>
      <c r="AK53" s="2"/>
      <c r="AL53" s="2"/>
      <c r="AM53" s="2"/>
    </row>
    <row r="54" spans="1:39" x14ac:dyDescent="0.3">
      <c r="A54" s="9"/>
      <c r="B54" s="10"/>
      <c r="C54" s="2"/>
      <c r="D54"/>
      <c r="E54"/>
      <c r="F54"/>
      <c r="AA54" s="136"/>
      <c r="AB54" s="136"/>
      <c r="AC54" s="145"/>
      <c r="AD54" s="131"/>
      <c r="AE54" s="131"/>
      <c r="AF54" s="2"/>
      <c r="AG54" s="2"/>
      <c r="AH54" s="2"/>
      <c r="AI54" s="2"/>
      <c r="AJ54" s="2"/>
      <c r="AK54" s="2"/>
      <c r="AL54" s="2"/>
      <c r="AM54" s="2"/>
    </row>
    <row r="55" spans="1:39" x14ac:dyDescent="0.3">
      <c r="A55" s="9"/>
      <c r="B55" s="10"/>
      <c r="C55" s="2"/>
      <c r="D55"/>
      <c r="E55"/>
      <c r="F55"/>
      <c r="AA55" s="136"/>
      <c r="AB55" s="136"/>
      <c r="AC55" s="145"/>
      <c r="AD55" s="131"/>
      <c r="AE55" s="131"/>
      <c r="AF55" s="2"/>
      <c r="AG55" s="2"/>
      <c r="AH55" s="2"/>
      <c r="AI55" s="2"/>
      <c r="AJ55" s="2"/>
      <c r="AK55" s="2"/>
      <c r="AL55" s="2"/>
      <c r="AM55" s="2"/>
    </row>
    <row r="56" spans="1:39" x14ac:dyDescent="0.3">
      <c r="A56" s="9"/>
      <c r="B56" s="10"/>
      <c r="C56" s="2"/>
      <c r="D56"/>
      <c r="E56"/>
      <c r="F56"/>
      <c r="AA56" s="136"/>
      <c r="AB56" s="136"/>
      <c r="AC56" s="145"/>
      <c r="AD56" s="131"/>
      <c r="AE56" s="131"/>
      <c r="AF56" s="2"/>
      <c r="AG56" s="2"/>
      <c r="AH56" s="2"/>
      <c r="AI56" s="2"/>
      <c r="AJ56" s="2"/>
      <c r="AK56" s="2"/>
      <c r="AL56" s="2"/>
      <c r="AM56" s="2"/>
    </row>
    <row r="57" spans="1:39" x14ac:dyDescent="0.3">
      <c r="A57" s="9"/>
      <c r="B57" s="10"/>
      <c r="C57" s="2"/>
      <c r="D57"/>
      <c r="E57"/>
      <c r="F57"/>
      <c r="AA57" s="136"/>
      <c r="AB57" s="136"/>
      <c r="AC57" s="145"/>
      <c r="AD57" s="131"/>
      <c r="AE57" s="131"/>
      <c r="AF57" s="2"/>
      <c r="AG57" s="2"/>
      <c r="AH57" s="2"/>
      <c r="AI57" s="2"/>
      <c r="AJ57" s="2"/>
      <c r="AK57" s="2"/>
      <c r="AL57" s="2"/>
      <c r="AM57" s="2"/>
    </row>
    <row r="58" spans="1:39" x14ac:dyDescent="0.3">
      <c r="A58" s="9"/>
      <c r="B58" s="10"/>
      <c r="C58" s="2"/>
      <c r="D58"/>
      <c r="E58"/>
      <c r="F58"/>
      <c r="AA58" s="136"/>
      <c r="AB58" s="136"/>
      <c r="AC58" s="145"/>
      <c r="AD58" s="131"/>
      <c r="AE58" s="131"/>
      <c r="AF58" s="2"/>
      <c r="AG58" s="2"/>
      <c r="AH58" s="2"/>
      <c r="AI58" s="2"/>
      <c r="AJ58" s="2"/>
      <c r="AK58" s="2"/>
      <c r="AL58" s="2"/>
      <c r="AM58" s="2"/>
    </row>
    <row r="59" spans="1:39" x14ac:dyDescent="0.3">
      <c r="A59" s="9"/>
      <c r="B59" s="10"/>
      <c r="C59" s="2"/>
      <c r="D59"/>
      <c r="E59"/>
      <c r="F59"/>
      <c r="AA59" s="136"/>
      <c r="AB59" s="136"/>
      <c r="AC59" s="145"/>
      <c r="AD59" s="131"/>
      <c r="AE59" s="131"/>
      <c r="AF59" s="2"/>
      <c r="AG59" s="2"/>
      <c r="AH59" s="2"/>
      <c r="AI59" s="2"/>
      <c r="AJ59" s="2"/>
      <c r="AK59" s="2"/>
      <c r="AL59" s="2"/>
      <c r="AM59" s="2"/>
    </row>
    <row r="60" spans="1:39" x14ac:dyDescent="0.3">
      <c r="AA60" s="136"/>
      <c r="AB60" s="136"/>
      <c r="AC60" s="145"/>
      <c r="AD60" s="131"/>
      <c r="AE60" s="131"/>
      <c r="AF60" s="2"/>
      <c r="AG60" s="2"/>
      <c r="AH60" s="2"/>
      <c r="AI60" s="2"/>
      <c r="AJ60" s="2"/>
      <c r="AK60" s="2"/>
      <c r="AL60" s="2"/>
      <c r="AM60" s="2"/>
    </row>
    <row r="61" spans="1:39" x14ac:dyDescent="0.3">
      <c r="AA61" s="136"/>
      <c r="AB61" s="136"/>
      <c r="AC61" s="131"/>
      <c r="AD61" s="131"/>
      <c r="AE61" s="131"/>
      <c r="AF61" s="2"/>
      <c r="AG61" s="2"/>
      <c r="AH61" s="2"/>
      <c r="AI61" s="2"/>
      <c r="AJ61" s="2"/>
      <c r="AK61" s="2"/>
      <c r="AL61" s="2"/>
      <c r="AM61" s="2"/>
    </row>
    <row r="62" spans="1:39" x14ac:dyDescent="0.3">
      <c r="AA62" s="136"/>
      <c r="AB62" s="136"/>
      <c r="AC62" s="131"/>
      <c r="AD62" s="131"/>
      <c r="AE62" s="131"/>
      <c r="AF62" s="2"/>
      <c r="AG62" s="2"/>
      <c r="AH62" s="2"/>
      <c r="AI62" s="2"/>
      <c r="AJ62" s="2"/>
      <c r="AK62" s="2"/>
      <c r="AL62" s="2"/>
      <c r="AM62" s="2"/>
    </row>
    <row r="63" spans="1:39" x14ac:dyDescent="0.3">
      <c r="AA63" s="136"/>
      <c r="AB63" s="136"/>
      <c r="AC63" s="131"/>
      <c r="AD63" s="131"/>
      <c r="AE63" s="131"/>
      <c r="AF63" s="2"/>
      <c r="AG63" s="2"/>
      <c r="AH63" s="2"/>
      <c r="AI63" s="2"/>
      <c r="AJ63" s="2"/>
      <c r="AK63" s="2"/>
      <c r="AL63" s="2"/>
      <c r="AM63" s="2"/>
    </row>
    <row r="64" spans="1:39" x14ac:dyDescent="0.3">
      <c r="AA64" s="136"/>
      <c r="AB64" s="136"/>
      <c r="AC64" s="131"/>
      <c r="AD64" s="131"/>
      <c r="AE64" s="136"/>
      <c r="AF64" s="2"/>
      <c r="AG64" s="2"/>
      <c r="AH64" s="2"/>
      <c r="AI64" s="2"/>
      <c r="AJ64" s="2"/>
      <c r="AK64" s="2"/>
      <c r="AL64" s="2"/>
      <c r="AM64" s="2"/>
    </row>
    <row r="65" spans="32:39" x14ac:dyDescent="0.3">
      <c r="AF65" s="1"/>
      <c r="AG65" s="1"/>
      <c r="AH65" s="1"/>
      <c r="AI65" s="1"/>
      <c r="AJ65" s="1"/>
      <c r="AK65" s="1"/>
      <c r="AL65" s="1"/>
      <c r="AM65" s="1"/>
    </row>
    <row r="89" spans="15:15" x14ac:dyDescent="0.3">
      <c r="O89" s="11" t="s">
        <v>51</v>
      </c>
    </row>
    <row r="90" spans="15:15" x14ac:dyDescent="0.3">
      <c r="O90" s="11" t="s">
        <v>50</v>
      </c>
    </row>
    <row r="91" spans="15:15" x14ac:dyDescent="0.3">
      <c r="O91" s="11" t="s">
        <v>50</v>
      </c>
    </row>
    <row r="92" spans="15:15" x14ac:dyDescent="0.3">
      <c r="O92" s="11" t="s">
        <v>51</v>
      </c>
    </row>
    <row r="93" spans="15:15" x14ac:dyDescent="0.3">
      <c r="O93" s="11" t="s">
        <v>50</v>
      </c>
    </row>
    <row r="94" spans="15:15" x14ac:dyDescent="0.3">
      <c r="O94" s="11" t="s">
        <v>50</v>
      </c>
    </row>
    <row r="95" spans="15:15" x14ac:dyDescent="0.3">
      <c r="O95" s="11" t="s">
        <v>51</v>
      </c>
    </row>
    <row r="96" spans="15:15" x14ac:dyDescent="0.3">
      <c r="O96" s="11" t="s">
        <v>50</v>
      </c>
    </row>
    <row r="97" spans="15:15" x14ac:dyDescent="0.3">
      <c r="O97" s="11" t="s">
        <v>50</v>
      </c>
    </row>
    <row r="98" spans="15:15" x14ac:dyDescent="0.3">
      <c r="O98" s="11" t="s">
        <v>51</v>
      </c>
    </row>
    <row r="99" spans="15:15" x14ac:dyDescent="0.3">
      <c r="O99" s="11" t="s">
        <v>51</v>
      </c>
    </row>
    <row r="100" spans="15:15" x14ac:dyDescent="0.3">
      <c r="O100" s="11" t="s">
        <v>51</v>
      </c>
    </row>
    <row r="101" spans="15:15" x14ac:dyDescent="0.3">
      <c r="O101" s="11" t="s">
        <v>50</v>
      </c>
    </row>
    <row r="102" spans="15:15" x14ac:dyDescent="0.3">
      <c r="O102" s="11" t="s">
        <v>51</v>
      </c>
    </row>
    <row r="103" spans="15:15" x14ac:dyDescent="0.3">
      <c r="O103" s="11" t="s">
        <v>51</v>
      </c>
    </row>
    <row r="104" spans="15:15" x14ac:dyDescent="0.3">
      <c r="O104" s="11" t="s">
        <v>50</v>
      </c>
    </row>
    <row r="105" spans="15:15" x14ac:dyDescent="0.3">
      <c r="O105" s="11" t="s">
        <v>50</v>
      </c>
    </row>
    <row r="106" spans="15:15" x14ac:dyDescent="0.3">
      <c r="O106" s="11" t="s">
        <v>51</v>
      </c>
    </row>
    <row r="107" spans="15:15" x14ac:dyDescent="0.3">
      <c r="O107" s="11" t="s">
        <v>50</v>
      </c>
    </row>
    <row r="108" spans="15:15" x14ac:dyDescent="0.3">
      <c r="O108" s="11" t="s">
        <v>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AA90-66B0-47C1-AAAF-093CC93D4B53}">
  <dimension ref="B2:AP30"/>
  <sheetViews>
    <sheetView topLeftCell="R1" workbookViewId="0">
      <selection activeCell="X23" sqref="V23:X25"/>
    </sheetView>
  </sheetViews>
  <sheetFormatPr baseColWidth="10" defaultRowHeight="14.4" x14ac:dyDescent="0.3"/>
  <cols>
    <col min="2" max="2" width="11.5546875" style="14"/>
    <col min="4" max="4" width="11.5546875" style="14"/>
    <col min="6" max="6" width="11.5546875" style="14"/>
    <col min="7" max="7" width="11.5546875" style="20"/>
    <col min="8" max="8" width="11.5546875" style="21"/>
    <col min="10" max="10" width="11.5546875" style="14"/>
    <col min="12" max="12" width="11.5546875" style="14"/>
    <col min="14" max="14" width="11.5546875" style="24"/>
    <col min="16" max="16" width="11.5546875" style="14"/>
    <col min="18" max="18" width="11.5546875" style="14"/>
    <col min="20" max="20" width="11.5546875" style="14"/>
    <col min="22" max="22" width="11.5546875" style="14"/>
    <col min="24" max="24" width="11.5546875" style="14"/>
    <col min="26" max="26" width="11.5546875" style="14"/>
    <col min="28" max="28" width="11.5546875" style="14"/>
    <col min="30" max="30" width="11.5546875" style="14"/>
    <col min="32" max="32" width="11.5546875" style="14"/>
    <col min="34" max="34" width="11.5546875" style="14"/>
    <col min="36" max="36" width="11.5546875" style="14"/>
    <col min="38" max="38" width="11.5546875" style="14"/>
    <col min="40" max="40" width="11.5546875" style="14"/>
    <col min="42" max="42" width="11.5546875" style="14"/>
  </cols>
  <sheetData>
    <row r="2" spans="2:42" s="1" customFormat="1" x14ac:dyDescent="0.3">
      <c r="B2" s="3" t="s">
        <v>65</v>
      </c>
      <c r="C2" s="1">
        <v>21</v>
      </c>
      <c r="D2" s="3"/>
      <c r="E2" s="1">
        <v>22</v>
      </c>
      <c r="F2" s="3"/>
      <c r="G2" s="16">
        <v>23</v>
      </c>
      <c r="H2" s="17"/>
      <c r="I2" s="1">
        <v>24</v>
      </c>
      <c r="J2" s="3"/>
      <c r="K2" s="1">
        <v>25</v>
      </c>
      <c r="L2" s="3"/>
      <c r="M2" s="1">
        <v>26</v>
      </c>
      <c r="N2" s="22"/>
      <c r="O2" s="1">
        <v>27</v>
      </c>
      <c r="P2" s="3"/>
      <c r="Q2" s="1">
        <v>28</v>
      </c>
      <c r="R2" s="3"/>
      <c r="S2" s="1">
        <v>29</v>
      </c>
      <c r="T2" s="3"/>
      <c r="U2" s="1">
        <v>30</v>
      </c>
      <c r="V2" s="3"/>
      <c r="W2" s="1">
        <v>31</v>
      </c>
      <c r="X2" s="3"/>
      <c r="Y2" s="1">
        <v>32</v>
      </c>
      <c r="Z2" s="3"/>
      <c r="AA2" s="1">
        <v>33</v>
      </c>
      <c r="AB2" s="3"/>
      <c r="AC2" s="1">
        <v>34</v>
      </c>
      <c r="AD2" s="3"/>
      <c r="AE2" s="1">
        <v>35</v>
      </c>
      <c r="AF2" s="3"/>
      <c r="AG2" s="1">
        <v>36</v>
      </c>
      <c r="AH2" s="3"/>
      <c r="AI2" s="1">
        <v>37</v>
      </c>
      <c r="AJ2" s="3"/>
      <c r="AK2" s="1">
        <v>38</v>
      </c>
      <c r="AL2" s="3"/>
      <c r="AM2" s="1">
        <v>39</v>
      </c>
      <c r="AN2" s="3"/>
      <c r="AO2" s="1">
        <v>40</v>
      </c>
      <c r="AP2" s="3"/>
    </row>
    <row r="3" spans="2:42" s="13" customFormat="1" x14ac:dyDescent="0.3">
      <c r="B3" s="15"/>
      <c r="C3" s="13" t="s">
        <v>66</v>
      </c>
      <c r="D3" s="15" t="s">
        <v>67</v>
      </c>
      <c r="E3" s="13" t="s">
        <v>66</v>
      </c>
      <c r="F3" s="15" t="s">
        <v>67</v>
      </c>
      <c r="G3" s="18" t="s">
        <v>66</v>
      </c>
      <c r="H3" s="19" t="s">
        <v>67</v>
      </c>
      <c r="I3" s="13" t="s">
        <v>66</v>
      </c>
      <c r="J3" s="15" t="s">
        <v>67</v>
      </c>
      <c r="K3" s="13" t="s">
        <v>66</v>
      </c>
      <c r="L3" s="15" t="s">
        <v>67</v>
      </c>
      <c r="M3" s="13" t="s">
        <v>66</v>
      </c>
      <c r="N3" s="23" t="s">
        <v>67</v>
      </c>
      <c r="O3" s="13" t="s">
        <v>66</v>
      </c>
      <c r="P3" s="15" t="s">
        <v>67</v>
      </c>
      <c r="Q3" s="13" t="s">
        <v>66</v>
      </c>
      <c r="R3" s="15" t="s">
        <v>67</v>
      </c>
      <c r="S3" s="13" t="s">
        <v>66</v>
      </c>
      <c r="T3" s="15" t="s">
        <v>67</v>
      </c>
      <c r="U3" s="13" t="s">
        <v>66</v>
      </c>
      <c r="V3" s="15" t="s">
        <v>67</v>
      </c>
      <c r="W3" s="13" t="s">
        <v>66</v>
      </c>
      <c r="X3" s="15" t="s">
        <v>67</v>
      </c>
      <c r="Y3" s="13" t="s">
        <v>66</v>
      </c>
      <c r="Z3" s="15" t="s">
        <v>67</v>
      </c>
      <c r="AA3" s="13" t="s">
        <v>66</v>
      </c>
      <c r="AB3" s="15" t="s">
        <v>67</v>
      </c>
      <c r="AC3" s="13" t="s">
        <v>66</v>
      </c>
      <c r="AD3" s="15" t="s">
        <v>67</v>
      </c>
      <c r="AE3" s="13" t="s">
        <v>66</v>
      </c>
      <c r="AF3" s="15" t="s">
        <v>67</v>
      </c>
      <c r="AG3" s="13" t="s">
        <v>66</v>
      </c>
      <c r="AH3" s="15" t="s">
        <v>67</v>
      </c>
      <c r="AI3" s="13" t="s">
        <v>66</v>
      </c>
      <c r="AJ3" s="15" t="s">
        <v>67</v>
      </c>
      <c r="AK3" s="13" t="s">
        <v>66</v>
      </c>
      <c r="AL3" s="15" t="s">
        <v>67</v>
      </c>
      <c r="AM3" s="13" t="s">
        <v>66</v>
      </c>
      <c r="AN3" s="15" t="s">
        <v>67</v>
      </c>
      <c r="AO3" s="13" t="s">
        <v>66</v>
      </c>
      <c r="AP3" s="15" t="s">
        <v>67</v>
      </c>
    </row>
    <row r="4" spans="2:42" x14ac:dyDescent="0.3">
      <c r="B4" s="14">
        <v>1</v>
      </c>
      <c r="C4">
        <v>2</v>
      </c>
      <c r="D4" s="14">
        <v>0.5</v>
      </c>
      <c r="E4">
        <v>2</v>
      </c>
      <c r="F4" s="14">
        <v>2</v>
      </c>
      <c r="I4">
        <v>2</v>
      </c>
      <c r="J4" s="14">
        <v>2</v>
      </c>
      <c r="K4">
        <v>2</v>
      </c>
      <c r="L4" s="14">
        <v>0</v>
      </c>
      <c r="M4">
        <v>2</v>
      </c>
      <c r="O4">
        <v>2</v>
      </c>
      <c r="P4" s="14">
        <v>1</v>
      </c>
      <c r="Q4" s="5">
        <v>2</v>
      </c>
      <c r="R4" s="14">
        <v>2</v>
      </c>
      <c r="S4" s="5">
        <v>1</v>
      </c>
      <c r="T4" s="14">
        <v>2</v>
      </c>
      <c r="W4" s="5">
        <v>2</v>
      </c>
      <c r="X4" s="14">
        <v>1</v>
      </c>
      <c r="AC4">
        <v>2</v>
      </c>
      <c r="AD4" s="14">
        <v>0.5</v>
      </c>
      <c r="AE4">
        <v>1</v>
      </c>
      <c r="AF4" s="14">
        <v>0</v>
      </c>
      <c r="AG4">
        <v>2</v>
      </c>
      <c r="AH4" s="14">
        <v>0</v>
      </c>
      <c r="AI4">
        <v>1</v>
      </c>
      <c r="AJ4" s="14">
        <v>0.5</v>
      </c>
      <c r="AK4">
        <v>0</v>
      </c>
      <c r="AL4" s="14">
        <v>0</v>
      </c>
      <c r="AM4">
        <v>2</v>
      </c>
      <c r="AN4" s="14">
        <v>0.5</v>
      </c>
    </row>
    <row r="5" spans="2:42" x14ac:dyDescent="0.3">
      <c r="B5" s="14">
        <v>2</v>
      </c>
      <c r="C5">
        <v>2</v>
      </c>
      <c r="D5" s="14">
        <v>2</v>
      </c>
      <c r="E5">
        <v>1</v>
      </c>
      <c r="F5" s="14">
        <v>2</v>
      </c>
      <c r="I5">
        <v>2</v>
      </c>
      <c r="J5" s="14">
        <v>2</v>
      </c>
      <c r="K5">
        <v>2</v>
      </c>
      <c r="L5" s="14">
        <v>2</v>
      </c>
      <c r="M5">
        <v>2</v>
      </c>
      <c r="O5">
        <v>2</v>
      </c>
      <c r="P5" s="14">
        <v>2</v>
      </c>
      <c r="Q5" s="5">
        <v>2</v>
      </c>
      <c r="R5" s="14">
        <v>1</v>
      </c>
      <c r="S5" s="5">
        <v>2</v>
      </c>
      <c r="T5" s="14">
        <v>2</v>
      </c>
      <c r="W5" s="5">
        <v>2</v>
      </c>
      <c r="X5" s="14">
        <v>0.5</v>
      </c>
      <c r="AC5">
        <v>1</v>
      </c>
      <c r="AD5" s="14">
        <v>2</v>
      </c>
      <c r="AE5">
        <v>2</v>
      </c>
      <c r="AF5" s="14">
        <v>2</v>
      </c>
      <c r="AG5">
        <v>2</v>
      </c>
      <c r="AH5" s="14">
        <v>2</v>
      </c>
      <c r="AI5">
        <v>1</v>
      </c>
      <c r="AJ5" s="14">
        <v>2</v>
      </c>
      <c r="AK5">
        <v>1</v>
      </c>
      <c r="AL5" s="14">
        <v>2</v>
      </c>
      <c r="AM5">
        <v>1</v>
      </c>
      <c r="AN5" s="14">
        <v>1</v>
      </c>
    </row>
    <row r="6" spans="2:42" x14ac:dyDescent="0.3">
      <c r="B6" s="14">
        <v>3</v>
      </c>
      <c r="C6">
        <v>2</v>
      </c>
      <c r="D6" s="14">
        <v>0.5</v>
      </c>
      <c r="E6">
        <v>2</v>
      </c>
      <c r="F6" s="14">
        <v>2</v>
      </c>
      <c r="I6">
        <v>2</v>
      </c>
      <c r="J6" s="14">
        <v>0.5</v>
      </c>
      <c r="K6">
        <v>2</v>
      </c>
      <c r="L6" s="14">
        <v>0</v>
      </c>
      <c r="M6">
        <v>1</v>
      </c>
      <c r="O6">
        <v>2</v>
      </c>
      <c r="P6" s="14">
        <v>2</v>
      </c>
      <c r="Q6" s="5">
        <v>2</v>
      </c>
      <c r="R6" s="14">
        <v>0</v>
      </c>
      <c r="S6" s="5">
        <v>2</v>
      </c>
      <c r="T6" s="14">
        <v>2</v>
      </c>
      <c r="W6" s="5">
        <v>2</v>
      </c>
      <c r="X6" s="14">
        <v>0.5</v>
      </c>
      <c r="AC6">
        <v>1</v>
      </c>
      <c r="AD6" s="14">
        <v>0.5</v>
      </c>
      <c r="AE6">
        <v>2</v>
      </c>
      <c r="AF6" s="14">
        <v>0.5</v>
      </c>
      <c r="AG6">
        <v>2</v>
      </c>
      <c r="AH6" s="14">
        <v>0</v>
      </c>
      <c r="AI6">
        <v>2</v>
      </c>
      <c r="AJ6" s="14">
        <v>1</v>
      </c>
      <c r="AK6">
        <v>2</v>
      </c>
      <c r="AL6" s="14">
        <v>0</v>
      </c>
      <c r="AM6">
        <v>0.5</v>
      </c>
      <c r="AN6" s="14">
        <v>0</v>
      </c>
    </row>
    <row r="7" spans="2:42" x14ac:dyDescent="0.3">
      <c r="B7" s="14">
        <v>4</v>
      </c>
      <c r="C7">
        <v>1</v>
      </c>
      <c r="D7" s="14">
        <v>2</v>
      </c>
      <c r="E7">
        <v>2</v>
      </c>
      <c r="F7" s="14">
        <v>2</v>
      </c>
      <c r="I7">
        <v>2</v>
      </c>
      <c r="J7" s="14">
        <v>2</v>
      </c>
      <c r="K7">
        <v>2</v>
      </c>
      <c r="L7" s="14">
        <v>2</v>
      </c>
      <c r="M7">
        <v>2</v>
      </c>
      <c r="O7">
        <v>2</v>
      </c>
      <c r="P7" s="14">
        <v>2</v>
      </c>
      <c r="Q7" s="5">
        <v>2</v>
      </c>
      <c r="R7" s="14">
        <v>2</v>
      </c>
      <c r="S7" s="5">
        <v>2</v>
      </c>
      <c r="T7" s="14">
        <v>2</v>
      </c>
      <c r="W7" s="5">
        <v>0.5</v>
      </c>
      <c r="X7" s="14">
        <v>0.5</v>
      </c>
      <c r="AC7">
        <v>1</v>
      </c>
      <c r="AD7" s="14">
        <v>0</v>
      </c>
      <c r="AE7">
        <v>2</v>
      </c>
      <c r="AF7" s="14">
        <v>2</v>
      </c>
      <c r="AG7">
        <v>2</v>
      </c>
      <c r="AH7" s="14">
        <v>2</v>
      </c>
      <c r="AI7">
        <v>2</v>
      </c>
      <c r="AJ7" s="14">
        <v>0</v>
      </c>
      <c r="AK7">
        <v>1</v>
      </c>
      <c r="AL7" s="14">
        <v>2</v>
      </c>
      <c r="AM7">
        <v>2</v>
      </c>
      <c r="AN7" s="14">
        <v>1</v>
      </c>
    </row>
    <row r="8" spans="2:42" s="13" customFormat="1" x14ac:dyDescent="0.3">
      <c r="B8" s="15">
        <v>5</v>
      </c>
      <c r="C8" s="13">
        <v>2</v>
      </c>
      <c r="D8" s="15">
        <v>2</v>
      </c>
      <c r="E8" s="13">
        <v>1</v>
      </c>
      <c r="F8" s="15">
        <v>0</v>
      </c>
      <c r="G8" s="18"/>
      <c r="H8" s="19"/>
      <c r="I8" s="13">
        <v>2</v>
      </c>
      <c r="J8" s="15">
        <v>2</v>
      </c>
      <c r="K8" s="13">
        <v>2</v>
      </c>
      <c r="L8" s="15">
        <v>0</v>
      </c>
      <c r="M8" s="13">
        <v>1</v>
      </c>
      <c r="N8" s="23"/>
      <c r="O8" s="13">
        <v>2</v>
      </c>
      <c r="P8" s="15">
        <v>2</v>
      </c>
      <c r="Q8" s="13">
        <v>2</v>
      </c>
      <c r="R8" s="15">
        <v>2</v>
      </c>
      <c r="S8" s="13">
        <v>2</v>
      </c>
      <c r="T8" s="15">
        <v>2</v>
      </c>
      <c r="V8" s="15"/>
      <c r="W8" s="13">
        <v>2</v>
      </c>
      <c r="X8" s="15">
        <v>0</v>
      </c>
      <c r="Z8" s="15"/>
      <c r="AB8" s="15"/>
      <c r="AC8" s="13">
        <v>2</v>
      </c>
      <c r="AD8" s="15">
        <v>2</v>
      </c>
      <c r="AE8" s="13">
        <v>2</v>
      </c>
      <c r="AF8" s="15">
        <v>1</v>
      </c>
      <c r="AG8" s="13">
        <v>2</v>
      </c>
      <c r="AH8" s="15">
        <v>2</v>
      </c>
      <c r="AI8" s="13">
        <v>2</v>
      </c>
      <c r="AJ8" s="15">
        <v>0</v>
      </c>
      <c r="AK8" s="13">
        <v>2</v>
      </c>
      <c r="AL8" s="15">
        <v>2</v>
      </c>
      <c r="AM8" s="13">
        <v>2</v>
      </c>
      <c r="AN8" s="15">
        <v>2</v>
      </c>
      <c r="AP8" s="15"/>
    </row>
    <row r="9" spans="2:42" x14ac:dyDescent="0.3">
      <c r="B9" s="14">
        <v>6</v>
      </c>
      <c r="C9" s="5">
        <v>2</v>
      </c>
      <c r="D9" s="14">
        <v>0</v>
      </c>
      <c r="E9" s="5">
        <v>2</v>
      </c>
      <c r="F9" s="14">
        <v>2</v>
      </c>
      <c r="I9" s="5">
        <v>2</v>
      </c>
      <c r="J9" s="14">
        <v>1</v>
      </c>
      <c r="K9" s="5">
        <v>1</v>
      </c>
      <c r="L9" s="14">
        <v>2</v>
      </c>
      <c r="M9" s="5">
        <v>2</v>
      </c>
      <c r="O9" s="5">
        <v>2</v>
      </c>
      <c r="P9" s="14">
        <v>0.5</v>
      </c>
      <c r="Q9" s="5">
        <v>2</v>
      </c>
      <c r="R9" s="14">
        <v>0</v>
      </c>
      <c r="S9" s="5">
        <v>2</v>
      </c>
      <c r="T9" s="14">
        <v>2</v>
      </c>
      <c r="W9" s="5">
        <v>2</v>
      </c>
      <c r="X9" s="14">
        <v>0.5</v>
      </c>
      <c r="AC9" s="5">
        <v>2</v>
      </c>
      <c r="AD9" s="14">
        <v>0</v>
      </c>
      <c r="AE9" s="5">
        <v>1</v>
      </c>
      <c r="AF9" s="14">
        <v>0.5</v>
      </c>
      <c r="AG9" s="5">
        <v>1</v>
      </c>
      <c r="AH9" s="14">
        <v>0.5</v>
      </c>
      <c r="AI9" s="5">
        <v>2</v>
      </c>
      <c r="AJ9" s="14">
        <v>1</v>
      </c>
      <c r="AK9" s="5">
        <v>2</v>
      </c>
      <c r="AL9" s="14">
        <v>0</v>
      </c>
      <c r="AM9" s="5">
        <v>1</v>
      </c>
      <c r="AN9" s="14">
        <v>0</v>
      </c>
    </row>
    <row r="10" spans="2:42" x14ac:dyDescent="0.3">
      <c r="B10" s="14">
        <v>7</v>
      </c>
      <c r="C10" s="5">
        <v>2</v>
      </c>
      <c r="D10" s="14">
        <v>0.5</v>
      </c>
      <c r="E10" s="5">
        <v>0</v>
      </c>
      <c r="F10" s="14">
        <v>0</v>
      </c>
      <c r="I10" s="5">
        <v>2</v>
      </c>
      <c r="J10" s="14">
        <v>2</v>
      </c>
      <c r="K10" s="5">
        <v>1</v>
      </c>
      <c r="L10" s="14">
        <v>0</v>
      </c>
      <c r="M10" s="5">
        <v>0</v>
      </c>
      <c r="O10" s="5">
        <v>2</v>
      </c>
      <c r="P10" s="14">
        <v>0</v>
      </c>
      <c r="Q10" s="5">
        <v>0</v>
      </c>
      <c r="R10" s="14">
        <v>0</v>
      </c>
      <c r="S10" s="5">
        <v>0</v>
      </c>
      <c r="T10" s="14">
        <v>0</v>
      </c>
      <c r="W10" s="5">
        <v>0</v>
      </c>
      <c r="X10" s="14">
        <v>0</v>
      </c>
      <c r="AC10" s="5">
        <v>0</v>
      </c>
      <c r="AD10" s="14">
        <v>0</v>
      </c>
      <c r="AE10" s="5">
        <v>1</v>
      </c>
      <c r="AF10" s="14">
        <v>0</v>
      </c>
      <c r="AG10" s="5">
        <v>2</v>
      </c>
      <c r="AH10" s="14">
        <v>0</v>
      </c>
      <c r="AI10" s="5">
        <v>0</v>
      </c>
      <c r="AJ10" s="14">
        <v>0</v>
      </c>
      <c r="AK10" s="5">
        <v>0</v>
      </c>
      <c r="AL10" s="14">
        <v>0</v>
      </c>
      <c r="AM10" s="5">
        <v>1</v>
      </c>
      <c r="AN10" s="14">
        <v>0</v>
      </c>
    </row>
    <row r="11" spans="2:42" x14ac:dyDescent="0.3">
      <c r="B11" s="14">
        <v>8</v>
      </c>
      <c r="C11" s="5">
        <v>2</v>
      </c>
      <c r="D11" s="14">
        <v>0</v>
      </c>
      <c r="E11" s="5">
        <v>1</v>
      </c>
      <c r="F11" s="14">
        <v>0.5</v>
      </c>
      <c r="I11" s="5">
        <v>2</v>
      </c>
      <c r="J11" s="14">
        <v>0</v>
      </c>
      <c r="K11" s="5">
        <v>2</v>
      </c>
      <c r="L11" s="14">
        <v>0</v>
      </c>
      <c r="M11" s="5">
        <v>2</v>
      </c>
      <c r="O11" s="5">
        <v>2</v>
      </c>
      <c r="P11" s="14">
        <v>0</v>
      </c>
      <c r="Q11" s="5">
        <v>2</v>
      </c>
      <c r="R11" s="14">
        <v>0</v>
      </c>
      <c r="S11" s="5">
        <v>1</v>
      </c>
      <c r="T11" s="14">
        <v>2</v>
      </c>
      <c r="W11" s="5">
        <v>1</v>
      </c>
      <c r="X11" s="14">
        <v>0.5</v>
      </c>
      <c r="AC11" s="5">
        <v>2</v>
      </c>
      <c r="AD11" s="14">
        <v>0.5</v>
      </c>
      <c r="AE11" s="5">
        <v>2</v>
      </c>
      <c r="AF11" s="14">
        <v>0</v>
      </c>
      <c r="AG11" s="5">
        <v>2</v>
      </c>
      <c r="AH11" s="14">
        <v>0</v>
      </c>
      <c r="AI11" s="5">
        <v>2</v>
      </c>
      <c r="AJ11" s="14">
        <v>0.5</v>
      </c>
      <c r="AK11" s="5">
        <v>1</v>
      </c>
      <c r="AL11" s="14">
        <v>0</v>
      </c>
      <c r="AM11" s="5">
        <v>0.5</v>
      </c>
      <c r="AN11" s="14">
        <v>0.5</v>
      </c>
    </row>
    <row r="12" spans="2:42" x14ac:dyDescent="0.3">
      <c r="B12" s="14">
        <v>9</v>
      </c>
      <c r="C12" s="5">
        <v>2</v>
      </c>
      <c r="D12" s="14">
        <v>0</v>
      </c>
      <c r="E12" s="5">
        <v>1</v>
      </c>
      <c r="F12" s="14">
        <v>0</v>
      </c>
      <c r="I12" s="5">
        <v>2</v>
      </c>
      <c r="J12" s="14">
        <v>0</v>
      </c>
      <c r="K12" s="5">
        <v>2</v>
      </c>
      <c r="L12" s="14">
        <v>0</v>
      </c>
      <c r="M12" s="5">
        <v>1</v>
      </c>
      <c r="O12" s="5">
        <v>2</v>
      </c>
      <c r="P12" s="14">
        <v>2</v>
      </c>
      <c r="Q12" s="5">
        <v>1</v>
      </c>
      <c r="R12" s="14">
        <v>0</v>
      </c>
      <c r="S12" s="5">
        <v>2</v>
      </c>
      <c r="T12" s="14">
        <v>2</v>
      </c>
      <c r="W12" s="5">
        <v>1</v>
      </c>
      <c r="X12" s="14">
        <v>0</v>
      </c>
      <c r="AC12" s="5">
        <v>2</v>
      </c>
      <c r="AD12" s="14">
        <v>1</v>
      </c>
      <c r="AE12" s="5">
        <v>2</v>
      </c>
      <c r="AF12" s="14">
        <v>0.5</v>
      </c>
      <c r="AG12" s="5">
        <v>2</v>
      </c>
      <c r="AH12" s="14">
        <v>0</v>
      </c>
      <c r="AI12" s="5">
        <v>2</v>
      </c>
      <c r="AJ12" s="14">
        <v>0.5</v>
      </c>
      <c r="AK12" s="5">
        <v>2</v>
      </c>
      <c r="AL12" s="14">
        <v>1</v>
      </c>
      <c r="AM12" s="5">
        <v>1</v>
      </c>
      <c r="AN12" s="14">
        <v>0.5</v>
      </c>
    </row>
    <row r="13" spans="2:42" s="13" customFormat="1" x14ac:dyDescent="0.3">
      <c r="B13" s="15">
        <v>10</v>
      </c>
      <c r="C13" s="13">
        <v>2</v>
      </c>
      <c r="D13" s="15">
        <v>0</v>
      </c>
      <c r="E13" s="13">
        <v>2</v>
      </c>
      <c r="F13" s="15">
        <v>0</v>
      </c>
      <c r="G13" s="18"/>
      <c r="H13" s="19"/>
      <c r="I13" s="13">
        <v>2</v>
      </c>
      <c r="J13" s="15">
        <v>0.5</v>
      </c>
      <c r="K13" s="13">
        <v>2</v>
      </c>
      <c r="L13" s="15">
        <v>0</v>
      </c>
      <c r="M13" s="13">
        <v>2</v>
      </c>
      <c r="N13" s="23"/>
      <c r="O13" s="13">
        <v>2</v>
      </c>
      <c r="P13" s="15">
        <v>0</v>
      </c>
      <c r="Q13" s="13">
        <v>2</v>
      </c>
      <c r="R13" s="15">
        <v>0.5</v>
      </c>
      <c r="S13" s="13">
        <v>2</v>
      </c>
      <c r="T13" s="15">
        <v>0</v>
      </c>
      <c r="V13" s="15"/>
      <c r="W13" s="13">
        <v>2</v>
      </c>
      <c r="X13" s="15">
        <v>0</v>
      </c>
      <c r="Z13" s="15"/>
      <c r="AB13" s="15"/>
      <c r="AC13" s="13">
        <v>2</v>
      </c>
      <c r="AD13" s="15">
        <v>0.5</v>
      </c>
      <c r="AE13" s="13">
        <v>2</v>
      </c>
      <c r="AF13" s="15">
        <v>1</v>
      </c>
      <c r="AG13" s="13">
        <v>2</v>
      </c>
      <c r="AH13" s="15">
        <v>0</v>
      </c>
      <c r="AI13" s="13">
        <v>2</v>
      </c>
      <c r="AJ13" s="15">
        <v>0</v>
      </c>
      <c r="AK13" s="13">
        <v>2</v>
      </c>
      <c r="AL13" s="15">
        <v>0</v>
      </c>
      <c r="AM13" s="13">
        <v>2</v>
      </c>
      <c r="AN13" s="15">
        <v>2</v>
      </c>
      <c r="AP13" s="15"/>
    </row>
    <row r="14" spans="2:42" x14ac:dyDescent="0.3">
      <c r="B14" s="14">
        <v>11</v>
      </c>
      <c r="C14" s="5">
        <v>2</v>
      </c>
      <c r="D14" s="14">
        <v>1</v>
      </c>
      <c r="E14" s="5">
        <v>2</v>
      </c>
      <c r="F14" s="14">
        <v>1</v>
      </c>
      <c r="I14" s="5">
        <v>2</v>
      </c>
      <c r="J14" s="14">
        <v>0</v>
      </c>
      <c r="K14" s="5">
        <v>2</v>
      </c>
      <c r="L14" s="14">
        <v>2</v>
      </c>
      <c r="M14" s="5">
        <v>2</v>
      </c>
      <c r="O14" s="5">
        <v>2</v>
      </c>
      <c r="P14" s="14">
        <v>2</v>
      </c>
      <c r="Q14" s="5">
        <v>1</v>
      </c>
      <c r="R14" s="14">
        <v>1</v>
      </c>
      <c r="S14" s="5">
        <v>2</v>
      </c>
      <c r="T14" s="14">
        <v>2</v>
      </c>
      <c r="W14" s="5">
        <v>2</v>
      </c>
      <c r="X14" s="14">
        <v>2</v>
      </c>
      <c r="AC14" s="5">
        <v>2</v>
      </c>
      <c r="AD14" s="14">
        <v>2</v>
      </c>
      <c r="AE14" s="5">
        <v>2</v>
      </c>
      <c r="AF14" s="14">
        <v>1</v>
      </c>
      <c r="AG14" s="5">
        <v>1</v>
      </c>
      <c r="AH14" s="14">
        <v>0</v>
      </c>
      <c r="AI14" s="5">
        <v>0</v>
      </c>
      <c r="AJ14" s="14">
        <v>0</v>
      </c>
      <c r="AK14" s="5">
        <v>1</v>
      </c>
      <c r="AL14" s="14">
        <v>0</v>
      </c>
      <c r="AM14" s="5">
        <v>1</v>
      </c>
      <c r="AN14" s="14">
        <v>2</v>
      </c>
    </row>
    <row r="15" spans="2:42" x14ac:dyDescent="0.3">
      <c r="B15" s="14">
        <v>12</v>
      </c>
      <c r="C15" s="5">
        <v>2</v>
      </c>
      <c r="D15" s="14">
        <v>1</v>
      </c>
      <c r="E15" s="5">
        <v>2</v>
      </c>
      <c r="F15" s="14">
        <v>0</v>
      </c>
      <c r="I15" s="5">
        <v>2</v>
      </c>
      <c r="J15" s="14">
        <v>2</v>
      </c>
      <c r="K15" s="5">
        <v>2</v>
      </c>
      <c r="L15" s="14">
        <v>2</v>
      </c>
      <c r="M15" s="5">
        <v>2</v>
      </c>
      <c r="O15" s="5">
        <v>2</v>
      </c>
      <c r="P15" s="14">
        <v>0.5</v>
      </c>
      <c r="Q15" s="5">
        <v>2</v>
      </c>
      <c r="R15" s="14">
        <v>0.5</v>
      </c>
      <c r="S15" s="5">
        <v>2</v>
      </c>
      <c r="T15" s="14">
        <v>0.5</v>
      </c>
      <c r="W15" s="5">
        <v>2</v>
      </c>
      <c r="X15" s="14">
        <v>0.5</v>
      </c>
      <c r="AC15" s="5">
        <v>2</v>
      </c>
      <c r="AD15" s="14">
        <v>0.5</v>
      </c>
      <c r="AE15" s="5">
        <v>2</v>
      </c>
      <c r="AF15" s="14">
        <v>1</v>
      </c>
      <c r="AG15" s="5">
        <v>2</v>
      </c>
      <c r="AH15" s="14">
        <v>1</v>
      </c>
      <c r="AI15" s="5">
        <v>2</v>
      </c>
      <c r="AJ15" s="14">
        <v>0.5</v>
      </c>
      <c r="AK15" s="5">
        <v>2</v>
      </c>
      <c r="AL15" s="14">
        <v>0</v>
      </c>
      <c r="AM15" s="5">
        <v>2</v>
      </c>
      <c r="AN15" s="14">
        <v>0.5</v>
      </c>
    </row>
    <row r="16" spans="2:42" x14ac:dyDescent="0.3">
      <c r="B16" s="14">
        <v>13</v>
      </c>
      <c r="C16" s="5">
        <v>2</v>
      </c>
      <c r="D16" s="14">
        <v>2</v>
      </c>
      <c r="E16" s="5">
        <v>1</v>
      </c>
      <c r="F16" s="14">
        <v>2</v>
      </c>
      <c r="I16" s="5">
        <v>2</v>
      </c>
      <c r="J16" s="14">
        <v>1</v>
      </c>
      <c r="K16" s="5">
        <v>2</v>
      </c>
      <c r="L16" s="14">
        <v>2</v>
      </c>
      <c r="M16" s="5">
        <v>2</v>
      </c>
      <c r="O16" s="5">
        <v>2</v>
      </c>
      <c r="P16" s="14">
        <v>2</v>
      </c>
      <c r="Q16" s="5">
        <v>2</v>
      </c>
      <c r="R16" s="14">
        <v>2</v>
      </c>
      <c r="S16" s="5">
        <v>2</v>
      </c>
      <c r="T16" s="14">
        <v>2</v>
      </c>
      <c r="W16" s="5">
        <v>1</v>
      </c>
      <c r="X16" s="14">
        <v>0</v>
      </c>
      <c r="AC16" s="5">
        <v>2</v>
      </c>
      <c r="AD16" s="14">
        <v>2</v>
      </c>
      <c r="AE16" s="5">
        <v>2</v>
      </c>
      <c r="AF16" s="14">
        <v>2</v>
      </c>
      <c r="AG16" s="5">
        <v>2</v>
      </c>
      <c r="AH16" s="14">
        <v>2</v>
      </c>
      <c r="AI16" s="5">
        <v>2</v>
      </c>
      <c r="AJ16" s="14">
        <v>2</v>
      </c>
      <c r="AK16" s="5">
        <v>1</v>
      </c>
      <c r="AL16" s="14">
        <v>0</v>
      </c>
      <c r="AM16" s="5">
        <v>2</v>
      </c>
      <c r="AN16" s="14">
        <v>0.5</v>
      </c>
    </row>
    <row r="17" spans="2:42" x14ac:dyDescent="0.3">
      <c r="B17" s="14">
        <v>14</v>
      </c>
      <c r="C17" s="5">
        <v>2</v>
      </c>
      <c r="D17" s="14">
        <v>0.5</v>
      </c>
      <c r="E17" s="5">
        <v>2</v>
      </c>
      <c r="F17" s="14">
        <v>1</v>
      </c>
      <c r="I17" s="5">
        <v>2</v>
      </c>
      <c r="J17" s="14">
        <v>2</v>
      </c>
      <c r="K17" s="5">
        <v>2</v>
      </c>
      <c r="L17" s="14">
        <v>2</v>
      </c>
      <c r="M17" s="5">
        <v>2</v>
      </c>
      <c r="O17" s="5">
        <v>2</v>
      </c>
      <c r="P17" s="14">
        <v>2</v>
      </c>
      <c r="Q17" s="5">
        <v>2</v>
      </c>
      <c r="R17" s="14">
        <v>1</v>
      </c>
      <c r="S17" s="5">
        <v>2</v>
      </c>
      <c r="T17" s="14">
        <v>2</v>
      </c>
      <c r="W17" s="5">
        <v>2</v>
      </c>
      <c r="X17" s="14">
        <v>0</v>
      </c>
      <c r="AC17" s="5">
        <v>2</v>
      </c>
      <c r="AD17" s="14">
        <v>2</v>
      </c>
      <c r="AE17" s="5">
        <v>2</v>
      </c>
      <c r="AF17" s="14">
        <v>1</v>
      </c>
      <c r="AG17" s="5">
        <v>2</v>
      </c>
      <c r="AH17" s="14">
        <v>0.5</v>
      </c>
      <c r="AI17" s="5">
        <v>2</v>
      </c>
      <c r="AJ17" s="14">
        <v>2</v>
      </c>
      <c r="AK17" s="5">
        <v>2</v>
      </c>
      <c r="AL17" s="14">
        <v>0</v>
      </c>
      <c r="AM17" s="5">
        <v>2</v>
      </c>
      <c r="AN17" s="14">
        <v>0.5</v>
      </c>
    </row>
    <row r="18" spans="2:42" s="13" customFormat="1" x14ac:dyDescent="0.3">
      <c r="B18" s="15">
        <v>15</v>
      </c>
      <c r="C18" s="13">
        <v>2</v>
      </c>
      <c r="D18" s="15">
        <v>0</v>
      </c>
      <c r="E18" s="13">
        <v>2</v>
      </c>
      <c r="F18" s="15">
        <v>0</v>
      </c>
      <c r="G18" s="18"/>
      <c r="H18" s="19"/>
      <c r="I18" s="13">
        <v>2</v>
      </c>
      <c r="J18" s="15">
        <v>0</v>
      </c>
      <c r="K18" s="13">
        <v>1</v>
      </c>
      <c r="L18" s="15">
        <v>0</v>
      </c>
      <c r="M18" s="13">
        <v>1</v>
      </c>
      <c r="N18" s="23"/>
      <c r="O18" s="13">
        <v>2</v>
      </c>
      <c r="P18" s="15">
        <v>0</v>
      </c>
      <c r="Q18" s="13">
        <v>2</v>
      </c>
      <c r="R18" s="15">
        <v>0.5</v>
      </c>
      <c r="S18" s="13">
        <v>2</v>
      </c>
      <c r="T18" s="15">
        <v>0.5</v>
      </c>
      <c r="V18" s="15"/>
      <c r="W18" s="13">
        <v>2</v>
      </c>
      <c r="X18" s="15">
        <v>0</v>
      </c>
      <c r="Z18" s="15"/>
      <c r="AB18" s="15"/>
      <c r="AC18" s="13">
        <v>2</v>
      </c>
      <c r="AD18" s="15">
        <v>2</v>
      </c>
      <c r="AE18" s="13">
        <v>2</v>
      </c>
      <c r="AF18" s="15">
        <v>0</v>
      </c>
      <c r="AG18" s="13">
        <v>2</v>
      </c>
      <c r="AH18" s="15">
        <v>2</v>
      </c>
      <c r="AI18" s="13">
        <v>2</v>
      </c>
      <c r="AJ18" s="15">
        <v>0</v>
      </c>
      <c r="AK18" s="13">
        <v>2</v>
      </c>
      <c r="AL18" s="15">
        <v>0</v>
      </c>
      <c r="AM18" s="13">
        <v>2</v>
      </c>
      <c r="AN18" s="15">
        <v>0</v>
      </c>
      <c r="AP18" s="15"/>
    </row>
    <row r="19" spans="2:42" x14ac:dyDescent="0.3">
      <c r="B19" s="14">
        <v>16</v>
      </c>
      <c r="C19" s="5">
        <v>0.5</v>
      </c>
      <c r="D19" s="14">
        <v>2</v>
      </c>
      <c r="E19" s="5">
        <v>1</v>
      </c>
      <c r="F19" s="14">
        <v>2</v>
      </c>
      <c r="I19" s="5">
        <v>2</v>
      </c>
      <c r="J19" s="14">
        <v>2</v>
      </c>
      <c r="K19" s="5">
        <v>2</v>
      </c>
      <c r="L19" s="14">
        <v>0</v>
      </c>
      <c r="M19" s="5">
        <v>2</v>
      </c>
      <c r="O19" s="5">
        <v>2</v>
      </c>
      <c r="P19" s="14">
        <v>2</v>
      </c>
      <c r="Q19" s="5">
        <v>2</v>
      </c>
      <c r="R19" s="14">
        <v>2</v>
      </c>
      <c r="S19" s="5">
        <v>2</v>
      </c>
      <c r="T19" s="14">
        <v>2</v>
      </c>
      <c r="W19" s="5">
        <v>2</v>
      </c>
      <c r="X19" s="14">
        <v>0</v>
      </c>
      <c r="AC19" s="5">
        <v>2</v>
      </c>
      <c r="AD19" s="14">
        <v>2</v>
      </c>
      <c r="AE19" s="5">
        <v>2</v>
      </c>
      <c r="AF19" s="14">
        <v>2</v>
      </c>
      <c r="AG19" s="5">
        <v>2</v>
      </c>
      <c r="AH19" s="14">
        <v>2</v>
      </c>
      <c r="AI19" s="5">
        <v>2</v>
      </c>
      <c r="AJ19" s="14">
        <v>0</v>
      </c>
      <c r="AK19" s="5">
        <v>2</v>
      </c>
      <c r="AL19" s="14">
        <v>0</v>
      </c>
      <c r="AM19" s="5">
        <v>2</v>
      </c>
      <c r="AN19" s="14">
        <v>2</v>
      </c>
    </row>
    <row r="20" spans="2:42" x14ac:dyDescent="0.3">
      <c r="B20" s="14">
        <v>17</v>
      </c>
      <c r="C20" s="5">
        <v>1</v>
      </c>
      <c r="D20" s="14">
        <v>0.5</v>
      </c>
      <c r="E20" s="5">
        <v>2</v>
      </c>
      <c r="F20" s="14">
        <v>2</v>
      </c>
      <c r="I20" s="5">
        <v>2</v>
      </c>
      <c r="J20" s="14">
        <v>1</v>
      </c>
      <c r="K20" s="5">
        <v>2</v>
      </c>
      <c r="L20" s="14">
        <v>1</v>
      </c>
      <c r="M20" s="5">
        <v>2</v>
      </c>
      <c r="O20" s="5">
        <v>2</v>
      </c>
      <c r="P20" s="14">
        <v>0</v>
      </c>
      <c r="Q20" s="5">
        <v>2</v>
      </c>
      <c r="R20" s="14">
        <v>1</v>
      </c>
      <c r="S20" s="5">
        <v>1</v>
      </c>
      <c r="T20" s="14">
        <v>2</v>
      </c>
      <c r="W20" s="5">
        <v>2</v>
      </c>
      <c r="X20" s="14">
        <v>0</v>
      </c>
      <c r="AC20" s="5">
        <v>2</v>
      </c>
      <c r="AD20" s="14">
        <v>0.5</v>
      </c>
      <c r="AE20" s="5">
        <v>2</v>
      </c>
      <c r="AF20" s="14">
        <v>0.5</v>
      </c>
      <c r="AG20" s="5">
        <v>2</v>
      </c>
      <c r="AH20" s="14">
        <v>1</v>
      </c>
      <c r="AI20" s="5">
        <v>2</v>
      </c>
      <c r="AJ20" s="14">
        <v>0</v>
      </c>
      <c r="AK20" s="5">
        <v>1</v>
      </c>
      <c r="AL20" s="14">
        <v>0</v>
      </c>
      <c r="AM20" s="5">
        <v>1</v>
      </c>
      <c r="AN20" s="14">
        <v>0</v>
      </c>
    </row>
    <row r="21" spans="2:42" s="13" customFormat="1" x14ac:dyDescent="0.3">
      <c r="B21" s="15">
        <v>18</v>
      </c>
      <c r="C21" s="13">
        <v>2</v>
      </c>
      <c r="D21" s="15">
        <v>1</v>
      </c>
      <c r="E21" s="13">
        <v>2</v>
      </c>
      <c r="F21" s="15">
        <v>1</v>
      </c>
      <c r="G21" s="18"/>
      <c r="H21" s="19"/>
      <c r="I21" s="25">
        <v>2</v>
      </c>
      <c r="J21" s="15">
        <v>0</v>
      </c>
      <c r="K21" s="25">
        <v>2</v>
      </c>
      <c r="L21" s="15">
        <v>1</v>
      </c>
      <c r="M21" s="25">
        <v>2</v>
      </c>
      <c r="N21" s="23"/>
      <c r="O21" s="25">
        <v>2</v>
      </c>
      <c r="P21" s="15">
        <v>0</v>
      </c>
      <c r="Q21" s="25">
        <v>2</v>
      </c>
      <c r="R21" s="15">
        <v>0.5</v>
      </c>
      <c r="S21" s="25">
        <v>2</v>
      </c>
      <c r="T21" s="15">
        <v>2</v>
      </c>
      <c r="V21" s="15"/>
      <c r="W21" s="13">
        <v>2</v>
      </c>
      <c r="X21" s="15">
        <v>1</v>
      </c>
      <c r="Z21" s="15"/>
      <c r="AB21" s="15"/>
      <c r="AC21" s="13">
        <v>2</v>
      </c>
      <c r="AD21" s="15">
        <v>0</v>
      </c>
      <c r="AE21" s="13">
        <v>2</v>
      </c>
      <c r="AF21" s="15">
        <v>0</v>
      </c>
      <c r="AG21" s="13">
        <v>2</v>
      </c>
      <c r="AH21" s="15">
        <v>1</v>
      </c>
      <c r="AI21" s="13">
        <v>2</v>
      </c>
      <c r="AJ21" s="15">
        <v>0</v>
      </c>
      <c r="AK21" s="13">
        <v>2</v>
      </c>
      <c r="AL21" s="15">
        <v>0.5</v>
      </c>
      <c r="AM21" s="13">
        <v>2</v>
      </c>
      <c r="AN21" s="15">
        <v>0</v>
      </c>
      <c r="AP21" s="15"/>
    </row>
    <row r="22" spans="2:42" s="1" customFormat="1" x14ac:dyDescent="0.3">
      <c r="B22" s="3" t="s">
        <v>44</v>
      </c>
      <c r="C22" s="1">
        <f t="shared" ref="C22:H22" si="0">SUM(C4:C21)</f>
        <v>32.5</v>
      </c>
      <c r="D22" s="1">
        <f t="shared" si="0"/>
        <v>15.5</v>
      </c>
      <c r="E22" s="1">
        <f t="shared" si="0"/>
        <v>28</v>
      </c>
      <c r="F22" s="1">
        <f t="shared" si="0"/>
        <v>19.5</v>
      </c>
      <c r="G22" s="1">
        <f t="shared" si="0"/>
        <v>0</v>
      </c>
      <c r="H22" s="1">
        <f t="shared" si="0"/>
        <v>0</v>
      </c>
      <c r="I22" s="1">
        <f t="shared" ref="I22:AP22" si="1">SUM(I4:I21)</f>
        <v>36</v>
      </c>
      <c r="J22" s="1">
        <f t="shared" si="1"/>
        <v>20</v>
      </c>
      <c r="K22" s="1">
        <f t="shared" si="1"/>
        <v>33</v>
      </c>
      <c r="L22" s="1">
        <f t="shared" si="1"/>
        <v>16</v>
      </c>
      <c r="M22" s="1">
        <f t="shared" si="1"/>
        <v>30</v>
      </c>
      <c r="O22" s="1">
        <f t="shared" si="1"/>
        <v>36</v>
      </c>
      <c r="P22" s="1">
        <f t="shared" si="1"/>
        <v>20</v>
      </c>
      <c r="Q22" s="1">
        <f t="shared" si="1"/>
        <v>32</v>
      </c>
      <c r="R22" s="1">
        <f t="shared" si="1"/>
        <v>16</v>
      </c>
      <c r="S22" s="1">
        <f t="shared" si="1"/>
        <v>31</v>
      </c>
      <c r="T22" s="1">
        <f t="shared" si="1"/>
        <v>29</v>
      </c>
      <c r="U22" s="1">
        <f t="shared" si="1"/>
        <v>0</v>
      </c>
      <c r="V22" s="1">
        <f t="shared" si="1"/>
        <v>0</v>
      </c>
      <c r="W22" s="1">
        <f t="shared" si="1"/>
        <v>29.5</v>
      </c>
      <c r="X22" s="1">
        <f t="shared" si="1"/>
        <v>7</v>
      </c>
      <c r="AA22" s="1">
        <f t="shared" si="1"/>
        <v>0</v>
      </c>
      <c r="AB22" s="1">
        <f t="shared" si="1"/>
        <v>0</v>
      </c>
      <c r="AC22" s="1">
        <f t="shared" si="1"/>
        <v>31</v>
      </c>
      <c r="AD22" s="1">
        <f t="shared" si="1"/>
        <v>18</v>
      </c>
      <c r="AE22" s="1">
        <f t="shared" si="1"/>
        <v>33</v>
      </c>
      <c r="AF22" s="1">
        <f t="shared" si="1"/>
        <v>15</v>
      </c>
      <c r="AG22" s="1">
        <f t="shared" si="1"/>
        <v>34</v>
      </c>
      <c r="AH22" s="1">
        <f t="shared" si="1"/>
        <v>16</v>
      </c>
      <c r="AI22" s="1">
        <f t="shared" si="1"/>
        <v>30</v>
      </c>
      <c r="AJ22" s="1">
        <f t="shared" si="1"/>
        <v>10</v>
      </c>
      <c r="AK22" s="1">
        <f t="shared" si="1"/>
        <v>26</v>
      </c>
      <c r="AL22" s="1">
        <f t="shared" si="1"/>
        <v>7.5</v>
      </c>
      <c r="AM22" s="1">
        <f t="shared" si="1"/>
        <v>27</v>
      </c>
      <c r="AN22" s="1">
        <f t="shared" si="1"/>
        <v>13</v>
      </c>
      <c r="AO22" s="1">
        <f t="shared" si="1"/>
        <v>0</v>
      </c>
      <c r="AP22" s="1">
        <f t="shared" si="1"/>
        <v>0</v>
      </c>
    </row>
    <row r="23" spans="2:42" x14ac:dyDescent="0.3">
      <c r="B23" s="14" t="s">
        <v>67</v>
      </c>
      <c r="C23">
        <f>D22</f>
        <v>15.5</v>
      </c>
      <c r="D23"/>
      <c r="E23">
        <f t="shared" ref="E23" si="2">F22</f>
        <v>19.5</v>
      </c>
      <c r="G23">
        <f>H22</f>
        <v>0</v>
      </c>
      <c r="H23"/>
      <c r="I23">
        <f t="shared" ref="I23" si="3">J22</f>
        <v>20</v>
      </c>
      <c r="K23">
        <f t="shared" ref="K23" si="4">L22</f>
        <v>16</v>
      </c>
      <c r="L23"/>
      <c r="M23">
        <f t="shared" ref="M23:AK23" si="5">N22</f>
        <v>0</v>
      </c>
      <c r="N23" s="14"/>
      <c r="O23">
        <f t="shared" ref="O23" si="6">P22</f>
        <v>20</v>
      </c>
      <c r="P23"/>
      <c r="Q23">
        <f t="shared" ref="Q23:AO23" si="7">R22</f>
        <v>16</v>
      </c>
      <c r="S23">
        <f t="shared" ref="S23" si="8">T22</f>
        <v>29</v>
      </c>
      <c r="T23"/>
      <c r="U23">
        <f t="shared" si="5"/>
        <v>0</v>
      </c>
      <c r="W23">
        <f t="shared" ref="W23" si="9">X22</f>
        <v>7</v>
      </c>
      <c r="X23"/>
      <c r="Y23">
        <f t="shared" si="7"/>
        <v>0</v>
      </c>
      <c r="AA23">
        <f t="shared" ref="AA23" si="10">AB22</f>
        <v>0</v>
      </c>
      <c r="AB23"/>
      <c r="AC23">
        <f t="shared" si="5"/>
        <v>18</v>
      </c>
      <c r="AE23">
        <f t="shared" ref="AE23" si="11">AF22</f>
        <v>15</v>
      </c>
      <c r="AF23"/>
      <c r="AG23">
        <f t="shared" si="7"/>
        <v>16</v>
      </c>
      <c r="AI23">
        <f t="shared" ref="AI23" si="12">AJ22</f>
        <v>10</v>
      </c>
      <c r="AJ23"/>
      <c r="AK23">
        <f t="shared" si="5"/>
        <v>7.5</v>
      </c>
      <c r="AM23">
        <f t="shared" ref="AM23" si="13">AN22</f>
        <v>13</v>
      </c>
      <c r="AN23"/>
      <c r="AO23">
        <f t="shared" si="7"/>
        <v>0</v>
      </c>
    </row>
    <row r="28" spans="2:42" x14ac:dyDescent="0.3">
      <c r="B28" s="14" t="s">
        <v>0</v>
      </c>
      <c r="C28">
        <v>21</v>
      </c>
      <c r="D28" s="14">
        <v>22</v>
      </c>
      <c r="E28">
        <v>23</v>
      </c>
      <c r="F28" s="14">
        <v>24</v>
      </c>
      <c r="G28">
        <v>25</v>
      </c>
      <c r="H28" s="14">
        <v>26</v>
      </c>
      <c r="I28">
        <v>27</v>
      </c>
      <c r="J28" s="14">
        <v>28</v>
      </c>
      <c r="K28">
        <v>29</v>
      </c>
      <c r="L28" s="14">
        <v>30</v>
      </c>
      <c r="M28">
        <v>31</v>
      </c>
      <c r="N28" s="14">
        <v>32</v>
      </c>
      <c r="O28">
        <v>33</v>
      </c>
      <c r="P28" s="14">
        <v>34</v>
      </c>
      <c r="Q28">
        <v>35</v>
      </c>
      <c r="R28" s="14">
        <v>36</v>
      </c>
      <c r="S28">
        <v>37</v>
      </c>
      <c r="T28" s="14">
        <v>38</v>
      </c>
      <c r="U28">
        <v>39</v>
      </c>
      <c r="V28" s="14">
        <v>40</v>
      </c>
    </row>
    <row r="29" spans="2:42" x14ac:dyDescent="0.3">
      <c r="B29" s="14" t="s">
        <v>66</v>
      </c>
      <c r="C29">
        <f>C22</f>
        <v>32.5</v>
      </c>
      <c r="D29" s="14">
        <f>E22</f>
        <v>28</v>
      </c>
      <c r="E29">
        <f>G22</f>
        <v>0</v>
      </c>
      <c r="F29" s="14">
        <f>I22</f>
        <v>36</v>
      </c>
      <c r="G29">
        <f>G22</f>
        <v>0</v>
      </c>
      <c r="H29" s="14">
        <f>I22</f>
        <v>36</v>
      </c>
    </row>
    <row r="30" spans="2:42" x14ac:dyDescent="0.3">
      <c r="B30" s="14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Imenkamp</dc:creator>
  <cp:lastModifiedBy>Charlotte Imenkamp</cp:lastModifiedBy>
  <dcterms:created xsi:type="dcterms:W3CDTF">2015-06-05T18:19:34Z</dcterms:created>
  <dcterms:modified xsi:type="dcterms:W3CDTF">2022-01-31T13:11:12Z</dcterms:modified>
</cp:coreProperties>
</file>