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emu" sheetId="1" r:id="rId4"/>
    <sheet state="visible" name="Docker" sheetId="2" r:id="rId5"/>
  </sheets>
  <definedNames/>
  <calcPr/>
  <extLst>
    <ext uri="GoogleSheetsCustomDataVersion2">
      <go:sheetsCustomData xmlns:go="http://customooxmlschemas.google.com/" r:id="rId6" roundtripDataChecksum="Y0BQHe/ajGnwKuvdRXkrDue4z577QkxaaepYRiw5KkY="/>
    </ext>
  </extLst>
</workbook>
</file>

<file path=xl/sharedStrings.xml><?xml version="1.0" encoding="utf-8"?>
<sst xmlns="http://schemas.openxmlformats.org/spreadsheetml/2006/main" count="274" uniqueCount="33">
  <si>
    <t>Round 1</t>
  </si>
  <si>
    <t>Round 2</t>
  </si>
  <si>
    <t>Round 3</t>
  </si>
  <si>
    <t>Round 4</t>
  </si>
  <si>
    <t>Round 5</t>
  </si>
  <si>
    <t>STD</t>
  </si>
  <si>
    <t>AVG</t>
  </si>
  <si>
    <t>MAX</t>
  </si>
  <si>
    <t>MIN</t>
  </si>
  <si>
    <t>2CPU 2GB RAM
QCOW2</t>
  </si>
  <si>
    <t>CPU Test 1</t>
  </si>
  <si>
    <t>events per second</t>
  </si>
  <si>
    <t>CPU Test 2</t>
  </si>
  <si>
    <t>Memory Test 1</t>
  </si>
  <si>
    <t>operations per second</t>
  </si>
  <si>
    <t>Memory Test 2</t>
  </si>
  <si>
    <t>fileio-test-rndrd-</t>
  </si>
  <si>
    <t>read, MiB/s</t>
  </si>
  <si>
    <t>fileio-test-rndwr-</t>
  </si>
  <si>
    <t>written, MiB/s</t>
  </si>
  <si>
    <t>2CPU 4GB RAM
QCOW2</t>
  </si>
  <si>
    <t>4CPU 2GB RAM
QCOW2</t>
  </si>
  <si>
    <t>4CPU 4GB RAM
QCOW2</t>
  </si>
  <si>
    <t>2CPU 2GB RAM
RAW</t>
  </si>
  <si>
    <t>2CPU 4GB RAM
RAW</t>
  </si>
  <si>
    <t>4CPU 2GB RAM
RAW</t>
  </si>
  <si>
    <t>4CPU 4GB RAM
RAW</t>
  </si>
  <si>
    <t>2 CPU, 2GB Ram</t>
  </si>
  <si>
    <t>2 CPU, 4GB Ram</t>
  </si>
  <si>
    <t>4 CPU, 2GB Ram</t>
  </si>
  <si>
    <t>4 CPU, 4GB Ram</t>
  </si>
  <si>
    <t xml:space="preserve">2 CPU, 4GB Ram
</t>
  </si>
  <si>
    <t xml:space="preserve">4 CPU, 4GB Ram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</si>
</sst>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1" fillId="4" fontId="1" numFmtId="0" xfId="0" applyAlignment="1" applyBorder="1" applyFill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2.88"/>
    <col customWidth="1" min="3" max="3" width="19.63"/>
    <col customWidth="1" min="4" max="8" width="12.88"/>
  </cols>
  <sheetData>
    <row r="1" ht="15.75" customHeight="1"/>
    <row r="2" ht="15.75" customHeight="1">
      <c r="A2" s="1"/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3" t="s">
        <v>5</v>
      </c>
      <c r="J2" s="3" t="s">
        <v>6</v>
      </c>
      <c r="K2" s="3" t="s">
        <v>7</v>
      </c>
      <c r="L2" s="3" t="s">
        <v>8</v>
      </c>
    </row>
    <row r="3" ht="13.5" customHeight="1">
      <c r="A3" s="4" t="s">
        <v>9</v>
      </c>
      <c r="B3" s="1" t="s">
        <v>10</v>
      </c>
      <c r="C3" s="1" t="s">
        <v>11</v>
      </c>
      <c r="D3" s="1">
        <v>39569.15</v>
      </c>
      <c r="E3" s="1">
        <v>39392.45</v>
      </c>
      <c r="F3" s="1">
        <v>38706.24</v>
      </c>
      <c r="G3" s="1">
        <v>38765.11</v>
      </c>
      <c r="H3" s="1">
        <v>38936.35</v>
      </c>
      <c r="I3" s="1">
        <f t="shared" ref="I3:I8" si="1">STDEV(D3:H3)</f>
        <v>386.0672866</v>
      </c>
      <c r="J3" s="1">
        <f t="shared" ref="J3:J8" si="2">AVERAGE(D3:H3)</f>
        <v>39073.86</v>
      </c>
      <c r="K3" s="1">
        <f t="shared" ref="K3:K8" si="3">MAX(D3:H3)</f>
        <v>39569.15</v>
      </c>
      <c r="L3" s="1">
        <f t="shared" ref="L3:L8" si="4">MIN(D3:H3)</f>
        <v>38706.24</v>
      </c>
    </row>
    <row r="4" ht="15.75" customHeight="1">
      <c r="B4" s="1" t="s">
        <v>12</v>
      </c>
      <c r="C4" s="1" t="s">
        <v>11</v>
      </c>
      <c r="D4" s="5">
        <v>10613.82</v>
      </c>
      <c r="E4" s="5">
        <v>10417.9</v>
      </c>
      <c r="F4" s="5">
        <v>10416.13</v>
      </c>
      <c r="G4" s="5">
        <v>10517.3</v>
      </c>
      <c r="H4" s="5">
        <v>10401.13</v>
      </c>
      <c r="I4" s="1">
        <f t="shared" si="1"/>
        <v>91.14266087</v>
      </c>
      <c r="J4" s="1">
        <f t="shared" si="2"/>
        <v>10473.256</v>
      </c>
      <c r="K4" s="1">
        <f t="shared" si="3"/>
        <v>10613.82</v>
      </c>
      <c r="L4" s="1">
        <f t="shared" si="4"/>
        <v>10401.13</v>
      </c>
    </row>
    <row r="5" ht="15.75" customHeight="1">
      <c r="B5" s="1" t="s">
        <v>13</v>
      </c>
      <c r="C5" s="1" t="s">
        <v>14</v>
      </c>
      <c r="D5" s="5">
        <v>8088495.3</v>
      </c>
      <c r="E5" s="5">
        <v>8048981.77</v>
      </c>
      <c r="F5" s="5">
        <v>7765123.4</v>
      </c>
      <c r="G5" s="5">
        <v>8016711.31</v>
      </c>
      <c r="H5" s="5">
        <v>7983291.45</v>
      </c>
      <c r="I5" s="1">
        <f t="shared" si="1"/>
        <v>126549.2656</v>
      </c>
      <c r="J5" s="1">
        <f t="shared" si="2"/>
        <v>7980520.646</v>
      </c>
      <c r="K5" s="1">
        <f t="shared" si="3"/>
        <v>8088495.3</v>
      </c>
      <c r="L5" s="1">
        <f t="shared" si="4"/>
        <v>7765123.4</v>
      </c>
    </row>
    <row r="6" ht="15.75" customHeight="1">
      <c r="B6" s="1" t="s">
        <v>15</v>
      </c>
      <c r="C6" s="1" t="s">
        <v>14</v>
      </c>
      <c r="D6" s="5">
        <v>28454.51</v>
      </c>
      <c r="E6" s="5">
        <v>28547.72</v>
      </c>
      <c r="F6" s="5">
        <v>27428.85</v>
      </c>
      <c r="G6" s="5">
        <v>28245.24</v>
      </c>
      <c r="H6" s="5">
        <v>28004.14</v>
      </c>
      <c r="I6" s="1">
        <f t="shared" si="1"/>
        <v>447.3095952</v>
      </c>
      <c r="J6" s="1">
        <f t="shared" si="2"/>
        <v>28136.092</v>
      </c>
      <c r="K6" s="1">
        <f t="shared" si="3"/>
        <v>28547.72</v>
      </c>
      <c r="L6" s="1">
        <f t="shared" si="4"/>
        <v>27428.85</v>
      </c>
    </row>
    <row r="7" ht="15.75" customHeight="1">
      <c r="B7" s="1" t="s">
        <v>16</v>
      </c>
      <c r="C7" s="1" t="s">
        <v>17</v>
      </c>
      <c r="D7" s="5">
        <v>331.76</v>
      </c>
      <c r="E7" s="5">
        <v>498.98</v>
      </c>
      <c r="F7" s="5">
        <v>498.74</v>
      </c>
      <c r="G7" s="5">
        <v>517.14</v>
      </c>
      <c r="H7" s="5">
        <v>500.73</v>
      </c>
      <c r="I7" s="1">
        <f t="shared" si="1"/>
        <v>77.36477493</v>
      </c>
      <c r="J7" s="1">
        <f t="shared" si="2"/>
        <v>469.47</v>
      </c>
      <c r="K7" s="1">
        <f t="shared" si="3"/>
        <v>517.14</v>
      </c>
      <c r="L7" s="1">
        <f t="shared" si="4"/>
        <v>331.76</v>
      </c>
    </row>
    <row r="8" ht="15.75" customHeight="1">
      <c r="B8" s="1" t="s">
        <v>18</v>
      </c>
      <c r="C8" s="1" t="s">
        <v>19</v>
      </c>
      <c r="D8" s="5">
        <v>36.81</v>
      </c>
      <c r="E8" s="5">
        <v>35.82</v>
      </c>
      <c r="F8" s="5">
        <v>37.26</v>
      </c>
      <c r="G8" s="5">
        <v>37.91</v>
      </c>
      <c r="H8" s="5">
        <v>37.61</v>
      </c>
      <c r="I8" s="1">
        <f t="shared" si="1"/>
        <v>0.8158860215</v>
      </c>
      <c r="J8" s="1">
        <f t="shared" si="2"/>
        <v>37.082</v>
      </c>
      <c r="K8" s="1">
        <f t="shared" si="3"/>
        <v>37.91</v>
      </c>
      <c r="L8" s="1">
        <f t="shared" si="4"/>
        <v>35.82</v>
      </c>
    </row>
    <row r="9" ht="15.75" customHeight="1"/>
    <row r="10" ht="15.75" customHeight="1"/>
    <row r="11" ht="15.75" customHeight="1">
      <c r="A11" s="1"/>
      <c r="B11" s="1"/>
      <c r="C11" s="1"/>
      <c r="D11" s="2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3" t="s">
        <v>5</v>
      </c>
      <c r="J11" s="3" t="s">
        <v>6</v>
      </c>
      <c r="K11" s="3" t="s">
        <v>7</v>
      </c>
      <c r="L11" s="3" t="s">
        <v>8</v>
      </c>
    </row>
    <row r="12" ht="13.5" customHeight="1">
      <c r="A12" s="4" t="s">
        <v>20</v>
      </c>
      <c r="B12" s="1" t="s">
        <v>10</v>
      </c>
      <c r="C12" s="1" t="s">
        <v>11</v>
      </c>
      <c r="D12" s="5">
        <v>39270.61</v>
      </c>
      <c r="E12" s="5">
        <v>39342.39</v>
      </c>
      <c r="F12" s="5">
        <v>39590.44</v>
      </c>
      <c r="G12" s="5">
        <v>39368.62</v>
      </c>
      <c r="H12" s="5">
        <v>37404.72</v>
      </c>
      <c r="I12" s="1">
        <f t="shared" ref="I12:I17" si="5">STDEV(D12:H12)</f>
        <v>897.1860491</v>
      </c>
      <c r="J12" s="1">
        <f t="shared" ref="J12:J17" si="6">AVERAGE(D12:H12)</f>
        <v>38995.356</v>
      </c>
      <c r="K12" s="1">
        <f t="shared" ref="K12:K17" si="7">MAX(D12:H12)</f>
        <v>39590.44</v>
      </c>
      <c r="L12" s="1">
        <f t="shared" ref="L12:L17" si="8">MIN(D12:H12)</f>
        <v>37404.72</v>
      </c>
    </row>
    <row r="13" ht="15.75" customHeight="1">
      <c r="B13" s="1" t="s">
        <v>12</v>
      </c>
      <c r="C13" s="1" t="s">
        <v>11</v>
      </c>
      <c r="D13" s="5">
        <v>10252.86</v>
      </c>
      <c r="E13" s="5">
        <v>10565.45</v>
      </c>
      <c r="F13" s="5">
        <v>10608.01</v>
      </c>
      <c r="G13" s="5">
        <v>10516.71</v>
      </c>
      <c r="H13" s="5">
        <v>9972.78</v>
      </c>
      <c r="I13" s="1">
        <f t="shared" si="5"/>
        <v>267.8677862</v>
      </c>
      <c r="J13" s="1">
        <f t="shared" si="6"/>
        <v>10383.162</v>
      </c>
      <c r="K13" s="1">
        <f t="shared" si="7"/>
        <v>10608.01</v>
      </c>
      <c r="L13" s="1">
        <f t="shared" si="8"/>
        <v>9972.78</v>
      </c>
    </row>
    <row r="14" ht="15.75" customHeight="1">
      <c r="B14" s="1" t="s">
        <v>13</v>
      </c>
      <c r="C14" s="1" t="s">
        <v>14</v>
      </c>
      <c r="D14" s="5">
        <v>7969669.2</v>
      </c>
      <c r="E14" s="5">
        <v>8049912.28</v>
      </c>
      <c r="F14" s="5">
        <v>8096641.76</v>
      </c>
      <c r="G14" s="5">
        <v>8020502.58</v>
      </c>
      <c r="H14" s="5">
        <v>7632790.52</v>
      </c>
      <c r="I14" s="1">
        <f t="shared" si="5"/>
        <v>185330.4059</v>
      </c>
      <c r="J14" s="1">
        <f t="shared" si="6"/>
        <v>7953903.268</v>
      </c>
      <c r="K14" s="1">
        <f t="shared" si="7"/>
        <v>8096641.76</v>
      </c>
      <c r="L14" s="1">
        <f t="shared" si="8"/>
        <v>7632790.52</v>
      </c>
    </row>
    <row r="15" ht="15.75" customHeight="1">
      <c r="B15" s="1" t="s">
        <v>15</v>
      </c>
      <c r="C15" s="1" t="s">
        <v>14</v>
      </c>
      <c r="D15" s="5">
        <v>28148.5</v>
      </c>
      <c r="E15" s="5">
        <v>28483.01</v>
      </c>
      <c r="F15" s="5">
        <v>28093.79</v>
      </c>
      <c r="G15" s="5">
        <v>28311.35</v>
      </c>
      <c r="H15" s="5">
        <v>27685.34</v>
      </c>
      <c r="I15" s="1">
        <f t="shared" si="5"/>
        <v>298.2630132</v>
      </c>
      <c r="J15" s="1">
        <f t="shared" si="6"/>
        <v>28144.398</v>
      </c>
      <c r="K15" s="1">
        <f t="shared" si="7"/>
        <v>28483.01</v>
      </c>
      <c r="L15" s="1">
        <f t="shared" si="8"/>
        <v>27685.34</v>
      </c>
    </row>
    <row r="16" ht="15.75" customHeight="1">
      <c r="B16" s="1" t="s">
        <v>16</v>
      </c>
      <c r="C16" s="1" t="s">
        <v>17</v>
      </c>
      <c r="D16" s="5">
        <v>7447.4</v>
      </c>
      <c r="E16" s="5">
        <v>7533.59</v>
      </c>
      <c r="F16" s="5">
        <v>7577.76</v>
      </c>
      <c r="G16" s="5">
        <v>7387.71</v>
      </c>
      <c r="H16" s="5">
        <v>7354.47</v>
      </c>
      <c r="I16" s="1">
        <f t="shared" si="5"/>
        <v>94.60961595</v>
      </c>
      <c r="J16" s="1">
        <f t="shared" si="6"/>
        <v>7460.186</v>
      </c>
      <c r="K16" s="1">
        <f t="shared" si="7"/>
        <v>7577.76</v>
      </c>
      <c r="L16" s="1">
        <f t="shared" si="8"/>
        <v>7354.47</v>
      </c>
    </row>
    <row r="17" ht="15.75" customHeight="1">
      <c r="B17" s="1" t="s">
        <v>18</v>
      </c>
      <c r="C17" s="1" t="s">
        <v>19</v>
      </c>
      <c r="D17" s="5">
        <v>37.87</v>
      </c>
      <c r="E17" s="5">
        <v>37.9</v>
      </c>
      <c r="F17" s="5">
        <v>37.89</v>
      </c>
      <c r="G17" s="5">
        <v>35.82</v>
      </c>
      <c r="H17" s="5">
        <v>37.04</v>
      </c>
      <c r="I17" s="1">
        <f t="shared" si="5"/>
        <v>0.9070446516</v>
      </c>
      <c r="J17" s="1">
        <f t="shared" si="6"/>
        <v>37.304</v>
      </c>
      <c r="K17" s="1">
        <f t="shared" si="7"/>
        <v>37.9</v>
      </c>
      <c r="L17" s="1">
        <f t="shared" si="8"/>
        <v>35.82</v>
      </c>
    </row>
    <row r="18" ht="15.75" customHeight="1"/>
    <row r="19" ht="15.75" customHeight="1">
      <c r="A19" s="1"/>
      <c r="B19" s="1"/>
      <c r="C19" s="1"/>
      <c r="D19" s="2" t="s">
        <v>0</v>
      </c>
      <c r="E19" s="2" t="s">
        <v>1</v>
      </c>
      <c r="F19" s="2" t="s">
        <v>2</v>
      </c>
      <c r="G19" s="2" t="s">
        <v>3</v>
      </c>
      <c r="H19" s="2" t="s">
        <v>4</v>
      </c>
      <c r="I19" s="3" t="s">
        <v>5</v>
      </c>
      <c r="J19" s="3" t="s">
        <v>6</v>
      </c>
      <c r="K19" s="3" t="s">
        <v>7</v>
      </c>
      <c r="L19" s="3" t="s">
        <v>8</v>
      </c>
    </row>
    <row r="20" ht="13.5" customHeight="1">
      <c r="A20" s="4" t="s">
        <v>21</v>
      </c>
      <c r="B20" s="1" t="s">
        <v>10</v>
      </c>
      <c r="C20" s="1" t="s">
        <v>11</v>
      </c>
      <c r="D20" s="5">
        <v>39348.84</v>
      </c>
      <c r="E20" s="5">
        <v>38459.67</v>
      </c>
      <c r="F20" s="5">
        <v>39147.65</v>
      </c>
      <c r="G20" s="5">
        <v>38349.79</v>
      </c>
      <c r="H20" s="5">
        <v>39493.63</v>
      </c>
      <c r="I20" s="1">
        <f t="shared" ref="I20:I25" si="9">STDEV(D20:H20)</f>
        <v>522.9379415</v>
      </c>
      <c r="J20" s="1">
        <f t="shared" ref="J20:J25" si="10">AVERAGE(D20:H20)</f>
        <v>38959.916</v>
      </c>
      <c r="K20" s="1">
        <f t="shared" ref="K20:K25" si="11">MAX(D20:H20)</f>
        <v>39493.63</v>
      </c>
      <c r="L20" s="1">
        <f t="shared" ref="L20:L25" si="12">MIN(D20:H20)</f>
        <v>38349.79</v>
      </c>
    </row>
    <row r="21" ht="15.75" customHeight="1">
      <c r="B21" s="1" t="s">
        <v>12</v>
      </c>
      <c r="C21" s="1" t="s">
        <v>11</v>
      </c>
      <c r="D21" s="5">
        <v>10441.89</v>
      </c>
      <c r="E21" s="5">
        <v>10461.89</v>
      </c>
      <c r="F21" s="5">
        <v>10443.02</v>
      </c>
      <c r="G21" s="5">
        <v>10257.33</v>
      </c>
      <c r="H21" s="5">
        <v>10574.57</v>
      </c>
      <c r="I21" s="1">
        <f t="shared" si="9"/>
        <v>113.8843058</v>
      </c>
      <c r="J21" s="1">
        <f t="shared" si="10"/>
        <v>10435.74</v>
      </c>
      <c r="K21" s="1">
        <f t="shared" si="11"/>
        <v>10574.57</v>
      </c>
      <c r="L21" s="1">
        <f t="shared" si="12"/>
        <v>10257.33</v>
      </c>
    </row>
    <row r="22" ht="15.75" customHeight="1">
      <c r="B22" s="1" t="s">
        <v>13</v>
      </c>
      <c r="C22" s="1" t="s">
        <v>14</v>
      </c>
      <c r="D22" s="5">
        <v>8032121.04</v>
      </c>
      <c r="E22" s="5">
        <v>7977483.52</v>
      </c>
      <c r="F22" s="5">
        <v>7938829.37</v>
      </c>
      <c r="G22" s="5">
        <v>7902540.91</v>
      </c>
      <c r="H22" s="5">
        <v>8037965.86</v>
      </c>
      <c r="I22" s="1">
        <f t="shared" si="9"/>
        <v>58637.54382</v>
      </c>
      <c r="J22" s="1">
        <f t="shared" si="10"/>
        <v>7977788.14</v>
      </c>
      <c r="K22" s="1">
        <f t="shared" si="11"/>
        <v>8037965.86</v>
      </c>
      <c r="L22" s="1">
        <f t="shared" si="12"/>
        <v>7902540.91</v>
      </c>
    </row>
    <row r="23" ht="15.75" customHeight="1">
      <c r="B23" s="1" t="s">
        <v>15</v>
      </c>
      <c r="C23" s="1" t="s">
        <v>14</v>
      </c>
      <c r="D23" s="5">
        <v>28346.73</v>
      </c>
      <c r="E23" s="5">
        <v>28209.33</v>
      </c>
      <c r="F23" s="5">
        <v>28024.83</v>
      </c>
      <c r="G23" s="5">
        <v>28104.14</v>
      </c>
      <c r="H23" s="5">
        <v>28047.35</v>
      </c>
      <c r="I23" s="1">
        <f t="shared" si="9"/>
        <v>132.7293674</v>
      </c>
      <c r="J23" s="1">
        <f t="shared" si="10"/>
        <v>28146.476</v>
      </c>
      <c r="K23" s="1">
        <f t="shared" si="11"/>
        <v>28346.73</v>
      </c>
      <c r="L23" s="1">
        <f t="shared" si="12"/>
        <v>28024.83</v>
      </c>
    </row>
    <row r="24" ht="15.75" customHeight="1">
      <c r="B24" s="1" t="s">
        <v>16</v>
      </c>
      <c r="C24" s="1" t="s">
        <v>17</v>
      </c>
      <c r="D24" s="5">
        <v>423.57</v>
      </c>
      <c r="E24" s="5">
        <v>506.91</v>
      </c>
      <c r="F24" s="5">
        <v>525.36</v>
      </c>
      <c r="G24" s="5">
        <v>538.46</v>
      </c>
      <c r="H24" s="5">
        <v>522.04</v>
      </c>
      <c r="I24" s="1">
        <f t="shared" si="9"/>
        <v>45.94550217</v>
      </c>
      <c r="J24" s="1">
        <f t="shared" si="10"/>
        <v>503.268</v>
      </c>
      <c r="K24" s="1">
        <f t="shared" si="11"/>
        <v>538.46</v>
      </c>
      <c r="L24" s="1">
        <f t="shared" si="12"/>
        <v>423.57</v>
      </c>
    </row>
    <row r="25" ht="15.75" customHeight="1">
      <c r="B25" s="1" t="s">
        <v>18</v>
      </c>
      <c r="C25" s="1" t="s">
        <v>19</v>
      </c>
      <c r="D25" s="5">
        <v>35.48</v>
      </c>
      <c r="E25" s="5">
        <v>36.94</v>
      </c>
      <c r="F25" s="5">
        <v>37.03</v>
      </c>
      <c r="G25" s="5">
        <v>37.36</v>
      </c>
      <c r="H25" s="5">
        <v>37.44</v>
      </c>
      <c r="I25" s="1">
        <f t="shared" si="9"/>
        <v>0.794606821</v>
      </c>
      <c r="J25" s="1">
        <f t="shared" si="10"/>
        <v>36.85</v>
      </c>
      <c r="K25" s="1">
        <f t="shared" si="11"/>
        <v>37.44</v>
      </c>
      <c r="L25" s="1">
        <f t="shared" si="12"/>
        <v>35.48</v>
      </c>
    </row>
    <row r="26" ht="15.75" customHeight="1"/>
    <row r="27" ht="15.75" customHeight="1">
      <c r="A27" s="1"/>
      <c r="B27" s="1"/>
      <c r="C27" s="1"/>
      <c r="D27" s="2" t="s">
        <v>0</v>
      </c>
      <c r="E27" s="2" t="s">
        <v>1</v>
      </c>
      <c r="F27" s="2" t="s">
        <v>2</v>
      </c>
      <c r="G27" s="2" t="s">
        <v>3</v>
      </c>
      <c r="H27" s="2" t="s">
        <v>4</v>
      </c>
      <c r="I27" s="3" t="s">
        <v>5</v>
      </c>
      <c r="J27" s="3" t="s">
        <v>6</v>
      </c>
      <c r="K27" s="3" t="s">
        <v>7</v>
      </c>
      <c r="L27" s="3" t="s">
        <v>8</v>
      </c>
    </row>
    <row r="28" ht="13.5" customHeight="1">
      <c r="A28" s="4" t="s">
        <v>22</v>
      </c>
      <c r="B28" s="1" t="s">
        <v>10</v>
      </c>
      <c r="C28" s="1" t="s">
        <v>11</v>
      </c>
      <c r="D28" s="5">
        <v>38888.18</v>
      </c>
      <c r="E28" s="5">
        <v>39554.6</v>
      </c>
      <c r="F28" s="5">
        <v>39557.93</v>
      </c>
      <c r="G28" s="5">
        <v>39656.68</v>
      </c>
      <c r="H28" s="5">
        <v>39307.03</v>
      </c>
      <c r="I28" s="1">
        <f t="shared" ref="I28:I33" si="13">STDEV(D28:H28)</f>
        <v>310.2731109</v>
      </c>
      <c r="J28" s="1">
        <f t="shared" ref="J28:J33" si="14">AVERAGE(D28:H28)</f>
        <v>39392.884</v>
      </c>
      <c r="K28" s="1">
        <f t="shared" ref="K28:K33" si="15">MAX(D28:H28)</f>
        <v>39656.68</v>
      </c>
      <c r="L28" s="1">
        <f t="shared" ref="L28:L33" si="16">MIN(D28:H28)</f>
        <v>38888.18</v>
      </c>
    </row>
    <row r="29" ht="15.75" customHeight="1">
      <c r="B29" s="1" t="s">
        <v>12</v>
      </c>
      <c r="C29" s="1" t="s">
        <v>11</v>
      </c>
      <c r="D29" s="5">
        <v>10452.83</v>
      </c>
      <c r="E29" s="5">
        <v>10341.04</v>
      </c>
      <c r="F29" s="5">
        <v>10599.77</v>
      </c>
      <c r="G29" s="5">
        <v>10596.48</v>
      </c>
      <c r="H29" s="5">
        <v>10544.67</v>
      </c>
      <c r="I29" s="1">
        <f t="shared" si="13"/>
        <v>110.1238778</v>
      </c>
      <c r="J29" s="1">
        <f t="shared" si="14"/>
        <v>10506.958</v>
      </c>
      <c r="K29" s="1">
        <f t="shared" si="15"/>
        <v>10599.77</v>
      </c>
      <c r="L29" s="1">
        <f t="shared" si="16"/>
        <v>10341.04</v>
      </c>
    </row>
    <row r="30" ht="15.75" customHeight="1">
      <c r="B30" s="1" t="s">
        <v>13</v>
      </c>
      <c r="C30" s="1" t="s">
        <v>14</v>
      </c>
      <c r="D30" s="1">
        <v>1.005860103E7</v>
      </c>
      <c r="E30" s="1">
        <v>9199862.38</v>
      </c>
      <c r="F30" s="1">
        <v>8898490.42</v>
      </c>
      <c r="G30" s="1">
        <v>9383722.42</v>
      </c>
      <c r="H30" s="1">
        <v>9585749.64</v>
      </c>
      <c r="I30" s="1">
        <f t="shared" si="13"/>
        <v>434998.112</v>
      </c>
      <c r="J30" s="1">
        <f t="shared" si="14"/>
        <v>9425285.178</v>
      </c>
      <c r="K30" s="1">
        <f t="shared" si="15"/>
        <v>10058601.03</v>
      </c>
      <c r="L30" s="1">
        <f t="shared" si="16"/>
        <v>8898490.42</v>
      </c>
    </row>
    <row r="31" ht="15.75" customHeight="1">
      <c r="B31" s="1" t="s">
        <v>15</v>
      </c>
      <c r="C31" s="1" t="s">
        <v>14</v>
      </c>
      <c r="D31" s="5">
        <v>7939044.31</v>
      </c>
      <c r="E31" s="5">
        <v>7763770.87</v>
      </c>
      <c r="F31" s="5">
        <v>8099686.21</v>
      </c>
      <c r="G31" s="5">
        <v>8060812.09</v>
      </c>
      <c r="H31" s="5">
        <v>8095252.34</v>
      </c>
      <c r="I31" s="1">
        <f t="shared" si="13"/>
        <v>143077.6876</v>
      </c>
      <c r="J31" s="1">
        <f t="shared" si="14"/>
        <v>7991713.164</v>
      </c>
      <c r="K31" s="1">
        <f t="shared" si="15"/>
        <v>8099686.21</v>
      </c>
      <c r="L31" s="1">
        <f t="shared" si="16"/>
        <v>7763770.87</v>
      </c>
    </row>
    <row r="32" ht="15.75" customHeight="1">
      <c r="B32" s="1" t="s">
        <v>16</v>
      </c>
      <c r="C32" s="1" t="s">
        <v>17</v>
      </c>
      <c r="D32" s="5">
        <v>7382.88</v>
      </c>
      <c r="E32" s="5">
        <v>7520.41</v>
      </c>
      <c r="F32" s="5">
        <v>7692.29</v>
      </c>
      <c r="G32" s="5">
        <v>7551.87</v>
      </c>
      <c r="H32" s="5">
        <v>7679.79</v>
      </c>
      <c r="I32" s="1">
        <f t="shared" si="13"/>
        <v>127.1877</v>
      </c>
      <c r="J32" s="1">
        <f t="shared" si="14"/>
        <v>7565.448</v>
      </c>
      <c r="K32" s="1">
        <f t="shared" si="15"/>
        <v>7692.29</v>
      </c>
      <c r="L32" s="1">
        <f t="shared" si="16"/>
        <v>7382.88</v>
      </c>
    </row>
    <row r="33" ht="15.75" customHeight="1">
      <c r="B33" s="1" t="s">
        <v>18</v>
      </c>
      <c r="C33" s="1" t="s">
        <v>19</v>
      </c>
      <c r="D33" s="5">
        <v>37.39</v>
      </c>
      <c r="E33" s="5">
        <v>37.89</v>
      </c>
      <c r="F33" s="5">
        <v>37.66</v>
      </c>
      <c r="G33" s="5">
        <v>37.61</v>
      </c>
      <c r="H33" s="5">
        <v>37.42</v>
      </c>
      <c r="I33" s="1">
        <f t="shared" si="13"/>
        <v>0.2025586335</v>
      </c>
      <c r="J33" s="1">
        <f t="shared" si="14"/>
        <v>37.594</v>
      </c>
      <c r="K33" s="1">
        <f t="shared" si="15"/>
        <v>37.89</v>
      </c>
      <c r="L33" s="1">
        <f t="shared" si="16"/>
        <v>37.39</v>
      </c>
    </row>
    <row r="34" ht="15.75" customHeight="1"/>
    <row r="35" ht="15.75" customHeight="1"/>
    <row r="36" ht="15.75" customHeight="1">
      <c r="A36" s="1"/>
      <c r="B36" s="1"/>
      <c r="C36" s="1"/>
      <c r="D36" s="2" t="s">
        <v>0</v>
      </c>
      <c r="E36" s="2" t="s">
        <v>1</v>
      </c>
      <c r="F36" s="2" t="s">
        <v>2</v>
      </c>
      <c r="G36" s="2" t="s">
        <v>3</v>
      </c>
      <c r="H36" s="2" t="s">
        <v>4</v>
      </c>
      <c r="I36" s="3" t="s">
        <v>5</v>
      </c>
      <c r="J36" s="3" t="s">
        <v>6</v>
      </c>
      <c r="K36" s="3" t="s">
        <v>7</v>
      </c>
      <c r="L36" s="3" t="s">
        <v>8</v>
      </c>
    </row>
    <row r="37" ht="13.5" customHeight="1">
      <c r="A37" s="4" t="s">
        <v>23</v>
      </c>
      <c r="B37" s="1" t="s">
        <v>10</v>
      </c>
      <c r="C37" s="1" t="s">
        <v>11</v>
      </c>
      <c r="D37" s="5">
        <v>39813.46</v>
      </c>
      <c r="E37" s="5">
        <v>39788.43</v>
      </c>
      <c r="F37" s="5">
        <v>39828.7</v>
      </c>
      <c r="G37" s="5">
        <v>39077.41</v>
      </c>
      <c r="H37" s="5">
        <v>39323.76</v>
      </c>
      <c r="I37" s="1">
        <f t="shared" ref="I37:I42" si="17">STDEV(D37:H37)</f>
        <v>345.3703203</v>
      </c>
      <c r="J37" s="1">
        <f t="shared" ref="J37:J42" si="18">AVERAGE(D37:H37)</f>
        <v>39566.352</v>
      </c>
      <c r="K37" s="1">
        <f t="shared" ref="K37:K42" si="19">MAX(D37:H37)</f>
        <v>39828.7</v>
      </c>
      <c r="L37" s="1">
        <f t="shared" ref="L37:L42" si="20">MIN(D37:H37)</f>
        <v>39077.41</v>
      </c>
    </row>
    <row r="38" ht="15.75" customHeight="1">
      <c r="B38" s="1" t="s">
        <v>12</v>
      </c>
      <c r="C38" s="1" t="s">
        <v>11</v>
      </c>
      <c r="D38" s="5">
        <v>10619.65</v>
      </c>
      <c r="E38" s="5">
        <v>10618.22</v>
      </c>
      <c r="F38" s="5">
        <v>10601.53</v>
      </c>
      <c r="G38" s="5">
        <v>10527.65</v>
      </c>
      <c r="H38" s="5">
        <v>10471.45</v>
      </c>
      <c r="I38" s="1">
        <f t="shared" si="17"/>
        <v>65.69552268</v>
      </c>
      <c r="J38" s="1">
        <f t="shared" si="18"/>
        <v>10567.7</v>
      </c>
      <c r="K38" s="1">
        <f t="shared" si="19"/>
        <v>10619.65</v>
      </c>
      <c r="L38" s="1">
        <f t="shared" si="20"/>
        <v>10471.45</v>
      </c>
    </row>
    <row r="39" ht="15.75" customHeight="1">
      <c r="B39" s="1" t="s">
        <v>13</v>
      </c>
      <c r="C39" s="1" t="s">
        <v>14</v>
      </c>
      <c r="D39" s="5">
        <v>8122233.6</v>
      </c>
      <c r="E39" s="5">
        <v>8138954.44</v>
      </c>
      <c r="F39" s="5">
        <v>8090918.56</v>
      </c>
      <c r="G39" s="5">
        <v>8076308.56</v>
      </c>
      <c r="H39" s="5">
        <v>8088850.67</v>
      </c>
      <c r="I39" s="1">
        <f t="shared" si="17"/>
        <v>26077.88349</v>
      </c>
      <c r="J39" s="1">
        <f t="shared" si="18"/>
        <v>8103453.166</v>
      </c>
      <c r="K39" s="1">
        <f t="shared" si="19"/>
        <v>8138954.44</v>
      </c>
      <c r="L39" s="1">
        <f t="shared" si="20"/>
        <v>8076308.56</v>
      </c>
    </row>
    <row r="40" ht="15.75" customHeight="1">
      <c r="B40" s="1" t="s">
        <v>15</v>
      </c>
      <c r="C40" s="1" t="s">
        <v>14</v>
      </c>
      <c r="D40" s="5">
        <v>28691.15</v>
      </c>
      <c r="E40" s="5">
        <v>28745.94</v>
      </c>
      <c r="F40" s="5">
        <v>28520.2</v>
      </c>
      <c r="G40" s="5">
        <v>28155.46</v>
      </c>
      <c r="H40" s="5">
        <v>28381.2</v>
      </c>
      <c r="I40" s="1">
        <f t="shared" si="17"/>
        <v>239.9201832</v>
      </c>
      <c r="J40" s="1">
        <f t="shared" si="18"/>
        <v>28498.79</v>
      </c>
      <c r="K40" s="1">
        <f t="shared" si="19"/>
        <v>28745.94</v>
      </c>
      <c r="L40" s="1">
        <f t="shared" si="20"/>
        <v>28155.46</v>
      </c>
    </row>
    <row r="41" ht="15.75" customHeight="1">
      <c r="B41" s="1" t="s">
        <v>16</v>
      </c>
      <c r="C41" s="1" t="s">
        <v>17</v>
      </c>
      <c r="D41" s="5">
        <v>389.17</v>
      </c>
      <c r="E41" s="5">
        <v>507.23</v>
      </c>
      <c r="F41" s="5">
        <v>516.58</v>
      </c>
      <c r="G41" s="5">
        <v>528.25</v>
      </c>
      <c r="H41" s="5">
        <v>545.38</v>
      </c>
      <c r="I41" s="1">
        <f t="shared" si="17"/>
        <v>62.11281406</v>
      </c>
      <c r="J41" s="1">
        <f t="shared" si="18"/>
        <v>497.322</v>
      </c>
      <c r="K41" s="1">
        <f t="shared" si="19"/>
        <v>545.38</v>
      </c>
      <c r="L41" s="1">
        <f t="shared" si="20"/>
        <v>389.17</v>
      </c>
    </row>
    <row r="42" ht="15.75" customHeight="1">
      <c r="B42" s="1" t="s">
        <v>18</v>
      </c>
      <c r="C42" s="1" t="s">
        <v>19</v>
      </c>
      <c r="D42" s="5">
        <v>38.39</v>
      </c>
      <c r="E42" s="5">
        <v>38.65</v>
      </c>
      <c r="F42" s="5">
        <v>36.89</v>
      </c>
      <c r="G42" s="5">
        <v>37.82</v>
      </c>
      <c r="H42" s="5">
        <v>38.0</v>
      </c>
      <c r="I42" s="1">
        <f t="shared" si="17"/>
        <v>0.6757588327</v>
      </c>
      <c r="J42" s="1">
        <f t="shared" si="18"/>
        <v>37.95</v>
      </c>
      <c r="K42" s="1">
        <f t="shared" si="19"/>
        <v>38.65</v>
      </c>
      <c r="L42" s="1">
        <f t="shared" si="20"/>
        <v>36.89</v>
      </c>
    </row>
    <row r="43" ht="15.75" customHeight="1"/>
    <row r="44" ht="15.75" customHeight="1">
      <c r="A44" s="1"/>
      <c r="B44" s="1"/>
      <c r="C44" s="1"/>
      <c r="D44" s="2" t="s">
        <v>0</v>
      </c>
      <c r="E44" s="2" t="s">
        <v>1</v>
      </c>
      <c r="F44" s="2" t="s">
        <v>2</v>
      </c>
      <c r="G44" s="2" t="s">
        <v>3</v>
      </c>
      <c r="H44" s="2" t="s">
        <v>4</v>
      </c>
      <c r="I44" s="3" t="s">
        <v>5</v>
      </c>
      <c r="J44" s="3" t="s">
        <v>6</v>
      </c>
      <c r="K44" s="3" t="s">
        <v>7</v>
      </c>
      <c r="L44" s="3" t="s">
        <v>8</v>
      </c>
    </row>
    <row r="45" ht="13.5" customHeight="1">
      <c r="A45" s="4" t="s">
        <v>24</v>
      </c>
      <c r="B45" s="1" t="s">
        <v>10</v>
      </c>
      <c r="C45" s="1" t="s">
        <v>11</v>
      </c>
      <c r="D45" s="5">
        <v>39813.46</v>
      </c>
      <c r="E45" s="5">
        <v>39788.43</v>
      </c>
      <c r="F45" s="5">
        <v>39828.7</v>
      </c>
      <c r="G45" s="5">
        <v>39077.41</v>
      </c>
      <c r="H45" s="5">
        <v>39323.76</v>
      </c>
      <c r="I45" s="1">
        <f t="shared" ref="I45:I50" si="21">STDEV(D45:H45)</f>
        <v>345.3703203</v>
      </c>
      <c r="J45" s="1">
        <f t="shared" ref="J45:J50" si="22">AVERAGE(D45:H45)</f>
        <v>39566.352</v>
      </c>
      <c r="K45" s="1">
        <f t="shared" ref="K45:K50" si="23">MAX(D45:H45)</f>
        <v>39828.7</v>
      </c>
      <c r="L45" s="1">
        <f t="shared" ref="L45:L50" si="24">MIN(D45:H45)</f>
        <v>39077.41</v>
      </c>
    </row>
    <row r="46" ht="15.75" customHeight="1">
      <c r="B46" s="1" t="s">
        <v>12</v>
      </c>
      <c r="C46" s="1" t="s">
        <v>11</v>
      </c>
      <c r="D46" s="5">
        <v>10619.65</v>
      </c>
      <c r="E46" s="5">
        <v>10618.22</v>
      </c>
      <c r="F46" s="5">
        <v>10601.53</v>
      </c>
      <c r="G46" s="5">
        <v>10527.65</v>
      </c>
      <c r="H46" s="5">
        <v>10471.45</v>
      </c>
      <c r="I46" s="1">
        <f t="shared" si="21"/>
        <v>65.69552268</v>
      </c>
      <c r="J46" s="1">
        <f t="shared" si="22"/>
        <v>10567.7</v>
      </c>
      <c r="K46" s="1">
        <f t="shared" si="23"/>
        <v>10619.65</v>
      </c>
      <c r="L46" s="1">
        <f t="shared" si="24"/>
        <v>10471.45</v>
      </c>
    </row>
    <row r="47" ht="15.75" customHeight="1">
      <c r="B47" s="1" t="s">
        <v>13</v>
      </c>
      <c r="C47" s="1" t="s">
        <v>14</v>
      </c>
      <c r="D47" s="5">
        <v>8122233.6</v>
      </c>
      <c r="E47" s="5">
        <v>8138954.44</v>
      </c>
      <c r="F47" s="5">
        <v>8090918.56</v>
      </c>
      <c r="G47" s="5">
        <v>8076308.56</v>
      </c>
      <c r="H47" s="5">
        <v>8088850.67</v>
      </c>
      <c r="I47" s="1">
        <f t="shared" si="21"/>
        <v>26077.88349</v>
      </c>
      <c r="J47" s="1">
        <f t="shared" si="22"/>
        <v>8103453.166</v>
      </c>
      <c r="K47" s="1">
        <f t="shared" si="23"/>
        <v>8138954.44</v>
      </c>
      <c r="L47" s="1">
        <f t="shared" si="24"/>
        <v>8076308.56</v>
      </c>
    </row>
    <row r="48" ht="15.75" customHeight="1">
      <c r="B48" s="1" t="s">
        <v>15</v>
      </c>
      <c r="C48" s="1" t="s">
        <v>14</v>
      </c>
      <c r="D48" s="5">
        <v>28691.15</v>
      </c>
      <c r="E48" s="5">
        <v>28745.94</v>
      </c>
      <c r="F48" s="5">
        <v>28520.2</v>
      </c>
      <c r="G48" s="5">
        <v>28155.46</v>
      </c>
      <c r="H48" s="5">
        <v>28381.2</v>
      </c>
      <c r="I48" s="1">
        <f t="shared" si="21"/>
        <v>239.9201832</v>
      </c>
      <c r="J48" s="1">
        <f t="shared" si="22"/>
        <v>28498.79</v>
      </c>
      <c r="K48" s="1">
        <f t="shared" si="23"/>
        <v>28745.94</v>
      </c>
      <c r="L48" s="1">
        <f t="shared" si="24"/>
        <v>28155.46</v>
      </c>
    </row>
    <row r="49" ht="15.75" customHeight="1">
      <c r="B49" s="1" t="s">
        <v>16</v>
      </c>
      <c r="C49" s="1" t="s">
        <v>17</v>
      </c>
      <c r="D49" s="5">
        <v>389.17</v>
      </c>
      <c r="E49" s="5">
        <v>507.23</v>
      </c>
      <c r="F49" s="5">
        <v>516.58</v>
      </c>
      <c r="G49" s="5">
        <v>528.25</v>
      </c>
      <c r="H49" s="5">
        <v>545.38</v>
      </c>
      <c r="I49" s="1">
        <f t="shared" si="21"/>
        <v>62.11281406</v>
      </c>
      <c r="J49" s="1">
        <f t="shared" si="22"/>
        <v>497.322</v>
      </c>
      <c r="K49" s="1">
        <f t="shared" si="23"/>
        <v>545.38</v>
      </c>
      <c r="L49" s="1">
        <f t="shared" si="24"/>
        <v>389.17</v>
      </c>
    </row>
    <row r="50" ht="15.75" customHeight="1">
      <c r="B50" s="1" t="s">
        <v>18</v>
      </c>
      <c r="C50" s="1" t="s">
        <v>19</v>
      </c>
      <c r="D50" s="5">
        <v>38.39</v>
      </c>
      <c r="E50" s="5">
        <v>38.65</v>
      </c>
      <c r="F50" s="5">
        <v>36.89</v>
      </c>
      <c r="G50" s="5">
        <v>37.82</v>
      </c>
      <c r="H50" s="5">
        <v>38.0</v>
      </c>
      <c r="I50" s="1">
        <f t="shared" si="21"/>
        <v>0.6757588327</v>
      </c>
      <c r="J50" s="1">
        <f t="shared" si="22"/>
        <v>37.95</v>
      </c>
      <c r="K50" s="1">
        <f t="shared" si="23"/>
        <v>38.65</v>
      </c>
      <c r="L50" s="1">
        <f t="shared" si="24"/>
        <v>36.89</v>
      </c>
    </row>
    <row r="51" ht="15.75" customHeight="1"/>
    <row r="52" ht="15.75" customHeight="1">
      <c r="A52" s="1"/>
    </row>
    <row r="53" ht="15.75" customHeight="1">
      <c r="A53" s="4" t="s">
        <v>25</v>
      </c>
      <c r="B53" s="1"/>
      <c r="C53" s="1"/>
      <c r="D53" s="2" t="s">
        <v>0</v>
      </c>
      <c r="E53" s="2" t="s">
        <v>1</v>
      </c>
      <c r="F53" s="2" t="s">
        <v>2</v>
      </c>
      <c r="G53" s="2" t="s">
        <v>3</v>
      </c>
      <c r="H53" s="2" t="s">
        <v>4</v>
      </c>
      <c r="I53" s="3" t="s">
        <v>5</v>
      </c>
      <c r="J53" s="3" t="s">
        <v>6</v>
      </c>
      <c r="K53" s="3" t="s">
        <v>7</v>
      </c>
      <c r="L53" s="3" t="s">
        <v>8</v>
      </c>
    </row>
    <row r="54" ht="13.5" customHeight="1">
      <c r="B54" s="1" t="s">
        <v>10</v>
      </c>
      <c r="C54" s="1" t="s">
        <v>11</v>
      </c>
      <c r="D54" s="5">
        <v>39511.55</v>
      </c>
      <c r="E54" s="5">
        <v>39440.12</v>
      </c>
      <c r="F54" s="5">
        <v>39114.77</v>
      </c>
      <c r="G54" s="5">
        <v>39526.09</v>
      </c>
      <c r="H54" s="5">
        <v>38161.86</v>
      </c>
      <c r="I54" s="1">
        <f t="shared" ref="I54:I59" si="25">STDEV(D54:H54)</f>
        <v>577.4923513</v>
      </c>
      <c r="J54" s="1">
        <f t="shared" ref="J54:J59" si="26">AVERAGE(D54:H54)</f>
        <v>39150.878</v>
      </c>
      <c r="K54" s="1">
        <f t="shared" ref="K54:K59" si="27">MAX(D54:H54)</f>
        <v>39526.09</v>
      </c>
      <c r="L54" s="1">
        <f t="shared" ref="L54:L59" si="28">MIN(D54:H54)</f>
        <v>38161.86</v>
      </c>
    </row>
    <row r="55" ht="15.75" customHeight="1">
      <c r="B55" s="1" t="s">
        <v>12</v>
      </c>
      <c r="C55" s="1" t="s">
        <v>11</v>
      </c>
      <c r="D55" s="5">
        <v>10426.78</v>
      </c>
      <c r="E55" s="5">
        <v>10524.97</v>
      </c>
      <c r="F55" s="5">
        <v>10528.64</v>
      </c>
      <c r="G55" s="5">
        <v>10566.46</v>
      </c>
      <c r="H55" s="5">
        <v>10384.26</v>
      </c>
      <c r="I55" s="1">
        <f t="shared" si="25"/>
        <v>76.92273994</v>
      </c>
      <c r="J55" s="1">
        <f t="shared" si="26"/>
        <v>10486.222</v>
      </c>
      <c r="K55" s="1">
        <f t="shared" si="27"/>
        <v>10566.46</v>
      </c>
      <c r="L55" s="1">
        <f t="shared" si="28"/>
        <v>10384.26</v>
      </c>
    </row>
    <row r="56" ht="15.75" customHeight="1">
      <c r="B56" s="1" t="s">
        <v>13</v>
      </c>
      <c r="C56" s="1" t="s">
        <v>14</v>
      </c>
      <c r="D56" s="5">
        <v>8002568.71</v>
      </c>
      <c r="E56" s="5">
        <v>7987267.68</v>
      </c>
      <c r="F56" s="5">
        <v>8051617.68</v>
      </c>
      <c r="G56" s="5">
        <v>8036828.95</v>
      </c>
      <c r="H56" s="5">
        <v>7917809.74</v>
      </c>
      <c r="I56" s="1">
        <f t="shared" si="25"/>
        <v>52301.17643</v>
      </c>
      <c r="J56" s="1">
        <f t="shared" si="26"/>
        <v>7999218.552</v>
      </c>
      <c r="K56" s="1">
        <f t="shared" si="27"/>
        <v>8051617.68</v>
      </c>
      <c r="L56" s="1">
        <f t="shared" si="28"/>
        <v>7917809.74</v>
      </c>
    </row>
    <row r="57" ht="15.75" customHeight="1">
      <c r="B57" s="1" t="s">
        <v>15</v>
      </c>
      <c r="C57" s="1" t="s">
        <v>14</v>
      </c>
      <c r="D57" s="5">
        <v>28016.16</v>
      </c>
      <c r="E57" s="5">
        <v>27849.94</v>
      </c>
      <c r="F57" s="5">
        <v>28446.45</v>
      </c>
      <c r="G57" s="5">
        <v>28312.13</v>
      </c>
      <c r="H57" s="5">
        <v>27550.1</v>
      </c>
      <c r="I57" s="1">
        <f t="shared" si="25"/>
        <v>359.103846</v>
      </c>
      <c r="J57" s="1">
        <f t="shared" si="26"/>
        <v>28034.956</v>
      </c>
      <c r="K57" s="1">
        <f t="shared" si="27"/>
        <v>28446.45</v>
      </c>
      <c r="L57" s="1">
        <f t="shared" si="28"/>
        <v>27550.1</v>
      </c>
    </row>
    <row r="58" ht="15.75" customHeight="1">
      <c r="B58" s="1" t="s">
        <v>16</v>
      </c>
      <c r="C58" s="1" t="s">
        <v>17</v>
      </c>
      <c r="D58" s="5">
        <v>427.65</v>
      </c>
      <c r="E58" s="5">
        <v>467.9</v>
      </c>
      <c r="F58" s="5">
        <v>524.67</v>
      </c>
      <c r="G58" s="5">
        <v>524.7</v>
      </c>
      <c r="H58" s="5">
        <v>525.74</v>
      </c>
      <c r="I58" s="1">
        <f t="shared" si="25"/>
        <v>44.64866146</v>
      </c>
      <c r="J58" s="1">
        <f t="shared" si="26"/>
        <v>494.132</v>
      </c>
      <c r="K58" s="1">
        <f t="shared" si="27"/>
        <v>525.74</v>
      </c>
      <c r="L58" s="1">
        <f t="shared" si="28"/>
        <v>427.65</v>
      </c>
    </row>
    <row r="59" ht="15.75" customHeight="1">
      <c r="B59" s="1" t="s">
        <v>18</v>
      </c>
      <c r="C59" s="1" t="s">
        <v>19</v>
      </c>
      <c r="D59" s="5">
        <v>37.98</v>
      </c>
      <c r="E59" s="5">
        <v>37.89</v>
      </c>
      <c r="F59" s="5">
        <v>37.82</v>
      </c>
      <c r="G59" s="5">
        <v>37.67</v>
      </c>
      <c r="H59" s="5">
        <v>33.7</v>
      </c>
      <c r="I59" s="1">
        <f t="shared" si="25"/>
        <v>1.854931266</v>
      </c>
      <c r="J59" s="1">
        <f t="shared" si="26"/>
        <v>37.012</v>
      </c>
      <c r="K59" s="1">
        <f t="shared" si="27"/>
        <v>37.98</v>
      </c>
      <c r="L59" s="1">
        <f t="shared" si="28"/>
        <v>33.7</v>
      </c>
    </row>
    <row r="60" ht="15.75" customHeight="1">
      <c r="A60" s="1"/>
    </row>
    <row r="61" ht="15.75" customHeight="1"/>
    <row r="62" ht="15.75" customHeight="1">
      <c r="A62" s="4"/>
      <c r="B62" s="1"/>
      <c r="C62" s="1"/>
      <c r="D62" s="2" t="s">
        <v>0</v>
      </c>
      <c r="E62" s="2" t="s">
        <v>1</v>
      </c>
      <c r="F62" s="2" t="s">
        <v>2</v>
      </c>
      <c r="G62" s="2" t="s">
        <v>3</v>
      </c>
      <c r="H62" s="2" t="s">
        <v>4</v>
      </c>
      <c r="I62" s="3" t="s">
        <v>5</v>
      </c>
      <c r="J62" s="3" t="s">
        <v>6</v>
      </c>
      <c r="K62" s="3" t="s">
        <v>7</v>
      </c>
      <c r="L62" s="3" t="s">
        <v>8</v>
      </c>
    </row>
    <row r="63" ht="13.5" customHeight="1">
      <c r="A63" s="4" t="s">
        <v>26</v>
      </c>
      <c r="B63" s="1" t="s">
        <v>10</v>
      </c>
      <c r="C63" s="1" t="s">
        <v>11</v>
      </c>
      <c r="D63" s="5">
        <v>39278.15</v>
      </c>
      <c r="E63" s="5">
        <v>39240.82</v>
      </c>
      <c r="F63" s="5">
        <v>39406.99</v>
      </c>
      <c r="G63" s="5">
        <v>39135.72</v>
      </c>
      <c r="H63" s="5">
        <v>39045.83</v>
      </c>
      <c r="I63" s="1">
        <f t="shared" ref="I63:I68" si="29">STDEV(D63:H63)</f>
        <v>138.0282419</v>
      </c>
      <c r="J63" s="1">
        <f t="shared" ref="J63:J68" si="30">AVERAGE(D63:H63)</f>
        <v>39221.502</v>
      </c>
      <c r="K63" s="1">
        <f t="shared" ref="K63:K68" si="31">MAX(D63:H63)</f>
        <v>39406.99</v>
      </c>
      <c r="L63" s="1">
        <f t="shared" ref="L63:L68" si="32">MIN(D63:H63)</f>
        <v>39045.83</v>
      </c>
    </row>
    <row r="64" ht="15.75" customHeight="1">
      <c r="B64" s="1" t="s">
        <v>12</v>
      </c>
      <c r="C64" s="1" t="s">
        <v>11</v>
      </c>
      <c r="D64" s="5">
        <v>10515.12</v>
      </c>
      <c r="E64" s="5">
        <v>10505.59</v>
      </c>
      <c r="F64" s="5">
        <v>10559.82</v>
      </c>
      <c r="G64" s="5">
        <v>10409.75</v>
      </c>
      <c r="H64" s="5">
        <v>10519.25</v>
      </c>
      <c r="I64" s="1">
        <f t="shared" si="29"/>
        <v>55.53322366</v>
      </c>
      <c r="J64" s="1">
        <f t="shared" si="30"/>
        <v>10501.906</v>
      </c>
      <c r="K64" s="1">
        <f t="shared" si="31"/>
        <v>10559.82</v>
      </c>
      <c r="L64" s="1">
        <f t="shared" si="32"/>
        <v>10409.75</v>
      </c>
    </row>
    <row r="65" ht="15.75" customHeight="1">
      <c r="B65" s="1" t="s">
        <v>13</v>
      </c>
      <c r="C65" s="1" t="s">
        <v>14</v>
      </c>
      <c r="D65" s="5">
        <v>7886375.77</v>
      </c>
      <c r="E65" s="5">
        <v>8015144.07</v>
      </c>
      <c r="F65" s="5">
        <v>8037295.67</v>
      </c>
      <c r="G65" s="5">
        <v>7891653.94</v>
      </c>
      <c r="H65" s="5">
        <v>8016150.78</v>
      </c>
      <c r="I65" s="1">
        <f t="shared" si="29"/>
        <v>73867.14619</v>
      </c>
      <c r="J65" s="1">
        <f t="shared" si="30"/>
        <v>7969324.046</v>
      </c>
      <c r="K65" s="1">
        <f t="shared" si="31"/>
        <v>8037295.67</v>
      </c>
      <c r="L65" s="1">
        <f t="shared" si="32"/>
        <v>7886375.77</v>
      </c>
    </row>
    <row r="66" ht="15.75" customHeight="1">
      <c r="B66" s="1" t="s">
        <v>15</v>
      </c>
      <c r="C66" s="1" t="s">
        <v>14</v>
      </c>
      <c r="D66" s="5">
        <v>28057.36</v>
      </c>
      <c r="E66" s="5">
        <v>28247.31</v>
      </c>
      <c r="F66" s="5">
        <v>28314.47</v>
      </c>
      <c r="G66" s="5">
        <v>27923.23</v>
      </c>
      <c r="H66" s="5">
        <v>28389.16</v>
      </c>
      <c r="I66" s="1">
        <f t="shared" si="29"/>
        <v>191.7897918</v>
      </c>
      <c r="J66" s="1">
        <f t="shared" si="30"/>
        <v>28186.306</v>
      </c>
      <c r="K66" s="1">
        <f t="shared" si="31"/>
        <v>28389.16</v>
      </c>
      <c r="L66" s="1">
        <f t="shared" si="32"/>
        <v>27923.23</v>
      </c>
    </row>
    <row r="67" ht="15.75" customHeight="1">
      <c r="B67" s="1" t="s">
        <v>16</v>
      </c>
      <c r="C67" s="1" t="s">
        <v>17</v>
      </c>
      <c r="D67" s="5">
        <v>7545.24</v>
      </c>
      <c r="E67" s="5">
        <v>7642.47</v>
      </c>
      <c r="F67" s="5">
        <v>7571.89</v>
      </c>
      <c r="G67" s="5">
        <v>7526.44</v>
      </c>
      <c r="H67" s="5">
        <v>7668.89</v>
      </c>
      <c r="I67" s="1">
        <f t="shared" si="29"/>
        <v>61.93378585</v>
      </c>
      <c r="J67" s="1">
        <f t="shared" si="30"/>
        <v>7590.986</v>
      </c>
      <c r="K67" s="1">
        <f t="shared" si="31"/>
        <v>7668.89</v>
      </c>
      <c r="L67" s="1">
        <f t="shared" si="32"/>
        <v>7526.44</v>
      </c>
    </row>
    <row r="68" ht="15.75" customHeight="1">
      <c r="B68" s="1" t="s">
        <v>18</v>
      </c>
      <c r="C68" s="1" t="s">
        <v>19</v>
      </c>
      <c r="D68" s="5">
        <v>37.75</v>
      </c>
      <c r="E68" s="5">
        <v>37.93</v>
      </c>
      <c r="F68" s="5">
        <v>37.55</v>
      </c>
      <c r="G68" s="5">
        <v>37.74</v>
      </c>
      <c r="H68" s="5">
        <v>37.66</v>
      </c>
      <c r="I68" s="1">
        <f t="shared" si="29"/>
        <v>0.1393915349</v>
      </c>
      <c r="J68" s="1">
        <f t="shared" si="30"/>
        <v>37.726</v>
      </c>
      <c r="K68" s="1">
        <f t="shared" si="31"/>
        <v>37.93</v>
      </c>
      <c r="L68" s="1">
        <f t="shared" si="32"/>
        <v>37.55</v>
      </c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8">
    <mergeCell ref="A12:A17"/>
    <mergeCell ref="A20:A25"/>
    <mergeCell ref="A28:A33"/>
    <mergeCell ref="A37:A42"/>
    <mergeCell ref="A45:A50"/>
    <mergeCell ref="A53:A58"/>
    <mergeCell ref="A3:A8"/>
    <mergeCell ref="A63:A68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2" width="16.0"/>
    <col customWidth="1" min="3" max="3" width="18.38"/>
    <col customWidth="1" min="4" max="4" width="17.0"/>
    <col customWidth="1" min="5" max="5" width="15.75"/>
    <col customWidth="1" min="6" max="6" width="12.63"/>
  </cols>
  <sheetData>
    <row r="1" ht="15.75" customHeight="1">
      <c r="B1" s="6" t="s">
        <v>27</v>
      </c>
      <c r="C1" s="6" t="s">
        <v>28</v>
      </c>
      <c r="D1" s="6" t="s">
        <v>29</v>
      </c>
      <c r="E1" s="6" t="s">
        <v>30</v>
      </c>
    </row>
    <row r="2" ht="15.75" customHeight="1">
      <c r="A2" s="1" t="s">
        <v>10</v>
      </c>
      <c r="B2" s="1">
        <f t="shared" ref="B2:B7" si="1">J13</f>
        <v>39053.462</v>
      </c>
      <c r="C2" s="1">
        <f t="shared" ref="C2:C7" si="2">J22</f>
        <v>39227.24</v>
      </c>
      <c r="D2" s="1">
        <f t="shared" ref="D2:D7" si="3">J31</f>
        <v>39767.654</v>
      </c>
      <c r="E2" s="1">
        <f t="shared" ref="E2:E7" si="4">J40</f>
        <v>39392.398</v>
      </c>
    </row>
    <row r="3" ht="15.75" customHeight="1">
      <c r="A3" s="1" t="s">
        <v>12</v>
      </c>
      <c r="B3" s="1">
        <f t="shared" si="1"/>
        <v>10473.31</v>
      </c>
      <c r="C3" s="1">
        <f t="shared" si="2"/>
        <v>10576.886</v>
      </c>
      <c r="D3" s="1">
        <f t="shared" si="3"/>
        <v>10630.438</v>
      </c>
      <c r="E3" s="1">
        <f t="shared" si="4"/>
        <v>10497.04</v>
      </c>
    </row>
    <row r="4" ht="15.75" customHeight="1">
      <c r="A4" s="1" t="s">
        <v>13</v>
      </c>
      <c r="B4" s="1">
        <f t="shared" si="1"/>
        <v>7980520.57</v>
      </c>
      <c r="C4" s="1">
        <f t="shared" si="2"/>
        <v>9084818.782</v>
      </c>
      <c r="D4" s="1">
        <f t="shared" si="3"/>
        <v>9177598.146</v>
      </c>
      <c r="E4" s="1">
        <f t="shared" si="4"/>
        <v>9053589.812</v>
      </c>
    </row>
    <row r="5" ht="15.75" customHeight="1">
      <c r="A5" s="1" t="s">
        <v>15</v>
      </c>
      <c r="B5" s="1">
        <f t="shared" si="1"/>
        <v>28080.354</v>
      </c>
      <c r="C5" s="1">
        <f t="shared" si="2"/>
        <v>28162.28</v>
      </c>
      <c r="D5" s="1">
        <f t="shared" si="3"/>
        <v>28638.788</v>
      </c>
      <c r="E5" s="1">
        <f t="shared" si="4"/>
        <v>28009.66</v>
      </c>
    </row>
    <row r="6" ht="15.75" customHeight="1">
      <c r="A6" s="1" t="s">
        <v>16</v>
      </c>
      <c r="B6" s="1">
        <f t="shared" si="1"/>
        <v>3077.246</v>
      </c>
      <c r="C6" s="1">
        <f t="shared" si="2"/>
        <v>8668.958</v>
      </c>
      <c r="D6" s="1">
        <f t="shared" si="3"/>
        <v>3793.256</v>
      </c>
      <c r="E6" s="1">
        <f t="shared" si="4"/>
        <v>9206.238</v>
      </c>
    </row>
    <row r="7" ht="15.75" customHeight="1">
      <c r="A7" s="1" t="s">
        <v>18</v>
      </c>
      <c r="B7" s="1">
        <f t="shared" si="1"/>
        <v>54.656</v>
      </c>
      <c r="C7" s="1">
        <f t="shared" si="2"/>
        <v>65.894</v>
      </c>
      <c r="D7" s="1">
        <f t="shared" si="3"/>
        <v>64.95</v>
      </c>
      <c r="E7" s="1">
        <f t="shared" si="4"/>
        <v>58.868</v>
      </c>
    </row>
    <row r="8" ht="15.75" customHeight="1"/>
    <row r="9" ht="15.75" customHeight="1"/>
    <row r="10" ht="15.75" customHeight="1"/>
    <row r="11" ht="15.75" customHeight="1"/>
    <row r="12" ht="15.75" customHeight="1">
      <c r="A12" s="1"/>
      <c r="B12" s="1"/>
      <c r="C12" s="1"/>
      <c r="D12" s="2" t="s">
        <v>0</v>
      </c>
      <c r="E12" s="2" t="s">
        <v>1</v>
      </c>
      <c r="F12" s="2" t="s">
        <v>2</v>
      </c>
      <c r="G12" s="2" t="s">
        <v>3</v>
      </c>
      <c r="H12" s="2" t="s">
        <v>4</v>
      </c>
      <c r="I12" s="3" t="s">
        <v>5</v>
      </c>
      <c r="J12" s="3" t="s">
        <v>6</v>
      </c>
      <c r="K12" s="3" t="s">
        <v>7</v>
      </c>
      <c r="L12" s="3" t="s">
        <v>8</v>
      </c>
    </row>
    <row r="13" ht="13.5" customHeight="1">
      <c r="A13" s="7" t="s">
        <v>27</v>
      </c>
      <c r="B13" s="1" t="s">
        <v>10</v>
      </c>
      <c r="C13" s="1" t="s">
        <v>11</v>
      </c>
      <c r="D13" s="1">
        <v>38938.12</v>
      </c>
      <c r="E13" s="1">
        <v>38681.14</v>
      </c>
      <c r="F13" s="1">
        <v>38666.01</v>
      </c>
      <c r="G13" s="1">
        <v>39406.29</v>
      </c>
      <c r="H13" s="1">
        <v>39575.75</v>
      </c>
      <c r="I13" s="1">
        <f t="shared" ref="I13:I18" si="5">STDEV(D13:H13)</f>
        <v>418.1264323</v>
      </c>
      <c r="J13" s="1">
        <f t="shared" ref="J13:J18" si="6">AVERAGE(D13:H13)</f>
        <v>39053.462</v>
      </c>
      <c r="K13" s="1">
        <f t="shared" ref="K13:K18" si="7">MAX(D13:H13)</f>
        <v>39575.75</v>
      </c>
      <c r="L13" s="1">
        <f t="shared" ref="L13:L18" si="8">MIN(D13:H13)</f>
        <v>38666.01</v>
      </c>
    </row>
    <row r="14" ht="15.75" customHeight="1">
      <c r="B14" s="1" t="s">
        <v>12</v>
      </c>
      <c r="C14" s="1" t="s">
        <v>11</v>
      </c>
      <c r="D14" s="1">
        <v>10613.82</v>
      </c>
      <c r="E14" s="1">
        <v>10417.23</v>
      </c>
      <c r="F14" s="1">
        <v>10416.13</v>
      </c>
      <c r="G14" s="1">
        <v>10517.94</v>
      </c>
      <c r="H14" s="1">
        <v>10401.43</v>
      </c>
      <c r="I14" s="1">
        <f t="shared" si="5"/>
        <v>91.26356091</v>
      </c>
      <c r="J14" s="1">
        <f t="shared" si="6"/>
        <v>10473.31</v>
      </c>
      <c r="K14" s="1">
        <f t="shared" si="7"/>
        <v>10613.82</v>
      </c>
      <c r="L14" s="1">
        <f t="shared" si="8"/>
        <v>10401.43</v>
      </c>
    </row>
    <row r="15" ht="15.75" customHeight="1">
      <c r="B15" s="1" t="s">
        <v>13</v>
      </c>
      <c r="C15" s="1" t="s">
        <v>14</v>
      </c>
      <c r="D15" s="1">
        <v>8088495.11</v>
      </c>
      <c r="E15" s="1">
        <v>8048981.15</v>
      </c>
      <c r="F15" s="1">
        <v>7765123.51</v>
      </c>
      <c r="G15" s="1">
        <v>8016711.37</v>
      </c>
      <c r="H15" s="1">
        <v>7983291.71</v>
      </c>
      <c r="I15" s="1">
        <f t="shared" si="5"/>
        <v>126549.1001</v>
      </c>
      <c r="J15" s="1">
        <f t="shared" si="6"/>
        <v>7980520.57</v>
      </c>
      <c r="K15" s="1">
        <f t="shared" si="7"/>
        <v>8088495.11</v>
      </c>
      <c r="L15" s="1">
        <f t="shared" si="8"/>
        <v>7765123.51</v>
      </c>
    </row>
    <row r="16" ht="15.75" customHeight="1">
      <c r="B16" s="1" t="s">
        <v>15</v>
      </c>
      <c r="C16" s="1" t="s">
        <v>14</v>
      </c>
      <c r="D16" s="1">
        <v>28454.74</v>
      </c>
      <c r="E16" s="1">
        <v>28547.16</v>
      </c>
      <c r="F16" s="1">
        <v>27428.28</v>
      </c>
      <c r="G16" s="1">
        <v>28245.11</v>
      </c>
      <c r="H16" s="1">
        <v>27726.48</v>
      </c>
      <c r="I16" s="1">
        <f t="shared" si="5"/>
        <v>483.6436104</v>
      </c>
      <c r="J16" s="1">
        <f t="shared" si="6"/>
        <v>28080.354</v>
      </c>
      <c r="K16" s="1">
        <f t="shared" si="7"/>
        <v>28547.16</v>
      </c>
      <c r="L16" s="1">
        <f t="shared" si="8"/>
        <v>27428.28</v>
      </c>
    </row>
    <row r="17" ht="15.75" customHeight="1">
      <c r="B17" s="1" t="s">
        <v>16</v>
      </c>
      <c r="C17" s="1" t="s">
        <v>17</v>
      </c>
      <c r="D17" s="1">
        <v>2294.4</v>
      </c>
      <c r="E17" s="1">
        <v>3138.49</v>
      </c>
      <c r="F17" s="1">
        <v>3404.12</v>
      </c>
      <c r="G17" s="1">
        <v>3236.72</v>
      </c>
      <c r="H17" s="1">
        <v>3312.5</v>
      </c>
      <c r="I17" s="1">
        <f t="shared" si="5"/>
        <v>448.392044</v>
      </c>
      <c r="J17" s="1">
        <f t="shared" si="6"/>
        <v>3077.246</v>
      </c>
      <c r="K17" s="1">
        <f t="shared" si="7"/>
        <v>3404.12</v>
      </c>
      <c r="L17" s="1">
        <f t="shared" si="8"/>
        <v>2294.4</v>
      </c>
    </row>
    <row r="18" ht="15.75" customHeight="1">
      <c r="B18" s="1" t="s">
        <v>18</v>
      </c>
      <c r="C18" s="1" t="s">
        <v>19</v>
      </c>
      <c r="D18" s="1">
        <v>56.74</v>
      </c>
      <c r="E18" s="1">
        <v>49.75</v>
      </c>
      <c r="F18" s="1">
        <v>47.79</v>
      </c>
      <c r="G18" s="1">
        <v>59.98</v>
      </c>
      <c r="H18" s="1">
        <v>59.02</v>
      </c>
      <c r="I18" s="1">
        <f t="shared" si="5"/>
        <v>5.54399044</v>
      </c>
      <c r="J18" s="1">
        <f t="shared" si="6"/>
        <v>54.656</v>
      </c>
      <c r="K18" s="1">
        <f t="shared" si="7"/>
        <v>59.98</v>
      </c>
      <c r="L18" s="1">
        <f t="shared" si="8"/>
        <v>47.79</v>
      </c>
    </row>
    <row r="19" ht="15.75" customHeight="1"/>
    <row r="20" ht="15.75" customHeight="1"/>
    <row r="21" ht="15.75" customHeight="1">
      <c r="A21" s="1"/>
      <c r="B21" s="1"/>
      <c r="C21" s="1"/>
      <c r="D21" s="2" t="s">
        <v>0</v>
      </c>
      <c r="E21" s="2" t="s">
        <v>1</v>
      </c>
      <c r="F21" s="2" t="s">
        <v>2</v>
      </c>
      <c r="G21" s="2" t="s">
        <v>3</v>
      </c>
      <c r="H21" s="2" t="s">
        <v>4</v>
      </c>
      <c r="I21" s="3" t="s">
        <v>5</v>
      </c>
      <c r="J21" s="3" t="s">
        <v>6</v>
      </c>
      <c r="K21" s="3" t="s">
        <v>7</v>
      </c>
      <c r="L21" s="3" t="s">
        <v>8</v>
      </c>
    </row>
    <row r="22" ht="13.5" customHeight="1">
      <c r="A22" s="7" t="s">
        <v>31</v>
      </c>
      <c r="B22" s="1" t="s">
        <v>10</v>
      </c>
      <c r="C22" s="1" t="s">
        <v>11</v>
      </c>
      <c r="D22" s="1">
        <v>39326.91</v>
      </c>
      <c r="E22" s="1">
        <v>39083.65</v>
      </c>
      <c r="F22" s="1">
        <v>39129.12</v>
      </c>
      <c r="G22" s="1">
        <v>39449.44</v>
      </c>
      <c r="H22" s="1">
        <v>39147.08</v>
      </c>
      <c r="I22" s="1">
        <f t="shared" ref="I22:I27" si="9">STDEV(D22:H22)</f>
        <v>154.9017406</v>
      </c>
      <c r="J22" s="1">
        <f t="shared" ref="J22:J27" si="10">AVERAGE(D22:H22)</f>
        <v>39227.24</v>
      </c>
      <c r="K22" s="1">
        <f t="shared" ref="K22:K27" si="11">MAX(D22:H22)</f>
        <v>39449.44</v>
      </c>
      <c r="L22" s="1">
        <f t="shared" ref="L22:L27" si="12">MIN(D22:H22)</f>
        <v>39083.65</v>
      </c>
    </row>
    <row r="23" ht="15.75" customHeight="1">
      <c r="B23" s="1" t="s">
        <v>12</v>
      </c>
      <c r="C23" s="1" t="s">
        <v>11</v>
      </c>
      <c r="D23" s="5">
        <v>10660.4</v>
      </c>
      <c r="E23" s="5">
        <v>10573.71</v>
      </c>
      <c r="F23" s="5">
        <v>10525.74</v>
      </c>
      <c r="G23" s="5">
        <v>10565.39</v>
      </c>
      <c r="H23" s="5">
        <v>10559.19</v>
      </c>
      <c r="I23" s="1">
        <f t="shared" si="9"/>
        <v>50.11460595</v>
      </c>
      <c r="J23" s="1">
        <f t="shared" si="10"/>
        <v>10576.886</v>
      </c>
      <c r="K23" s="1">
        <f t="shared" si="11"/>
        <v>10660.4</v>
      </c>
      <c r="L23" s="1">
        <f t="shared" si="12"/>
        <v>10525.74</v>
      </c>
    </row>
    <row r="24" ht="15.75" customHeight="1">
      <c r="B24" s="1" t="s">
        <v>13</v>
      </c>
      <c r="C24" s="1" t="s">
        <v>14</v>
      </c>
      <c r="D24" s="5">
        <v>9146849.82</v>
      </c>
      <c r="E24" s="5">
        <v>9085308.52</v>
      </c>
      <c r="F24" s="5">
        <v>9034468.06</v>
      </c>
      <c r="G24" s="5">
        <v>9043096.39</v>
      </c>
      <c r="H24" s="5">
        <v>9114371.12</v>
      </c>
      <c r="I24" s="1">
        <f t="shared" si="9"/>
        <v>47427.26905</v>
      </c>
      <c r="J24" s="1">
        <f t="shared" si="10"/>
        <v>9084818.782</v>
      </c>
      <c r="K24" s="1">
        <f t="shared" si="11"/>
        <v>9146849.82</v>
      </c>
      <c r="L24" s="1">
        <f t="shared" si="12"/>
        <v>9034468.06</v>
      </c>
    </row>
    <row r="25" ht="15.75" customHeight="1">
      <c r="B25" s="1" t="s">
        <v>15</v>
      </c>
      <c r="C25" s="1" t="s">
        <v>14</v>
      </c>
      <c r="D25" s="5">
        <v>27440.98</v>
      </c>
      <c r="E25" s="5">
        <v>27882.9</v>
      </c>
      <c r="F25" s="5">
        <v>28426.76</v>
      </c>
      <c r="G25" s="5">
        <v>28416.4</v>
      </c>
      <c r="H25" s="5">
        <v>28644.36</v>
      </c>
      <c r="I25" s="1">
        <f t="shared" si="9"/>
        <v>491.2368689</v>
      </c>
      <c r="J25" s="1">
        <f t="shared" si="10"/>
        <v>28162.28</v>
      </c>
      <c r="K25" s="1">
        <f t="shared" si="11"/>
        <v>28644.36</v>
      </c>
      <c r="L25" s="1">
        <f t="shared" si="12"/>
        <v>27440.98</v>
      </c>
    </row>
    <row r="26" ht="15.75" customHeight="1">
      <c r="B26" s="1" t="s">
        <v>16</v>
      </c>
      <c r="C26" s="1" t="s">
        <v>17</v>
      </c>
      <c r="D26" s="5">
        <v>4818.87</v>
      </c>
      <c r="E26" s="5">
        <v>9556.89</v>
      </c>
      <c r="F26" s="5">
        <v>9785.81</v>
      </c>
      <c r="G26" s="5">
        <v>9650.99</v>
      </c>
      <c r="H26" s="5">
        <v>9532.23</v>
      </c>
      <c r="I26" s="1">
        <f t="shared" si="9"/>
        <v>2154.56403</v>
      </c>
      <c r="J26" s="1">
        <f t="shared" si="10"/>
        <v>8668.958</v>
      </c>
      <c r="K26" s="1">
        <f t="shared" si="11"/>
        <v>9785.81</v>
      </c>
      <c r="L26" s="1">
        <f t="shared" si="12"/>
        <v>4818.87</v>
      </c>
    </row>
    <row r="27" ht="15.75" customHeight="1">
      <c r="B27" s="1" t="s">
        <v>18</v>
      </c>
      <c r="C27" s="1" t="s">
        <v>19</v>
      </c>
      <c r="D27" s="5">
        <v>65.23</v>
      </c>
      <c r="E27" s="5">
        <v>66.14</v>
      </c>
      <c r="F27" s="5">
        <v>65.84</v>
      </c>
      <c r="G27" s="5">
        <v>66.15</v>
      </c>
      <c r="H27" s="5">
        <v>66.11</v>
      </c>
      <c r="I27" s="1">
        <f t="shared" si="9"/>
        <v>0.3925939378</v>
      </c>
      <c r="J27" s="1">
        <f t="shared" si="10"/>
        <v>65.894</v>
      </c>
      <c r="K27" s="1">
        <f t="shared" si="11"/>
        <v>66.15</v>
      </c>
      <c r="L27" s="1">
        <f t="shared" si="12"/>
        <v>65.23</v>
      </c>
    </row>
    <row r="28" ht="15.75" customHeight="1"/>
    <row r="29" ht="15.75" customHeight="1"/>
    <row r="30" ht="15.75" customHeight="1">
      <c r="A30" s="1"/>
      <c r="B30" s="1"/>
      <c r="C30" s="1"/>
      <c r="D30" s="2" t="s">
        <v>0</v>
      </c>
      <c r="E30" s="2" t="s">
        <v>1</v>
      </c>
      <c r="F30" s="2" t="s">
        <v>2</v>
      </c>
      <c r="G30" s="2" t="s">
        <v>3</v>
      </c>
      <c r="H30" s="2" t="s">
        <v>4</v>
      </c>
      <c r="I30" s="3" t="s">
        <v>5</v>
      </c>
      <c r="J30" s="3" t="s">
        <v>6</v>
      </c>
      <c r="K30" s="3" t="s">
        <v>7</v>
      </c>
      <c r="L30" s="3" t="s">
        <v>8</v>
      </c>
    </row>
    <row r="31" ht="13.5" customHeight="1">
      <c r="A31" s="7" t="s">
        <v>29</v>
      </c>
      <c r="B31" s="1" t="s">
        <v>10</v>
      </c>
      <c r="C31" s="1" t="s">
        <v>11</v>
      </c>
      <c r="D31" s="5">
        <v>40152.52</v>
      </c>
      <c r="E31" s="5">
        <v>39570.41</v>
      </c>
      <c r="F31" s="5">
        <v>39878.35</v>
      </c>
      <c r="G31" s="5">
        <v>39694.04</v>
      </c>
      <c r="H31" s="5">
        <v>39542.95</v>
      </c>
      <c r="I31" s="1">
        <f t="shared" ref="I31:I36" si="13">STDEV(D31:H31)</f>
        <v>252.5824353</v>
      </c>
      <c r="J31" s="1">
        <f t="shared" ref="J31:J36" si="14">AVERAGE(D31:H31)</f>
        <v>39767.654</v>
      </c>
      <c r="K31" s="1">
        <f t="shared" ref="K31:K36" si="15">MAX(D31:H31)</f>
        <v>40152.52</v>
      </c>
      <c r="L31" s="1">
        <f t="shared" ref="L31:L36" si="16">MIN(D31:H31)</f>
        <v>39542.95</v>
      </c>
    </row>
    <row r="32" ht="15.75" customHeight="1">
      <c r="B32" s="1" t="s">
        <v>12</v>
      </c>
      <c r="C32" s="1" t="s">
        <v>11</v>
      </c>
      <c r="D32" s="5">
        <v>10660.4</v>
      </c>
      <c r="E32" s="5">
        <v>10629.56</v>
      </c>
      <c r="F32" s="5">
        <v>10643.16</v>
      </c>
      <c r="G32" s="5">
        <v>10605.15</v>
      </c>
      <c r="H32" s="5">
        <v>10613.92</v>
      </c>
      <c r="I32" s="1">
        <f t="shared" si="13"/>
        <v>22.2073686</v>
      </c>
      <c r="J32" s="1">
        <f t="shared" si="14"/>
        <v>10630.438</v>
      </c>
      <c r="K32" s="1">
        <f t="shared" si="15"/>
        <v>10660.4</v>
      </c>
      <c r="L32" s="1">
        <f t="shared" si="16"/>
        <v>10605.15</v>
      </c>
    </row>
    <row r="33" ht="15.75" customHeight="1">
      <c r="B33" s="1" t="s">
        <v>13</v>
      </c>
      <c r="C33" s="1" t="s">
        <v>14</v>
      </c>
      <c r="D33" s="5">
        <v>9180704.1</v>
      </c>
      <c r="E33" s="5">
        <v>9153574.35</v>
      </c>
      <c r="F33" s="5">
        <v>9160980.01</v>
      </c>
      <c r="G33" s="5">
        <v>9201513.09</v>
      </c>
      <c r="H33" s="5">
        <v>9191219.18</v>
      </c>
      <c r="I33" s="1">
        <f t="shared" si="13"/>
        <v>20127.15381</v>
      </c>
      <c r="J33" s="1">
        <f t="shared" si="14"/>
        <v>9177598.146</v>
      </c>
      <c r="K33" s="1">
        <f t="shared" si="15"/>
        <v>9201513.09</v>
      </c>
      <c r="L33" s="1">
        <f t="shared" si="16"/>
        <v>9153574.35</v>
      </c>
    </row>
    <row r="34" ht="15.75" customHeight="1">
      <c r="B34" s="1" t="s">
        <v>15</v>
      </c>
      <c r="C34" s="1" t="s">
        <v>14</v>
      </c>
      <c r="D34" s="5">
        <v>28671.36</v>
      </c>
      <c r="E34" s="5">
        <v>28560.95</v>
      </c>
      <c r="F34" s="5">
        <v>28635.24</v>
      </c>
      <c r="G34" s="5">
        <v>28646.8</v>
      </c>
      <c r="H34" s="5">
        <v>28679.59</v>
      </c>
      <c r="I34" s="1">
        <f t="shared" si="13"/>
        <v>47.06716764</v>
      </c>
      <c r="J34" s="1">
        <f t="shared" si="14"/>
        <v>28638.788</v>
      </c>
      <c r="K34" s="1">
        <f t="shared" si="15"/>
        <v>28679.59</v>
      </c>
      <c r="L34" s="1">
        <f t="shared" si="16"/>
        <v>28560.95</v>
      </c>
    </row>
    <row r="35" ht="15.75" customHeight="1">
      <c r="B35" s="1" t="s">
        <v>16</v>
      </c>
      <c r="C35" s="1" t="s">
        <v>17</v>
      </c>
      <c r="D35" s="5">
        <v>3744.1</v>
      </c>
      <c r="E35" s="5">
        <v>3832.22</v>
      </c>
      <c r="F35" s="5">
        <v>3769.81</v>
      </c>
      <c r="G35" s="5">
        <v>3813.6</v>
      </c>
      <c r="H35" s="5">
        <v>3806.55</v>
      </c>
      <c r="I35" s="1">
        <f t="shared" si="13"/>
        <v>35.61891815</v>
      </c>
      <c r="J35" s="1">
        <f t="shared" si="14"/>
        <v>3793.256</v>
      </c>
      <c r="K35" s="1">
        <f t="shared" si="15"/>
        <v>3832.22</v>
      </c>
      <c r="L35" s="1">
        <f t="shared" si="16"/>
        <v>3744.1</v>
      </c>
    </row>
    <row r="36" ht="15.75" customHeight="1">
      <c r="B36" s="1" t="s">
        <v>18</v>
      </c>
      <c r="C36" s="1" t="s">
        <v>19</v>
      </c>
      <c r="D36" s="5">
        <v>65.19</v>
      </c>
      <c r="E36" s="5">
        <v>63.68</v>
      </c>
      <c r="F36" s="5">
        <v>63.99</v>
      </c>
      <c r="G36" s="5">
        <v>66.09</v>
      </c>
      <c r="H36" s="5">
        <v>65.8</v>
      </c>
      <c r="I36" s="1">
        <f t="shared" si="13"/>
        <v>1.07403445</v>
      </c>
      <c r="J36" s="1">
        <f t="shared" si="14"/>
        <v>64.95</v>
      </c>
      <c r="K36" s="1">
        <f t="shared" si="15"/>
        <v>66.09</v>
      </c>
      <c r="L36" s="1">
        <f t="shared" si="16"/>
        <v>63.68</v>
      </c>
    </row>
    <row r="37" ht="15.75" customHeight="1"/>
    <row r="38" ht="15.75" customHeight="1"/>
    <row r="39" ht="15.75" customHeight="1">
      <c r="A39" s="1"/>
      <c r="B39" s="1"/>
      <c r="C39" s="1"/>
      <c r="D39" s="2" t="s">
        <v>0</v>
      </c>
      <c r="E39" s="2" t="s">
        <v>1</v>
      </c>
      <c r="F39" s="2" t="s">
        <v>2</v>
      </c>
      <c r="G39" s="2" t="s">
        <v>3</v>
      </c>
      <c r="H39" s="2" t="s">
        <v>4</v>
      </c>
      <c r="I39" s="3" t="s">
        <v>5</v>
      </c>
      <c r="J39" s="3" t="s">
        <v>6</v>
      </c>
      <c r="K39" s="3" t="s">
        <v>7</v>
      </c>
      <c r="L39" s="3" t="s">
        <v>8</v>
      </c>
    </row>
    <row r="40" ht="13.5" customHeight="1">
      <c r="A40" s="7" t="s">
        <v>32</v>
      </c>
      <c r="B40" s="1" t="s">
        <v>10</v>
      </c>
      <c r="C40" s="1" t="s">
        <v>11</v>
      </c>
      <c r="D40" s="5">
        <v>39648.2</v>
      </c>
      <c r="E40" s="5">
        <v>38984.14</v>
      </c>
      <c r="F40" s="5">
        <v>39532.37</v>
      </c>
      <c r="G40" s="5">
        <v>39557.93</v>
      </c>
      <c r="H40" s="5">
        <v>39239.35</v>
      </c>
      <c r="I40" s="1">
        <f t="shared" ref="I40:I45" si="17">STDEV(D40:H40)</f>
        <v>275.0117961</v>
      </c>
      <c r="J40" s="1">
        <f t="shared" ref="J40:J45" si="18">AVERAGE(D40:H40)</f>
        <v>39392.398</v>
      </c>
      <c r="K40" s="1">
        <f t="shared" ref="K40:K45" si="19">MAX(D40:H40)</f>
        <v>39648.2</v>
      </c>
      <c r="L40" s="1">
        <f t="shared" ref="L40:L45" si="20">MIN(D40:H40)</f>
        <v>38984.14</v>
      </c>
    </row>
    <row r="41" ht="15.75" customHeight="1">
      <c r="B41" s="1" t="s">
        <v>12</v>
      </c>
      <c r="C41" s="1" t="s">
        <v>11</v>
      </c>
      <c r="D41" s="5">
        <v>10466.58</v>
      </c>
      <c r="E41" s="5">
        <v>10470.09</v>
      </c>
      <c r="F41" s="5">
        <v>10541.09</v>
      </c>
      <c r="G41" s="5">
        <v>10486.34</v>
      </c>
      <c r="H41" s="5">
        <v>10521.1</v>
      </c>
      <c r="I41" s="1">
        <f t="shared" si="17"/>
        <v>32.74099189</v>
      </c>
      <c r="J41" s="1">
        <f t="shared" si="18"/>
        <v>10497.04</v>
      </c>
      <c r="K41" s="1">
        <f t="shared" si="19"/>
        <v>10541.09</v>
      </c>
      <c r="L41" s="1">
        <f t="shared" si="20"/>
        <v>10466.58</v>
      </c>
    </row>
    <row r="42" ht="15.75" customHeight="1">
      <c r="B42" s="1" t="s">
        <v>13</v>
      </c>
      <c r="C42" s="1" t="s">
        <v>14</v>
      </c>
      <c r="D42" s="5">
        <v>9105161.16</v>
      </c>
      <c r="E42" s="5">
        <v>9144597.64</v>
      </c>
      <c r="F42" s="5">
        <v>9141222.92</v>
      </c>
      <c r="G42" s="5">
        <v>8862597.46</v>
      </c>
      <c r="H42" s="5">
        <v>9014369.88</v>
      </c>
      <c r="I42" s="1">
        <f t="shared" si="17"/>
        <v>118993.5627</v>
      </c>
      <c r="J42" s="1">
        <f t="shared" si="18"/>
        <v>9053589.812</v>
      </c>
      <c r="K42" s="1">
        <f t="shared" si="19"/>
        <v>9144597.64</v>
      </c>
      <c r="L42" s="1">
        <f t="shared" si="20"/>
        <v>8862597.46</v>
      </c>
    </row>
    <row r="43" ht="15.75" customHeight="1">
      <c r="B43" s="1" t="s">
        <v>15</v>
      </c>
      <c r="C43" s="1" t="s">
        <v>14</v>
      </c>
      <c r="D43" s="5">
        <v>28159.38</v>
      </c>
      <c r="E43" s="5">
        <v>28679.9</v>
      </c>
      <c r="F43" s="5">
        <v>28453.97</v>
      </c>
      <c r="G43" s="5">
        <v>26821.4</v>
      </c>
      <c r="H43" s="5">
        <v>27933.65</v>
      </c>
      <c r="I43" s="1">
        <f t="shared" si="17"/>
        <v>722.286034</v>
      </c>
      <c r="J43" s="1">
        <f t="shared" si="18"/>
        <v>28009.66</v>
      </c>
      <c r="K43" s="1">
        <f t="shared" si="19"/>
        <v>28679.9</v>
      </c>
      <c r="L43" s="1">
        <f t="shared" si="20"/>
        <v>26821.4</v>
      </c>
    </row>
    <row r="44" ht="15.75" customHeight="1">
      <c r="B44" s="1" t="s">
        <v>16</v>
      </c>
      <c r="C44" s="1" t="s">
        <v>17</v>
      </c>
      <c r="D44" s="5">
        <v>8683.33</v>
      </c>
      <c r="E44" s="5">
        <v>9367.16</v>
      </c>
      <c r="F44" s="5">
        <v>9673.32</v>
      </c>
      <c r="G44" s="5">
        <v>8793.23</v>
      </c>
      <c r="H44" s="5">
        <v>9514.15</v>
      </c>
      <c r="I44" s="1">
        <f t="shared" si="17"/>
        <v>442.4024381</v>
      </c>
      <c r="J44" s="1">
        <f t="shared" si="18"/>
        <v>9206.238</v>
      </c>
      <c r="K44" s="1">
        <f t="shared" si="19"/>
        <v>9673.32</v>
      </c>
      <c r="L44" s="1">
        <f t="shared" si="20"/>
        <v>8683.33</v>
      </c>
    </row>
    <row r="45" ht="15.75" customHeight="1">
      <c r="B45" s="1" t="s">
        <v>18</v>
      </c>
      <c r="C45" s="1" t="s">
        <v>19</v>
      </c>
      <c r="D45" s="5">
        <v>65.06</v>
      </c>
      <c r="E45" s="5">
        <v>65.65</v>
      </c>
      <c r="F45" s="5">
        <v>49.27</v>
      </c>
      <c r="G45" s="5">
        <v>48.06</v>
      </c>
      <c r="H45" s="5">
        <v>66.3</v>
      </c>
      <c r="I45" s="1">
        <f t="shared" si="17"/>
        <v>9.334150738</v>
      </c>
      <c r="J45" s="1">
        <f t="shared" si="18"/>
        <v>58.868</v>
      </c>
      <c r="K45" s="1">
        <f t="shared" si="19"/>
        <v>66.3</v>
      </c>
      <c r="L45" s="1">
        <f t="shared" si="20"/>
        <v>48.06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3:A18"/>
    <mergeCell ref="A22:A27"/>
    <mergeCell ref="A31:A36"/>
    <mergeCell ref="A40:A45"/>
  </mergeCells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