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erynapantiukh/Documents/1MyDisk/PhD/2022_Assembly_vs_Profiling/2022_Microbiome_Assembly_vs_Profiling/MB_samples/input/"/>
    </mc:Choice>
  </mc:AlternateContent>
  <xr:revisionPtr revIDLastSave="0" documentId="13_ncr:1_{6D8329D0-C2BA-2443-96F1-02C02122E507}" xr6:coauthVersionLast="47" xr6:coauthVersionMax="47" xr10:uidLastSave="{00000000-0000-0000-0000-000000000000}"/>
  <bookViews>
    <workbookView xWindow="5580" yWindow="2300" windowWidth="27640" windowHeight="16940" xr2:uid="{10373764-0D80-DD48-86C7-69EEDF196C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2" i="1" l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32" i="1"/>
  <c r="E122" i="1"/>
  <c r="E105" i="1"/>
  <c r="E98" i="1"/>
  <c r="E95" i="1"/>
  <c r="E94" i="1"/>
  <c r="E86" i="1"/>
  <c r="E84" i="1"/>
  <c r="E83" i="1"/>
  <c r="E82" i="1"/>
  <c r="E81" i="1"/>
  <c r="E80" i="1"/>
  <c r="E79" i="1"/>
  <c r="E78" i="1"/>
  <c r="E77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<sst xmlns="http://schemas.openxmlformats.org/spreadsheetml/2006/main" count="2431" uniqueCount="578">
  <si>
    <t>Bin name</t>
  </si>
  <si>
    <t>Sample name</t>
  </si>
  <si>
    <t>Defined bins species</t>
  </si>
  <si>
    <t>Mapped reads number</t>
  </si>
  <si>
    <t>Calculated Relative Abundance, %</t>
  </si>
  <si>
    <t>Completeness (initial bin)</t>
  </si>
  <si>
    <t>Contamination (initial bin)</t>
  </si>
  <si>
    <t>Strain Heterogenity (initial bin)</t>
  </si>
  <si>
    <t>Bin quality</t>
  </si>
  <si>
    <t>Genome length</t>
  </si>
  <si>
    <t>N50</t>
  </si>
  <si>
    <t>domain</t>
  </si>
  <si>
    <t>phylum</t>
  </si>
  <si>
    <t>class</t>
  </si>
  <si>
    <t>order</t>
  </si>
  <si>
    <t>family</t>
  </si>
  <si>
    <t>genus</t>
  </si>
  <si>
    <t>sp</t>
  </si>
  <si>
    <t>V3276M_maxbin.028.fa</t>
  </si>
  <si>
    <t>V3276M</t>
  </si>
  <si>
    <t>Tidjanibacter inops</t>
  </si>
  <si>
    <t>LQ</t>
  </si>
  <si>
    <t>Bacteria</t>
  </si>
  <si>
    <t>Bacteroidota</t>
  </si>
  <si>
    <t>Bacteroidia</t>
  </si>
  <si>
    <t>Bacteroidales</t>
  </si>
  <si>
    <t>Rikenellaceae</t>
  </si>
  <si>
    <t>Tidjanibacter</t>
  </si>
  <si>
    <t>V3276M_maxbin.036.fa</t>
  </si>
  <si>
    <t>Parabacteroides distasonis</t>
  </si>
  <si>
    <t>HQ</t>
  </si>
  <si>
    <t>Tannerellaceae</t>
  </si>
  <si>
    <t>Parabacteroides</t>
  </si>
  <si>
    <t>V3276M_maxbin.032.fa</t>
  </si>
  <si>
    <t>Alistipes shahii</t>
  </si>
  <si>
    <t>MQ</t>
  </si>
  <si>
    <t>Alistipes</t>
  </si>
  <si>
    <t>V3276M_metabat.10.fa</t>
  </si>
  <si>
    <t>Alistipes onderdonkii</t>
  </si>
  <si>
    <t>V3276M_maxbin.049.fa</t>
  </si>
  <si>
    <t>Parabacteroides merdae</t>
  </si>
  <si>
    <t>V3276M_maxbin.015.fa</t>
  </si>
  <si>
    <t>undefined</t>
  </si>
  <si>
    <t>V3276M_maxbin.027.fa</t>
  </si>
  <si>
    <t>Succiniclasticum sp900544275</t>
  </si>
  <si>
    <t>Bacillota_C</t>
  </si>
  <si>
    <t>Negativicutes</t>
  </si>
  <si>
    <t>Acidaminococcales</t>
  </si>
  <si>
    <t>Acidaminococcaceae</t>
  </si>
  <si>
    <t>Succiniclasticum</t>
  </si>
  <si>
    <t>V3276M_maxbin.070.fa</t>
  </si>
  <si>
    <t>Bacteroides nordii</t>
  </si>
  <si>
    <t>Bacteroidaceae</t>
  </si>
  <si>
    <t>Bacteroides</t>
  </si>
  <si>
    <t>V3276M_maxbin.038.fa</t>
  </si>
  <si>
    <t>Acetatifactor sp900066565</t>
  </si>
  <si>
    <t>Bacillota_A</t>
  </si>
  <si>
    <t>Clostridia</t>
  </si>
  <si>
    <t>Lachnospirales</t>
  </si>
  <si>
    <t>Lachnospiraceae</t>
  </si>
  <si>
    <t>Acetatifactor</t>
  </si>
  <si>
    <t>V3276M_maxbin.030.fa</t>
  </si>
  <si>
    <t>Stercorousia sp001917115</t>
  </si>
  <si>
    <t>Cyanobacteriota</t>
  </si>
  <si>
    <t>Vampirovibrionia</t>
  </si>
  <si>
    <t>Gastranaerophilales</t>
  </si>
  <si>
    <t>Gastranaerophilaceae</t>
  </si>
  <si>
    <t>Stercorousia</t>
  </si>
  <si>
    <t>V3276M_maxbin.041.fa</t>
  </si>
  <si>
    <t>Odoribacter splanchnicus</t>
  </si>
  <si>
    <t>Marinifilaceae</t>
  </si>
  <si>
    <t>Odoribacter</t>
  </si>
  <si>
    <t>V3276M_maxbin.037.fa</t>
  </si>
  <si>
    <t>Parasutterella excrementihominis</t>
  </si>
  <si>
    <t>Pseudomonadota</t>
  </si>
  <si>
    <t>Gammaproteobacteria</t>
  </si>
  <si>
    <t>Burkholderiales</t>
  </si>
  <si>
    <t>Burkholderiaceae_A</t>
  </si>
  <si>
    <t>Parasutterella</t>
  </si>
  <si>
    <t>V3276M_maxbin.035.fa</t>
  </si>
  <si>
    <t>Faecalibacterium longum</t>
  </si>
  <si>
    <t>Oscillospirales</t>
  </si>
  <si>
    <t>Ruminococcaceae</t>
  </si>
  <si>
    <t>Faecalibacterium</t>
  </si>
  <si>
    <t>V3276M_maxbin.051.fa</t>
  </si>
  <si>
    <t>CAG-115 sp003531585</t>
  </si>
  <si>
    <t>CAG-115</t>
  </si>
  <si>
    <t>V3276M_maxbin.042.fa</t>
  </si>
  <si>
    <t>Wujia chipingensis</t>
  </si>
  <si>
    <t>Wujia</t>
  </si>
  <si>
    <t>V3276M_metabat.36.fa</t>
  </si>
  <si>
    <t>Dysosmobacter welbionis</t>
  </si>
  <si>
    <t>Oscillospiraceae</t>
  </si>
  <si>
    <t>Dysosmobacter</t>
  </si>
  <si>
    <t>V3276M_maxbin.044_sub.fa</t>
  </si>
  <si>
    <t>CAG-882 sp003486385</t>
  </si>
  <si>
    <t>CAG-882</t>
  </si>
  <si>
    <t>V3276M_metabat.74.fa</t>
  </si>
  <si>
    <t>Intestinimonas butyriciproducens</t>
  </si>
  <si>
    <t>Intestinimonas</t>
  </si>
  <si>
    <t>V3276M_metabat.102.fa</t>
  </si>
  <si>
    <t>Butyribacter sp003524945</t>
  </si>
  <si>
    <t>Butyribacter</t>
  </si>
  <si>
    <t>V3276M_maxbin.097.fa</t>
  </si>
  <si>
    <t>Ruminococcus_C sp000433635</t>
  </si>
  <si>
    <t>Ruminococcus_C</t>
  </si>
  <si>
    <t>V3276M_metabat.26.fa</t>
  </si>
  <si>
    <t>Akkermansia muciniphila</t>
  </si>
  <si>
    <t>Verrucomicrobiota</t>
  </si>
  <si>
    <t>Verrucomicrobiae</t>
  </si>
  <si>
    <t>Verrucomicrobiales</t>
  </si>
  <si>
    <t>Akkermansiaceae</t>
  </si>
  <si>
    <t>Akkermansia</t>
  </si>
  <si>
    <t>V3276M_maxbin.048_sub.fa</t>
  </si>
  <si>
    <t>V3276M_metabat.22.fa</t>
  </si>
  <si>
    <t>CAG-628 sp003524085</t>
  </si>
  <si>
    <t>Bacillota</t>
  </si>
  <si>
    <t>Bacilli</t>
  </si>
  <si>
    <t>RF39</t>
  </si>
  <si>
    <t>UBA660</t>
  </si>
  <si>
    <t>CAG-628</t>
  </si>
  <si>
    <t>V3276M_metabat.105.fa</t>
  </si>
  <si>
    <t>Enterenecus sp934675115</t>
  </si>
  <si>
    <t>Enterenecus</t>
  </si>
  <si>
    <t>V3276M_metabat.72.fa</t>
  </si>
  <si>
    <t>CAG-95 sp000438155</t>
  </si>
  <si>
    <t>CAG-95</t>
  </si>
  <si>
    <t>V3276M_metabat.127.fa</t>
  </si>
  <si>
    <t>Anaerotignum faecicola</t>
  </si>
  <si>
    <t>Anaerotignaceae</t>
  </si>
  <si>
    <t>Anaerotignum</t>
  </si>
  <si>
    <t>V3276M_metabat.8.fa</t>
  </si>
  <si>
    <t>Clostridium_Q fessum</t>
  </si>
  <si>
    <t>Clostridium_Q</t>
  </si>
  <si>
    <t>V3276M_metabat.75.fa</t>
  </si>
  <si>
    <t>CAG-103 sp900757655</t>
  </si>
  <si>
    <t>CAG-103</t>
  </si>
  <si>
    <t>V3276M_metabat.136.fa</t>
  </si>
  <si>
    <t>ER4 sp900317525</t>
  </si>
  <si>
    <t>ER4</t>
  </si>
  <si>
    <t>V3276M_metabat.53_sub.fa</t>
  </si>
  <si>
    <t>Lachnospira sp900316325</t>
  </si>
  <si>
    <t>Lachnospira</t>
  </si>
  <si>
    <t>V3276M_metabat.31_sub.fa</t>
  </si>
  <si>
    <t>CAG-449 sp900551385</t>
  </si>
  <si>
    <t>RFN20</t>
  </si>
  <si>
    <t>CAG-449</t>
  </si>
  <si>
    <t>V3276M_metabat.35_sub.fa</t>
  </si>
  <si>
    <t>CAG-492 sp000434015</t>
  </si>
  <si>
    <t>TANB77</t>
  </si>
  <si>
    <t>CAG-508</t>
  </si>
  <si>
    <t>CAG-492</t>
  </si>
  <si>
    <t>V3276M_metabat.132.fa</t>
  </si>
  <si>
    <t>Lawsonibacter sp900066645</t>
  </si>
  <si>
    <t>Lawsonibacter</t>
  </si>
  <si>
    <t>V3276M_maxbin.063.fa</t>
  </si>
  <si>
    <t>UBA10677 sp900767465</t>
  </si>
  <si>
    <t>Christensenellales</t>
  </si>
  <si>
    <t>Pumilibacteraceae</t>
  </si>
  <si>
    <t>UBA10677</t>
  </si>
  <si>
    <t>V3276M_maxbin.078.fa</t>
  </si>
  <si>
    <t>Faecalibacillus intestinalis</t>
  </si>
  <si>
    <t>Erysipelotrichales</t>
  </si>
  <si>
    <t>Coprobacillaceae</t>
  </si>
  <si>
    <t>Faecalibacillus</t>
  </si>
  <si>
    <t>V3276M_metabat.133.fa</t>
  </si>
  <si>
    <t>CAG-273 sp000435755</t>
  </si>
  <si>
    <t>CAG-273</t>
  </si>
  <si>
    <t>V3276M_maxbin.093.fa</t>
  </si>
  <si>
    <t>Ruminococcus_D bicirculans</t>
  </si>
  <si>
    <t>Ruminococcus_D</t>
  </si>
  <si>
    <t>V3276M_metabat.4_sub.fa</t>
  </si>
  <si>
    <t>V3276M_metabat.44_sub.fa</t>
  </si>
  <si>
    <t>Dialister invisus</t>
  </si>
  <si>
    <t>Veillonellales</t>
  </si>
  <si>
    <t>Dialisteraceae</t>
  </si>
  <si>
    <t>Dialister</t>
  </si>
  <si>
    <t>V3276M_vamb.75351_sub.fa</t>
  </si>
  <si>
    <t>V3276M_metabat.90.fa</t>
  </si>
  <si>
    <t>Ruminococcus_E bromii_B</t>
  </si>
  <si>
    <t>Acutalibacteraceae</t>
  </si>
  <si>
    <t>Ruminococcus_E</t>
  </si>
  <si>
    <t>V3276M_metabat.93.fa</t>
  </si>
  <si>
    <t>Coprococcus eutactus_A</t>
  </si>
  <si>
    <t>Coprococcus</t>
  </si>
  <si>
    <t>V3276M_metabat.98.fa</t>
  </si>
  <si>
    <t>QAKL01 sp003343815</t>
  </si>
  <si>
    <t>Bacillota_B</t>
  </si>
  <si>
    <t>Peptococcia</t>
  </si>
  <si>
    <t>Peptococcales</t>
  </si>
  <si>
    <t>Peptococcaceae</t>
  </si>
  <si>
    <t>QAKL01</t>
  </si>
  <si>
    <t>V3276M_vamb.16641.fa</t>
  </si>
  <si>
    <t>CAG-307 sp001916215</t>
  </si>
  <si>
    <t>Acholeplasmatales</t>
  </si>
  <si>
    <t>Anaeroplasmataceae</t>
  </si>
  <si>
    <t>CAG-307</t>
  </si>
  <si>
    <t>V3276M_vamb.22099.fa</t>
  </si>
  <si>
    <t>Butyricimonas faecihominis</t>
  </si>
  <si>
    <t>Butyricimonas</t>
  </si>
  <si>
    <t>V3276M_vamb.32321.fa</t>
  </si>
  <si>
    <t>Agathobacter rectalis</t>
  </si>
  <si>
    <t>Agathobacter</t>
  </si>
  <si>
    <t>V3276M_vamb.6775.fa</t>
  </si>
  <si>
    <t>Lachnospira rogosae</t>
  </si>
  <si>
    <t>V3276M_vamb.76512_sub.fa</t>
  </si>
  <si>
    <t>Dysosmobacter sp900542115</t>
  </si>
  <si>
    <t>V32MIP_maxbin.003.fa</t>
  </si>
  <si>
    <t>V32MIP</t>
  </si>
  <si>
    <t>CAG-475 sp000434435</t>
  </si>
  <si>
    <t>CAG-917</t>
  </si>
  <si>
    <t>CAG-475</t>
  </si>
  <si>
    <t>V32MIP_maxbin.014.fa</t>
  </si>
  <si>
    <t>CAG-303 sp900539455</t>
  </si>
  <si>
    <t>CAG-303</t>
  </si>
  <si>
    <t>V32MIP_maxbin.017.fa</t>
  </si>
  <si>
    <t>CAZU01 sp000432275</t>
  </si>
  <si>
    <t>Alphaproteobacteria</t>
  </si>
  <si>
    <t>RF32</t>
  </si>
  <si>
    <t>CAG-239</t>
  </si>
  <si>
    <t>CAZU01</t>
  </si>
  <si>
    <t>V32MIP_maxbin.020.fa</t>
  </si>
  <si>
    <t>CAG-873 sp001701165</t>
  </si>
  <si>
    <t>Muribaculaceae</t>
  </si>
  <si>
    <t>CAG-873</t>
  </si>
  <si>
    <t>V32MIP_maxbin.026.fa</t>
  </si>
  <si>
    <t>Bacteroides_F pectinophilus</t>
  </si>
  <si>
    <t>Bacteroides_F</t>
  </si>
  <si>
    <t>V32MIP_maxbin.030_sub.fa</t>
  </si>
  <si>
    <t>Onthocola_B sp000437355</t>
  </si>
  <si>
    <t>Onthocola_B</t>
  </si>
  <si>
    <t>V32MIP_maxbin.032_sub.fa</t>
  </si>
  <si>
    <t>Faecalibacterium prausnitzii_I</t>
  </si>
  <si>
    <t>V32MIP_maxbin.033.fa</t>
  </si>
  <si>
    <t>Alistipes finegoldii</t>
  </si>
  <si>
    <t>V32MIP_maxbin.036.fa</t>
  </si>
  <si>
    <t>Firm-07 sp900548735</t>
  </si>
  <si>
    <t>CAG-272</t>
  </si>
  <si>
    <t>Firm-07</t>
  </si>
  <si>
    <t>V32MIP_maxbin.041.fa</t>
  </si>
  <si>
    <t>Duodenibacillus sp900544335</t>
  </si>
  <si>
    <t>Duodenibacillus</t>
  </si>
  <si>
    <t>V32MIP_maxbin.042.fa</t>
  </si>
  <si>
    <t>UBA11471 sp000434215</t>
  </si>
  <si>
    <t>UBA11471</t>
  </si>
  <si>
    <t>V32MIP_maxbin.067.fa</t>
  </si>
  <si>
    <t>CAG-302 sp000431795</t>
  </si>
  <si>
    <t>CAG-302</t>
  </si>
  <si>
    <t>V32MIP_maxbin.070.fa</t>
  </si>
  <si>
    <t>V32MIP_maxbin.071_sub.fa</t>
  </si>
  <si>
    <t>KLE1615 sp900066985</t>
  </si>
  <si>
    <t>KLE1615</t>
  </si>
  <si>
    <t>V32MIP_maxbin.079.fa</t>
  </si>
  <si>
    <t>Eubacterium_F sp003491505</t>
  </si>
  <si>
    <t>Eubacterium_F</t>
  </si>
  <si>
    <t>V32MIP_maxbin.090.fa</t>
  </si>
  <si>
    <t>V32MIP_maxbin.091.fa</t>
  </si>
  <si>
    <t>Coprobacter fastidiosus</t>
  </si>
  <si>
    <t>Coprobacteraceae</t>
  </si>
  <si>
    <t>Coprobacter</t>
  </si>
  <si>
    <t>V32MIP_maxbin.099_sub.fa</t>
  </si>
  <si>
    <t>Eisenbergiella sp900066775</t>
  </si>
  <si>
    <t>Eisenbergiella</t>
  </si>
  <si>
    <t>V32MIP_maxbin.101.fa</t>
  </si>
  <si>
    <t>UBA7597 sp900542935</t>
  </si>
  <si>
    <t>Borkfalkiaceae</t>
  </si>
  <si>
    <t>UBA7597</t>
  </si>
  <si>
    <t>V32MIP_maxbin.103.fa</t>
  </si>
  <si>
    <t>Aphodocola sp900547225</t>
  </si>
  <si>
    <t>Aphodocola</t>
  </si>
  <si>
    <t>V32MIP_maxbin.107.fa</t>
  </si>
  <si>
    <t>UBA3637</t>
  </si>
  <si>
    <t>CALXXA01</t>
  </si>
  <si>
    <t>V32MIP_maxbin.109_sub.fa</t>
  </si>
  <si>
    <t>ER4 sp000765235</t>
  </si>
  <si>
    <t>V32MIP_maxbin.112_sub.fa</t>
  </si>
  <si>
    <t>V32MIP_maxbin.127_sub.fa</t>
  </si>
  <si>
    <t>Faecousia sp000434635</t>
  </si>
  <si>
    <t>Faecousia</t>
  </si>
  <si>
    <t>V32MIP_maxbin.152.fa</t>
  </si>
  <si>
    <t>Limivicinus sp003150355</t>
  </si>
  <si>
    <t>Limivicinus</t>
  </si>
  <si>
    <t>V32MIP_maxbin.215_sub.fa</t>
  </si>
  <si>
    <t>Lentisphaeria</t>
  </si>
  <si>
    <t>Victivallales</t>
  </si>
  <si>
    <t>Victivallaceae</t>
  </si>
  <si>
    <t>Victivallis</t>
  </si>
  <si>
    <t>V32MIP_metabat.1.fa</t>
  </si>
  <si>
    <t>Scatenecus faecavium</t>
  </si>
  <si>
    <t>Scatenecus</t>
  </si>
  <si>
    <t>V32MIP_metabat.100.fa</t>
  </si>
  <si>
    <t>Zag111</t>
  </si>
  <si>
    <t>V32MIP_metabat.102.fa</t>
  </si>
  <si>
    <t>UMGS2037 sp900557385</t>
  </si>
  <si>
    <t>UMGS2037</t>
  </si>
  <si>
    <t>V32MIP_metabat.103.fa</t>
  </si>
  <si>
    <t>Dysosmobacter sp001916835</t>
  </si>
  <si>
    <t>V32MIP_metabat.107_sub.fa</t>
  </si>
  <si>
    <t>Blautia_A faecis</t>
  </si>
  <si>
    <t>Blautia_A</t>
  </si>
  <si>
    <t>V32MIP_metabat.109_sub.fa</t>
  </si>
  <si>
    <t>V32MIP_metabat.111.fa</t>
  </si>
  <si>
    <t>Spyradomonas excrementavium</t>
  </si>
  <si>
    <t>Spyradomonas</t>
  </si>
  <si>
    <t>V32MIP_metabat.112.fa</t>
  </si>
  <si>
    <t>Anaerostipes hadrus</t>
  </si>
  <si>
    <t>Anaerostipes</t>
  </si>
  <si>
    <t>V32MIP_metabat.118.fa</t>
  </si>
  <si>
    <t>Gemmiger sp900539695</t>
  </si>
  <si>
    <t>Gemmiger</t>
  </si>
  <si>
    <t>V32MIP_metabat.120.fa</t>
  </si>
  <si>
    <t>Merdousia sp021641325</t>
  </si>
  <si>
    <t>Opitutales</t>
  </si>
  <si>
    <t>CAG-312</t>
  </si>
  <si>
    <t>Merdousia</t>
  </si>
  <si>
    <t>V32MIP_metabat.121.fa</t>
  </si>
  <si>
    <t>Butyribacter sp003529475</t>
  </si>
  <si>
    <t>V32MIP_metabat.139.fa</t>
  </si>
  <si>
    <t>Roseburia sp900550935</t>
  </si>
  <si>
    <t>Roseburia</t>
  </si>
  <si>
    <t>V32MIP_metabat.147.fa</t>
  </si>
  <si>
    <t>V32MIP_metabat.148_sub.fa</t>
  </si>
  <si>
    <t>UBA11774 sp003507655</t>
  </si>
  <si>
    <t>UBA11774</t>
  </si>
  <si>
    <t>V32MIP_metabat.149.fa</t>
  </si>
  <si>
    <t>V32MIP_metabat.153.fa</t>
  </si>
  <si>
    <t>CAG-245 sp000435175</t>
  </si>
  <si>
    <t>CAG-245</t>
  </si>
  <si>
    <t>V32MIP_metabat.163.fa</t>
  </si>
  <si>
    <t>Agathobacter faecis</t>
  </si>
  <si>
    <t>V32MIP_metabat.166.fa</t>
  </si>
  <si>
    <t>Alistipes communis</t>
  </si>
  <si>
    <t>V32MIP_metabat.167.fa</t>
  </si>
  <si>
    <t>CAG-267 sp001917135</t>
  </si>
  <si>
    <t>CAG-267</t>
  </si>
  <si>
    <t>V32MIP_metabat.178.fa</t>
  </si>
  <si>
    <t>UBA1740 sp004558975</t>
  </si>
  <si>
    <t>UBA1740</t>
  </si>
  <si>
    <t>V32MIP_metabat.179.fa</t>
  </si>
  <si>
    <t>CAG-238 sp000435615</t>
  </si>
  <si>
    <t>Peptostreptococcales</t>
  </si>
  <si>
    <t>Anaerovoracaceae</t>
  </si>
  <si>
    <t>CAG-238</t>
  </si>
  <si>
    <t>V32MIP_metabat.180_sub.fa</t>
  </si>
  <si>
    <t>Alistipes sp900541585</t>
  </si>
  <si>
    <t>V32MIP_metabat.201.fa</t>
  </si>
  <si>
    <t>V32MIP_metabat.205.fa</t>
  </si>
  <si>
    <t>CAG-303 sp000437755</t>
  </si>
  <si>
    <t>V32MIP_metabat.26.fa</t>
  </si>
  <si>
    <t>Cryptobacteroides sp000431015</t>
  </si>
  <si>
    <t>UBA932</t>
  </si>
  <si>
    <t>Cryptobacteroides</t>
  </si>
  <si>
    <t>V32MIP_metabat.27.fa</t>
  </si>
  <si>
    <t>CAG-217 sp000436335</t>
  </si>
  <si>
    <t>CAG-217</t>
  </si>
  <si>
    <t>V32MIP_metabat.28.fa</t>
  </si>
  <si>
    <t>UBA11512 sp003522145</t>
  </si>
  <si>
    <t>UBA11512</t>
  </si>
  <si>
    <t>V32MIP_metabat.32_sub.fa</t>
  </si>
  <si>
    <t>Vescimonas sp900547745</t>
  </si>
  <si>
    <t>Vescimonas</t>
  </si>
  <si>
    <t>V32MIP_metabat.40.fa</t>
  </si>
  <si>
    <t>Eubacterium_R sp003526845</t>
  </si>
  <si>
    <t>Eubacterium_R</t>
  </si>
  <si>
    <t>V32MIP_metabat.5_sub.fa</t>
  </si>
  <si>
    <t>V32MIP_metabat.51.fa</t>
  </si>
  <si>
    <t>Gemmiger qucibialis</t>
  </si>
  <si>
    <t>V32MIP_metabat.59.fa</t>
  </si>
  <si>
    <t>HGM12650 sp900761725</t>
  </si>
  <si>
    <t>HGM12650</t>
  </si>
  <si>
    <t>V32MIP_metabat.6.fa</t>
  </si>
  <si>
    <t>Anaerobutyricum hallii</t>
  </si>
  <si>
    <t>Anaerobutyricum</t>
  </si>
  <si>
    <t>V32MIP_metabat.62.fa</t>
  </si>
  <si>
    <t>Copromonas sp900066535</t>
  </si>
  <si>
    <t>Copromonas</t>
  </si>
  <si>
    <t>V32MIP_metabat.67.fa</t>
  </si>
  <si>
    <t>Lachnospira sp000436535</t>
  </si>
  <si>
    <t>V32MIP_metabat.72.fa</t>
  </si>
  <si>
    <t>Alistipes putredinis</t>
  </si>
  <si>
    <t>V32MIP_metabat.73_sub.fa</t>
  </si>
  <si>
    <t>CAG-611 sp900552235</t>
  </si>
  <si>
    <t>CAG-611</t>
  </si>
  <si>
    <t>V32MIP_metabat.81.fa</t>
  </si>
  <si>
    <t>Merdousia sp000438015</t>
  </si>
  <si>
    <t>V32MIP_metabat.96.fa</t>
  </si>
  <si>
    <t>Holdemanella sp900556915</t>
  </si>
  <si>
    <t>Erysipelotrichaceae</t>
  </si>
  <si>
    <t>Holdemanella</t>
  </si>
  <si>
    <t>V32MIP_vamb.10576.fa</t>
  </si>
  <si>
    <t>V32MIP_vamb.108561.fa</t>
  </si>
  <si>
    <t>CAG-314 sp000437915</t>
  </si>
  <si>
    <t>CAG-314</t>
  </si>
  <si>
    <t>V32MIP_vamb.112464.fa</t>
  </si>
  <si>
    <t>UBA11452 sp003526375</t>
  </si>
  <si>
    <t>UBA1829</t>
  </si>
  <si>
    <t>UBA11452</t>
  </si>
  <si>
    <t>V32MIP_vamb.117070.fa</t>
  </si>
  <si>
    <t>V32MIP_vamb.12877.fa</t>
  </si>
  <si>
    <t>Desulfovibrio faecigallinarum</t>
  </si>
  <si>
    <t>Desulfobacterota</t>
  </si>
  <si>
    <t>Desulfovibrionia</t>
  </si>
  <si>
    <t>Desulfovibrionales</t>
  </si>
  <si>
    <t>Desulfovibrionaceae</t>
  </si>
  <si>
    <t>Desulfovibrio</t>
  </si>
  <si>
    <t>V32MIP_vamb.173572.fa</t>
  </si>
  <si>
    <t>V32MIP_vamb.175226.fa</t>
  </si>
  <si>
    <t>Collinsella aerofaciens_P</t>
  </si>
  <si>
    <t>Actinomycetota</t>
  </si>
  <si>
    <t>Coriobacteriia</t>
  </si>
  <si>
    <t>Coriobacteriales</t>
  </si>
  <si>
    <t>Coriobacteriaceae</t>
  </si>
  <si>
    <t>Collinsella</t>
  </si>
  <si>
    <t>V32MIP_vamb.176973.fa</t>
  </si>
  <si>
    <t>Butyribacter huaianensis</t>
  </si>
  <si>
    <t>V32MIP_vamb.177838.fa</t>
  </si>
  <si>
    <t>V32MIP_vamb.178337.fa</t>
  </si>
  <si>
    <t>Blautia_A obeum</t>
  </si>
  <si>
    <t>V32MIP_vamb.178355.fa</t>
  </si>
  <si>
    <t>CAG-196 sp002102975</t>
  </si>
  <si>
    <t>CAG-196</t>
  </si>
  <si>
    <t>V32MIP_vamb.178646_sub.fa</t>
  </si>
  <si>
    <t>JALELF01 sp022771715</t>
  </si>
  <si>
    <t>JALELF01</t>
  </si>
  <si>
    <t>V32MIP_vamb.178792.fa</t>
  </si>
  <si>
    <t>Roseburia intestinalis</t>
  </si>
  <si>
    <t>V32MIP_vamb.179188.fa</t>
  </si>
  <si>
    <t>V32MIP_vamb.179339_sub.fa</t>
  </si>
  <si>
    <t>CAG-1000 sp000436975</t>
  </si>
  <si>
    <t>CAG-1000</t>
  </si>
  <si>
    <t>V32MIP_vamb.180148.fa</t>
  </si>
  <si>
    <t>V32MIP_vamb.181901.fa</t>
  </si>
  <si>
    <t>Agathobacter sp000434275</t>
  </si>
  <si>
    <t>V32MIP_vamb.182202.fa</t>
  </si>
  <si>
    <t>Fusicatenibacter saccharivorans</t>
  </si>
  <si>
    <t>Fusicatenibacter</t>
  </si>
  <si>
    <t>V32MIP_vamb.182391.fa</t>
  </si>
  <si>
    <t>Duodenibacillus sp900552545</t>
  </si>
  <si>
    <t>V32MIP_vamb.184886.fa</t>
  </si>
  <si>
    <t>CAG-288 sp000437395</t>
  </si>
  <si>
    <t>CAG-288</t>
  </si>
  <si>
    <t>V32MIP_vamb.23087.fa</t>
  </si>
  <si>
    <t>Phascolarctobacterium_A succinatutens</t>
  </si>
  <si>
    <t>Phascolarctobacterium_A</t>
  </si>
  <si>
    <t>V32MIP_vamb.49869.fa</t>
  </si>
  <si>
    <t>V32MIP_vamb.51102.fa</t>
  </si>
  <si>
    <t>Ruminococcus sp905199285</t>
  </si>
  <si>
    <t>Ruminococcus</t>
  </si>
  <si>
    <t>V32MIP_vamb.53397.fa</t>
  </si>
  <si>
    <t>Catenibacterium sp000437715</t>
  </si>
  <si>
    <t>Catenibacterium</t>
  </si>
  <si>
    <t>V32MIP_vamb.55699.fa</t>
  </si>
  <si>
    <t>V32MIP_vamb.56428.fa</t>
  </si>
  <si>
    <t>Paraprevotella clara</t>
  </si>
  <si>
    <t>Paraprevotella</t>
  </si>
  <si>
    <t>V32MIP_vamb.56432.fa</t>
  </si>
  <si>
    <t>UBA1685 sp002320595</t>
  </si>
  <si>
    <t>CAG-138</t>
  </si>
  <si>
    <t>UBA1685</t>
  </si>
  <si>
    <t>V32MIP_vamb.57229.fa</t>
  </si>
  <si>
    <t>V32MIP_vamb.57875.fa</t>
  </si>
  <si>
    <t>F23-B02 sp001916715</t>
  </si>
  <si>
    <t>F23-B02</t>
  </si>
  <si>
    <t>V32MIP_vamb.58099.fa</t>
  </si>
  <si>
    <t>UBA1829 sp900548385</t>
  </si>
  <si>
    <t>V32MIP_vamb.66197.fa</t>
  </si>
  <si>
    <t>Firm-07 sp905187695</t>
  </si>
  <si>
    <t>V32MIP_vamb.73550.fa</t>
  </si>
  <si>
    <t>CAG-448 sp000433415</t>
  </si>
  <si>
    <t>CAG-448</t>
  </si>
  <si>
    <t>V32MIP_vamb.74998.fa</t>
  </si>
  <si>
    <t>Butyribacter intestini</t>
  </si>
  <si>
    <t>V32MIP_vamb.81328.fa</t>
  </si>
  <si>
    <t>Barnesiella intestinihominis</t>
  </si>
  <si>
    <t>Barnesiellaceae</t>
  </si>
  <si>
    <t>Barnesiella</t>
  </si>
  <si>
    <t>V32MIP_vamb.83766.fa</t>
  </si>
  <si>
    <t>Scatacola_A faecigallinarum</t>
  </si>
  <si>
    <t>Scatacola_A</t>
  </si>
  <si>
    <t>V40FOF_maxbin.014.fa</t>
  </si>
  <si>
    <t>V40FOF</t>
  </si>
  <si>
    <t>Bacteroides uniformis</t>
  </si>
  <si>
    <t>V40FOF_maxbin.022.fa</t>
  </si>
  <si>
    <t>Phocaeicola</t>
  </si>
  <si>
    <t>V40FOF_vamb_33769.fa</t>
  </si>
  <si>
    <t>V40FOF_maxbin.015.fa</t>
  </si>
  <si>
    <t>V40FOF_maxbin.029_sub.fa</t>
  </si>
  <si>
    <t>V40FOF_metabat.84.fa</t>
  </si>
  <si>
    <t>V40FOF_maxbin.027.fa</t>
  </si>
  <si>
    <t>V40FOF_maxbin.008.fa</t>
  </si>
  <si>
    <t>V40FOF_maxbin.052_sub.fa</t>
  </si>
  <si>
    <t>Bacteroides intestinalis</t>
  </si>
  <si>
    <t>V40FOF_vamb_36512.fa</t>
  </si>
  <si>
    <t>V40FOF_vamb_61950_sub.fa</t>
  </si>
  <si>
    <t>V40FOF_maxbin.047_sub.fa</t>
  </si>
  <si>
    <t>V40FOF_vamb_10048.fa</t>
  </si>
  <si>
    <t>V40FOF_metabat.1_sub.fa</t>
  </si>
  <si>
    <t>V40FOF_maxbin.033.fa</t>
  </si>
  <si>
    <t>V40FOF_maxbin.028.fa</t>
  </si>
  <si>
    <t>Scatocola faecipullorum</t>
  </si>
  <si>
    <t>Scatocola</t>
  </si>
  <si>
    <t>V40FOF_maxbin.049.fa</t>
  </si>
  <si>
    <t>V40FOF_metabat.25_sub.fa</t>
  </si>
  <si>
    <t>V40FOF_maxbin.021_sub.fa</t>
  </si>
  <si>
    <t>Sutterella sp900764215</t>
  </si>
  <si>
    <t>Sutterella</t>
  </si>
  <si>
    <t>V40FOF_maxbin.025_sub.fa</t>
  </si>
  <si>
    <t>V40FOF_maxbin.048_sub.fa</t>
  </si>
  <si>
    <t>V40FOF_metabat.37.fa</t>
  </si>
  <si>
    <t>V40FOF_vamb_19994.fa</t>
  </si>
  <si>
    <t>Gemmiger formicilis</t>
  </si>
  <si>
    <t>V40FOF_metabat.94_sub.fa</t>
  </si>
  <si>
    <t>V40FOF_metabat.22.fa</t>
  </si>
  <si>
    <t>Scatousia sp900554385</t>
  </si>
  <si>
    <t>Scatousia</t>
  </si>
  <si>
    <t>V40FOF_maxbin.062.fa</t>
  </si>
  <si>
    <t>Acetatifactor intestinalis</t>
  </si>
  <si>
    <t>V40FOF_vamb_39500.fa</t>
  </si>
  <si>
    <t>Alistipes_A ihumii</t>
  </si>
  <si>
    <t>Alistipes_A</t>
  </si>
  <si>
    <t>V40FOF_vamb_23462.fa</t>
  </si>
  <si>
    <t>V40FOF_metabat.20_sub.fa</t>
  </si>
  <si>
    <t>Blautia_A wexlerae</t>
  </si>
  <si>
    <t>V40FOF_metabat.85.fa</t>
  </si>
  <si>
    <t>V40FOF_vamb_41079.fa</t>
  </si>
  <si>
    <t>V40FOF_metabat.38.fa</t>
  </si>
  <si>
    <t>V40FOF_maxbin.058.fa</t>
  </si>
  <si>
    <t>Eubacterium_R sp000436835</t>
  </si>
  <si>
    <t>V40FOF_metabat.80.fa</t>
  </si>
  <si>
    <t>Roseburia hominis</t>
  </si>
  <si>
    <t>V40FOF_metabat.110.fa</t>
  </si>
  <si>
    <t>HGM10766 sp900757295</t>
  </si>
  <si>
    <t>HGM10766</t>
  </si>
  <si>
    <t>V40FOF_metabat.77.fa</t>
  </si>
  <si>
    <t>Enterocloster sp000431375</t>
  </si>
  <si>
    <t>Enterocloster</t>
  </si>
  <si>
    <t>V40FOF_maxbin.108_sub.fa</t>
  </si>
  <si>
    <t>Agathobaculum butyriciproducens</t>
  </si>
  <si>
    <t>Butyricicoccaceae</t>
  </si>
  <si>
    <t>Agathobaculum</t>
  </si>
  <si>
    <t>V40FOF_metabat.19_sub.fa</t>
  </si>
  <si>
    <t>V40FOF_metabat.16.fa</t>
  </si>
  <si>
    <t>V40FOF_metabat.75.fa</t>
  </si>
  <si>
    <t>COE1 sp001916965</t>
  </si>
  <si>
    <t>COE1</t>
  </si>
  <si>
    <t>V40FOF_metabat.71.fa</t>
  </si>
  <si>
    <t>Oxalobacter sp900760095</t>
  </si>
  <si>
    <t>Burkholderiaceae</t>
  </si>
  <si>
    <t>Oxalobacter</t>
  </si>
  <si>
    <t>V40FOF_vamb_17378.fa</t>
  </si>
  <si>
    <t>V40FOF_maxbin.060.fa</t>
  </si>
  <si>
    <t>CAG-269 sp905213875</t>
  </si>
  <si>
    <t>CAG-269</t>
  </si>
  <si>
    <t>V40FOF_maxbin.067.fa</t>
  </si>
  <si>
    <t>Merdicola sp900552655</t>
  </si>
  <si>
    <t>Merdicola</t>
  </si>
  <si>
    <t>V40FOF_vamb_64077_sub.fa</t>
  </si>
  <si>
    <t>V40FOF_metabat.15.fa</t>
  </si>
  <si>
    <t>V40FOF_metabat.39.fa</t>
  </si>
  <si>
    <t>V40FOF_maxbin.095.fa</t>
  </si>
  <si>
    <t>Borkfalkia ceftriaxoniphila</t>
  </si>
  <si>
    <t>Borkfalkia</t>
  </si>
  <si>
    <t>V40FOF_metabat.63_sub.fa</t>
  </si>
  <si>
    <t>CAG-273 sp000438355</t>
  </si>
  <si>
    <t>V40FOF_metabat.62.fa</t>
  </si>
  <si>
    <t>Mediterraneibacter torques</t>
  </si>
  <si>
    <t>Mediterraneibacter</t>
  </si>
  <si>
    <t>V40FOF_metabat.53.fa</t>
  </si>
  <si>
    <t>Anaerotignum sp001304995</t>
  </si>
  <si>
    <t>V40FOF_maxbin.120_sub.fa</t>
  </si>
  <si>
    <t>Slackia_A isoflavoniconvertens</t>
  </si>
  <si>
    <t>Eggerthellaceae</t>
  </si>
  <si>
    <t>Slackia_A</t>
  </si>
  <si>
    <t>V40FOF_metabat.64.fa</t>
  </si>
  <si>
    <t>no</t>
  </si>
  <si>
    <t>yes</t>
  </si>
  <si>
    <t>other name</t>
  </si>
  <si>
    <t>Overalp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</si>
</sst>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2"/>
      <color rgb="FFFF0000"/>
      <name val="Calibri Light"/>
      <family val="2"/>
      <scheme val="major"/>
    </font>
    <font>
      <sz val="12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2" fontId="3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9D76E-36ED-1D4B-997C-83AC48C015F4}">
  <dimension ref="A1:S203"/>
  <sheetViews>
    <sheetView tabSelected="1" topLeftCell="A167" workbookViewId="0">
      <selection activeCell="F201" sqref="F201:F202"/>
    </sheetView>
  </sheetViews>
  <sheetFormatPr baseColWidth="10" defaultRowHeight="16" x14ac:dyDescent="0.2"/>
  <cols>
    <col min="1" max="1" width="25.33203125" style="3" customWidth="1"/>
    <col min="2" max="2" width="18.5" style="3" customWidth="1"/>
    <col min="3" max="3" width="28" style="3" customWidth="1"/>
    <col min="4" max="4" width="18.5" style="3" customWidth="1"/>
    <col min="5" max="6" width="18.1640625" style="3" customWidth="1"/>
    <col min="7" max="9" width="13.6640625" style="3" customWidth="1"/>
    <col min="10" max="12" width="10.83203125" style="3"/>
    <col min="13" max="13" width="14.1640625" style="3" customWidth="1"/>
    <col min="14" max="14" width="19.33203125" style="3" customWidth="1"/>
    <col min="15" max="15" width="18.5" style="3" customWidth="1"/>
    <col min="16" max="18" width="23.1640625" style="3" customWidth="1"/>
    <col min="19" max="19" width="34.6640625" style="3" customWidth="1"/>
    <col min="20" max="16384" width="10.83203125" style="3"/>
  </cols>
  <sheetData>
    <row r="1" spans="1:19" s="1" customFormat="1" ht="5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577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 spans="1:19" x14ac:dyDescent="0.2">
      <c r="A2" s="3" t="s">
        <v>18</v>
      </c>
      <c r="B2" s="3" t="s">
        <v>19</v>
      </c>
      <c r="C2" s="3" t="s">
        <v>20</v>
      </c>
      <c r="D2" s="4">
        <v>6956767</v>
      </c>
      <c r="E2" s="5">
        <f t="shared" ref="E2:E41" si="0">D2/109810982*100</f>
        <v>6.3352197323943429</v>
      </c>
      <c r="F2" s="3" t="s">
        <v>574</v>
      </c>
      <c r="G2" s="3">
        <v>100</v>
      </c>
      <c r="H2" s="3">
        <v>10.34</v>
      </c>
      <c r="I2" s="3">
        <v>31.58</v>
      </c>
      <c r="J2" s="3" t="s">
        <v>21</v>
      </c>
      <c r="K2" s="3">
        <v>2868501</v>
      </c>
      <c r="L2" s="3">
        <v>119222</v>
      </c>
      <c r="M2" s="3" t="s">
        <v>22</v>
      </c>
      <c r="N2" s="3" t="s">
        <v>23</v>
      </c>
      <c r="O2" s="3" t="s">
        <v>24</v>
      </c>
      <c r="P2" s="3" t="s">
        <v>25</v>
      </c>
      <c r="Q2" s="3" t="s">
        <v>26</v>
      </c>
      <c r="R2" s="3" t="s">
        <v>27</v>
      </c>
      <c r="S2" s="3" t="s">
        <v>20</v>
      </c>
    </row>
    <row r="3" spans="1:19" x14ac:dyDescent="0.2">
      <c r="A3" s="3" t="s">
        <v>28</v>
      </c>
      <c r="B3" s="3" t="s">
        <v>19</v>
      </c>
      <c r="C3" s="3" t="s">
        <v>29</v>
      </c>
      <c r="D3" s="4">
        <v>6821484</v>
      </c>
      <c r="E3" s="5">
        <f t="shared" si="0"/>
        <v>6.2120234932422331</v>
      </c>
      <c r="F3" s="3" t="s">
        <v>575</v>
      </c>
      <c r="G3" s="3">
        <v>100</v>
      </c>
      <c r="H3" s="3">
        <v>0.56999999999999995</v>
      </c>
      <c r="I3" s="3">
        <v>100</v>
      </c>
      <c r="J3" s="3" t="s">
        <v>30</v>
      </c>
      <c r="K3" s="3">
        <v>4674401</v>
      </c>
      <c r="L3" s="3">
        <v>154815</v>
      </c>
      <c r="M3" s="3" t="s">
        <v>22</v>
      </c>
      <c r="N3" s="3" t="s">
        <v>23</v>
      </c>
      <c r="O3" s="3" t="s">
        <v>24</v>
      </c>
      <c r="P3" s="3" t="s">
        <v>25</v>
      </c>
      <c r="Q3" s="3" t="s">
        <v>31</v>
      </c>
      <c r="R3" s="3" t="s">
        <v>32</v>
      </c>
      <c r="S3" s="3" t="s">
        <v>29</v>
      </c>
    </row>
    <row r="4" spans="1:19" x14ac:dyDescent="0.2">
      <c r="A4" s="3" t="s">
        <v>33</v>
      </c>
      <c r="B4" s="3" t="s">
        <v>19</v>
      </c>
      <c r="C4" s="3" t="s">
        <v>34</v>
      </c>
      <c r="D4" s="4">
        <v>6736937</v>
      </c>
      <c r="E4" s="5">
        <f t="shared" si="0"/>
        <v>6.1350302832188497</v>
      </c>
      <c r="F4" s="3" t="s">
        <v>575</v>
      </c>
      <c r="G4" s="3">
        <v>89.66</v>
      </c>
      <c r="H4" s="3">
        <v>4.3099999999999996</v>
      </c>
      <c r="I4" s="3">
        <v>100</v>
      </c>
      <c r="J4" s="3" t="s">
        <v>35</v>
      </c>
      <c r="K4" s="3">
        <v>2707762</v>
      </c>
      <c r="L4" s="3">
        <v>117891</v>
      </c>
      <c r="M4" s="3" t="s">
        <v>22</v>
      </c>
      <c r="N4" s="3" t="s">
        <v>23</v>
      </c>
      <c r="O4" s="3" t="s">
        <v>24</v>
      </c>
      <c r="P4" s="3" t="s">
        <v>25</v>
      </c>
      <c r="Q4" s="3" t="s">
        <v>26</v>
      </c>
      <c r="R4" s="3" t="s">
        <v>36</v>
      </c>
      <c r="S4" s="3" t="s">
        <v>34</v>
      </c>
    </row>
    <row r="5" spans="1:19" s="6" customFormat="1" x14ac:dyDescent="0.2">
      <c r="A5" s="3" t="s">
        <v>37</v>
      </c>
      <c r="B5" s="3" t="s">
        <v>19</v>
      </c>
      <c r="C5" s="3" t="s">
        <v>38</v>
      </c>
      <c r="D5" s="4">
        <v>5790926</v>
      </c>
      <c r="E5" s="5">
        <f t="shared" si="0"/>
        <v>5.2735399452124012</v>
      </c>
      <c r="F5" s="3" t="s">
        <v>574</v>
      </c>
      <c r="G5" s="3">
        <v>58.62</v>
      </c>
      <c r="H5" s="3">
        <v>1.72</v>
      </c>
      <c r="I5" s="3">
        <v>0</v>
      </c>
      <c r="J5" s="3" t="s">
        <v>35</v>
      </c>
      <c r="K5" s="3">
        <v>1636784</v>
      </c>
      <c r="L5" s="3">
        <v>146503</v>
      </c>
      <c r="M5" s="3" t="s">
        <v>22</v>
      </c>
      <c r="N5" s="3" t="s">
        <v>23</v>
      </c>
      <c r="O5" s="3" t="s">
        <v>24</v>
      </c>
      <c r="P5" s="3" t="s">
        <v>25</v>
      </c>
      <c r="Q5" s="3" t="s">
        <v>26</v>
      </c>
      <c r="R5" s="3" t="s">
        <v>36</v>
      </c>
      <c r="S5" s="3" t="s">
        <v>38</v>
      </c>
    </row>
    <row r="6" spans="1:19" s="6" customFormat="1" x14ac:dyDescent="0.2">
      <c r="A6" s="3" t="s">
        <v>39</v>
      </c>
      <c r="B6" s="3" t="s">
        <v>19</v>
      </c>
      <c r="C6" s="3" t="s">
        <v>40</v>
      </c>
      <c r="D6" s="4">
        <v>5079172</v>
      </c>
      <c r="E6" s="5">
        <f t="shared" si="0"/>
        <v>4.6253770866014117</v>
      </c>
      <c r="F6" s="3" t="s">
        <v>575</v>
      </c>
      <c r="G6" s="3">
        <v>94.83</v>
      </c>
      <c r="H6" s="3">
        <v>0</v>
      </c>
      <c r="I6" s="3">
        <v>0</v>
      </c>
      <c r="J6" s="3" t="s">
        <v>30</v>
      </c>
      <c r="K6" s="3">
        <v>4525881</v>
      </c>
      <c r="L6" s="3">
        <v>59950</v>
      </c>
      <c r="M6" s="3" t="s">
        <v>22</v>
      </c>
      <c r="N6" s="3" t="s">
        <v>23</v>
      </c>
      <c r="O6" s="3" t="s">
        <v>24</v>
      </c>
      <c r="P6" s="3" t="s">
        <v>25</v>
      </c>
      <c r="Q6" s="3" t="s">
        <v>31</v>
      </c>
      <c r="R6" s="3" t="s">
        <v>32</v>
      </c>
      <c r="S6" s="3" t="s">
        <v>40</v>
      </c>
    </row>
    <row r="7" spans="1:19" x14ac:dyDescent="0.2">
      <c r="A7" s="3" t="s">
        <v>41</v>
      </c>
      <c r="B7" s="3" t="s">
        <v>19</v>
      </c>
      <c r="C7" s="3" t="s">
        <v>42</v>
      </c>
      <c r="D7" s="4">
        <v>4613970</v>
      </c>
      <c r="E7" s="5">
        <f t="shared" si="0"/>
        <v>4.2017382195890027</v>
      </c>
      <c r="F7" s="3" t="s">
        <v>574</v>
      </c>
      <c r="G7" s="3">
        <v>44.83</v>
      </c>
      <c r="H7" s="3">
        <v>0</v>
      </c>
      <c r="I7" s="3">
        <v>0</v>
      </c>
      <c r="J7" s="3" t="s">
        <v>21</v>
      </c>
      <c r="K7" s="3">
        <v>801837</v>
      </c>
      <c r="L7" s="3">
        <v>25088</v>
      </c>
      <c r="M7" s="3" t="s">
        <v>42</v>
      </c>
      <c r="N7" s="3" t="s">
        <v>42</v>
      </c>
      <c r="O7" s="3" t="s">
        <v>42</v>
      </c>
      <c r="P7" s="3" t="s">
        <v>42</v>
      </c>
      <c r="Q7" s="3" t="s">
        <v>42</v>
      </c>
      <c r="R7" s="3" t="s">
        <v>42</v>
      </c>
      <c r="S7" s="3" t="s">
        <v>42</v>
      </c>
    </row>
    <row r="8" spans="1:19" x14ac:dyDescent="0.2">
      <c r="A8" s="3" t="s">
        <v>43</v>
      </c>
      <c r="B8" s="3" t="s">
        <v>19</v>
      </c>
      <c r="C8" s="3" t="s">
        <v>44</v>
      </c>
      <c r="D8" s="4">
        <v>4222596</v>
      </c>
      <c r="E8" s="5">
        <f t="shared" si="0"/>
        <v>3.845331243827689</v>
      </c>
      <c r="F8" s="3" t="s">
        <v>574</v>
      </c>
      <c r="G8" s="3">
        <v>100</v>
      </c>
      <c r="H8" s="3">
        <v>2.59</v>
      </c>
      <c r="I8" s="3">
        <v>0</v>
      </c>
      <c r="J8" s="3" t="s">
        <v>30</v>
      </c>
      <c r="K8" s="3">
        <v>2139807</v>
      </c>
      <c r="L8" s="3">
        <v>113019</v>
      </c>
      <c r="M8" s="3" t="s">
        <v>22</v>
      </c>
      <c r="N8" s="3" t="s">
        <v>45</v>
      </c>
      <c r="O8" s="3" t="s">
        <v>46</v>
      </c>
      <c r="P8" s="3" t="s">
        <v>47</v>
      </c>
      <c r="Q8" s="3" t="s">
        <v>48</v>
      </c>
      <c r="R8" s="3" t="s">
        <v>49</v>
      </c>
      <c r="S8" s="3" t="s">
        <v>44</v>
      </c>
    </row>
    <row r="9" spans="1:19" x14ac:dyDescent="0.2">
      <c r="A9" s="3" t="s">
        <v>50</v>
      </c>
      <c r="B9" s="3" t="s">
        <v>19</v>
      </c>
      <c r="C9" s="3" t="s">
        <v>51</v>
      </c>
      <c r="D9" s="4">
        <v>3905649</v>
      </c>
      <c r="E9" s="5">
        <f t="shared" si="0"/>
        <v>3.5567016420998763</v>
      </c>
      <c r="F9" s="3" t="s">
        <v>575</v>
      </c>
      <c r="G9" s="3">
        <v>69.48</v>
      </c>
      <c r="H9" s="3">
        <v>10.27</v>
      </c>
      <c r="I9" s="3">
        <v>81.819999999999993</v>
      </c>
      <c r="J9" s="3" t="s">
        <v>21</v>
      </c>
      <c r="K9" s="3">
        <v>4752915</v>
      </c>
      <c r="L9" s="3">
        <v>103269</v>
      </c>
      <c r="M9" s="3" t="s">
        <v>22</v>
      </c>
      <c r="N9" s="3" t="s">
        <v>23</v>
      </c>
      <c r="O9" s="3" t="s">
        <v>24</v>
      </c>
      <c r="P9" s="3" t="s">
        <v>25</v>
      </c>
      <c r="Q9" s="3" t="s">
        <v>52</v>
      </c>
      <c r="R9" s="3" t="s">
        <v>53</v>
      </c>
      <c r="S9" s="3" t="s">
        <v>51</v>
      </c>
    </row>
    <row r="10" spans="1:19" x14ac:dyDescent="0.2">
      <c r="A10" s="3" t="s">
        <v>54</v>
      </c>
      <c r="B10" s="3" t="s">
        <v>19</v>
      </c>
      <c r="C10" s="3" t="s">
        <v>55</v>
      </c>
      <c r="D10" s="4">
        <v>3467025</v>
      </c>
      <c r="E10" s="5">
        <f t="shared" si="0"/>
        <v>3.1572661830854041</v>
      </c>
      <c r="F10" s="3" t="s">
        <v>574</v>
      </c>
      <c r="G10" s="3">
        <v>86.21</v>
      </c>
      <c r="H10" s="3">
        <v>10.5</v>
      </c>
      <c r="I10" s="3">
        <v>30</v>
      </c>
      <c r="J10" s="3" t="s">
        <v>21</v>
      </c>
      <c r="K10" s="3">
        <v>3135531</v>
      </c>
      <c r="L10" s="3">
        <v>28297</v>
      </c>
      <c r="M10" s="3" t="s">
        <v>22</v>
      </c>
      <c r="N10" s="3" t="s">
        <v>56</v>
      </c>
      <c r="O10" s="3" t="s">
        <v>57</v>
      </c>
      <c r="P10" s="3" t="s">
        <v>58</v>
      </c>
      <c r="Q10" s="3" t="s">
        <v>59</v>
      </c>
      <c r="R10" s="3" t="s">
        <v>60</v>
      </c>
      <c r="S10" s="3" t="s">
        <v>55</v>
      </c>
    </row>
    <row r="11" spans="1:19" x14ac:dyDescent="0.2">
      <c r="A11" s="3" t="s">
        <v>61</v>
      </c>
      <c r="B11" s="3" t="s">
        <v>19</v>
      </c>
      <c r="C11" s="3" t="s">
        <v>62</v>
      </c>
      <c r="D11" s="4">
        <v>3309913</v>
      </c>
      <c r="E11" s="5">
        <f t="shared" si="0"/>
        <v>3.0141912399981998</v>
      </c>
      <c r="F11" s="3" t="s">
        <v>574</v>
      </c>
      <c r="G11" s="3">
        <v>89.66</v>
      </c>
      <c r="H11" s="3">
        <v>0</v>
      </c>
      <c r="I11" s="3">
        <v>0</v>
      </c>
      <c r="J11" s="3" t="s">
        <v>35</v>
      </c>
      <c r="K11" s="3">
        <v>2013254</v>
      </c>
      <c r="L11" s="3">
        <v>103945</v>
      </c>
      <c r="M11" s="3" t="s">
        <v>22</v>
      </c>
      <c r="N11" s="3" t="s">
        <v>63</v>
      </c>
      <c r="O11" s="3" t="s">
        <v>64</v>
      </c>
      <c r="P11" s="3" t="s">
        <v>65</v>
      </c>
      <c r="Q11" s="3" t="s">
        <v>66</v>
      </c>
      <c r="R11" s="3" t="s">
        <v>67</v>
      </c>
      <c r="S11" s="3" t="s">
        <v>62</v>
      </c>
    </row>
    <row r="12" spans="1:19" x14ac:dyDescent="0.2">
      <c r="A12" s="3" t="s">
        <v>68</v>
      </c>
      <c r="B12" s="3" t="s">
        <v>19</v>
      </c>
      <c r="C12" s="3" t="s">
        <v>69</v>
      </c>
      <c r="D12" s="4">
        <v>3221298</v>
      </c>
      <c r="E12" s="5">
        <f t="shared" si="0"/>
        <v>2.9334934824642582</v>
      </c>
      <c r="F12" s="3" t="s">
        <v>575</v>
      </c>
      <c r="G12" s="3">
        <v>100</v>
      </c>
      <c r="H12" s="3">
        <v>1.72</v>
      </c>
      <c r="I12" s="3">
        <v>0</v>
      </c>
      <c r="J12" s="3" t="s">
        <v>30</v>
      </c>
      <c r="K12" s="3">
        <v>3896139</v>
      </c>
      <c r="L12" s="3">
        <v>153171</v>
      </c>
      <c r="M12" s="3" t="s">
        <v>22</v>
      </c>
      <c r="N12" s="3" t="s">
        <v>23</v>
      </c>
      <c r="O12" s="3" t="s">
        <v>24</v>
      </c>
      <c r="P12" s="3" t="s">
        <v>25</v>
      </c>
      <c r="Q12" s="3" t="s">
        <v>70</v>
      </c>
      <c r="R12" s="3" t="s">
        <v>71</v>
      </c>
      <c r="S12" s="3" t="s">
        <v>69</v>
      </c>
    </row>
    <row r="13" spans="1:19" x14ac:dyDescent="0.2">
      <c r="A13" s="3" t="s">
        <v>72</v>
      </c>
      <c r="B13" s="3" t="s">
        <v>19</v>
      </c>
      <c r="C13" s="3" t="s">
        <v>73</v>
      </c>
      <c r="D13" s="4">
        <v>3110324</v>
      </c>
      <c r="E13" s="5">
        <f t="shared" si="0"/>
        <v>2.8324343734582027</v>
      </c>
      <c r="F13" s="3" t="s">
        <v>575</v>
      </c>
      <c r="G13" s="3">
        <v>98.28</v>
      </c>
      <c r="H13" s="3">
        <v>0.86</v>
      </c>
      <c r="I13" s="3">
        <v>0</v>
      </c>
      <c r="J13" s="3" t="s">
        <v>30</v>
      </c>
      <c r="K13" s="3">
        <v>2728999</v>
      </c>
      <c r="L13" s="3">
        <v>75601</v>
      </c>
      <c r="M13" s="3" t="s">
        <v>22</v>
      </c>
      <c r="N13" s="3" t="s">
        <v>74</v>
      </c>
      <c r="O13" s="3" t="s">
        <v>75</v>
      </c>
      <c r="P13" s="3" t="s">
        <v>76</v>
      </c>
      <c r="Q13" s="3" t="s">
        <v>77</v>
      </c>
      <c r="R13" s="3" t="s">
        <v>78</v>
      </c>
      <c r="S13" s="3" t="s">
        <v>73</v>
      </c>
    </row>
    <row r="14" spans="1:19" x14ac:dyDescent="0.2">
      <c r="A14" s="3" t="s">
        <v>79</v>
      </c>
      <c r="B14" s="3" t="s">
        <v>19</v>
      </c>
      <c r="C14" s="3" t="s">
        <v>80</v>
      </c>
      <c r="D14" s="4">
        <v>2821378</v>
      </c>
      <c r="E14" s="5">
        <f t="shared" si="0"/>
        <v>2.5693040428324374</v>
      </c>
      <c r="F14" s="3" t="s">
        <v>574</v>
      </c>
      <c r="G14" s="3">
        <v>96.55</v>
      </c>
      <c r="H14" s="3">
        <v>7.84</v>
      </c>
      <c r="I14" s="3">
        <v>0</v>
      </c>
      <c r="J14" s="3" t="s">
        <v>35</v>
      </c>
      <c r="K14" s="3">
        <v>2286552</v>
      </c>
      <c r="L14" s="3">
        <v>119152</v>
      </c>
      <c r="M14" s="3" t="s">
        <v>22</v>
      </c>
      <c r="N14" s="3" t="s">
        <v>56</v>
      </c>
      <c r="O14" s="3" t="s">
        <v>57</v>
      </c>
      <c r="P14" s="3" t="s">
        <v>81</v>
      </c>
      <c r="Q14" s="3" t="s">
        <v>82</v>
      </c>
      <c r="R14" s="3" t="s">
        <v>83</v>
      </c>
      <c r="S14" s="3" t="s">
        <v>80</v>
      </c>
    </row>
    <row r="15" spans="1:19" x14ac:dyDescent="0.2">
      <c r="A15" s="3" t="s">
        <v>84</v>
      </c>
      <c r="B15" s="3" t="s">
        <v>19</v>
      </c>
      <c r="C15" s="3" t="s">
        <v>85</v>
      </c>
      <c r="D15" s="4">
        <v>2223035</v>
      </c>
      <c r="E15" s="5">
        <f t="shared" si="0"/>
        <v>2.0244195612420626</v>
      </c>
      <c r="F15" s="3" t="s">
        <v>574</v>
      </c>
      <c r="G15" s="3">
        <v>98.28</v>
      </c>
      <c r="H15" s="3">
        <v>3.61</v>
      </c>
      <c r="I15" s="3">
        <v>0</v>
      </c>
      <c r="J15" s="3" t="s">
        <v>30</v>
      </c>
      <c r="K15" s="3">
        <v>3315504</v>
      </c>
      <c r="L15" s="3">
        <v>58271</v>
      </c>
      <c r="M15" s="3" t="s">
        <v>22</v>
      </c>
      <c r="N15" s="3" t="s">
        <v>56</v>
      </c>
      <c r="O15" s="3" t="s">
        <v>57</v>
      </c>
      <c r="P15" s="3" t="s">
        <v>81</v>
      </c>
      <c r="Q15" s="3" t="s">
        <v>82</v>
      </c>
      <c r="R15" s="3" t="s">
        <v>86</v>
      </c>
      <c r="S15" s="3" t="s">
        <v>85</v>
      </c>
    </row>
    <row r="16" spans="1:19" x14ac:dyDescent="0.2">
      <c r="A16" s="3" t="s">
        <v>87</v>
      </c>
      <c r="B16" s="3" t="s">
        <v>19</v>
      </c>
      <c r="C16" s="3" t="s">
        <v>88</v>
      </c>
      <c r="D16" s="4">
        <v>1934886</v>
      </c>
      <c r="E16" s="5">
        <f t="shared" si="0"/>
        <v>1.7620150232332865</v>
      </c>
      <c r="F16" s="3" t="s">
        <v>574</v>
      </c>
      <c r="G16" s="3">
        <v>98.28</v>
      </c>
      <c r="H16" s="3">
        <v>6.74</v>
      </c>
      <c r="I16" s="3">
        <v>23.08</v>
      </c>
      <c r="J16" s="3" t="s">
        <v>35</v>
      </c>
      <c r="K16" s="3">
        <v>2969514</v>
      </c>
      <c r="L16" s="3">
        <v>181200</v>
      </c>
      <c r="M16" s="3" t="s">
        <v>22</v>
      </c>
      <c r="N16" s="3" t="s">
        <v>56</v>
      </c>
      <c r="O16" s="3" t="s">
        <v>57</v>
      </c>
      <c r="P16" s="3" t="s">
        <v>58</v>
      </c>
      <c r="Q16" s="3" t="s">
        <v>59</v>
      </c>
      <c r="R16" s="3" t="s">
        <v>89</v>
      </c>
      <c r="S16" s="3" t="s">
        <v>88</v>
      </c>
    </row>
    <row r="17" spans="1:19" x14ac:dyDescent="0.2">
      <c r="A17" s="3" t="s">
        <v>90</v>
      </c>
      <c r="B17" s="3" t="s">
        <v>19</v>
      </c>
      <c r="C17" s="3" t="s">
        <v>91</v>
      </c>
      <c r="D17" s="4">
        <v>1921290</v>
      </c>
      <c r="E17" s="5">
        <f t="shared" si="0"/>
        <v>1.7496337479251394</v>
      </c>
      <c r="F17" s="3" t="s">
        <v>574</v>
      </c>
      <c r="G17" s="3">
        <v>88.09</v>
      </c>
      <c r="H17" s="3">
        <v>8.6199999999999992</v>
      </c>
      <c r="I17" s="3">
        <v>40</v>
      </c>
      <c r="J17" s="3" t="s">
        <v>35</v>
      </c>
      <c r="K17" s="3">
        <v>3103928</v>
      </c>
      <c r="L17" s="3">
        <v>112653</v>
      </c>
      <c r="M17" s="3" t="s">
        <v>22</v>
      </c>
      <c r="N17" s="3" t="s">
        <v>56</v>
      </c>
      <c r="O17" s="3" t="s">
        <v>57</v>
      </c>
      <c r="P17" s="3" t="s">
        <v>81</v>
      </c>
      <c r="Q17" s="3" t="s">
        <v>92</v>
      </c>
      <c r="R17" s="3" t="s">
        <v>93</v>
      </c>
      <c r="S17" s="3" t="s">
        <v>91</v>
      </c>
    </row>
    <row r="18" spans="1:19" x14ac:dyDescent="0.2">
      <c r="A18" s="3" t="s">
        <v>94</v>
      </c>
      <c r="B18" s="3" t="s">
        <v>19</v>
      </c>
      <c r="C18" s="3" t="s">
        <v>95</v>
      </c>
      <c r="D18" s="4">
        <v>1653205</v>
      </c>
      <c r="E18" s="5">
        <f t="shared" si="0"/>
        <v>1.5055006064876097</v>
      </c>
      <c r="F18" s="3" t="s">
        <v>574</v>
      </c>
      <c r="G18" s="3">
        <v>75.86</v>
      </c>
      <c r="H18" s="3">
        <v>3.45</v>
      </c>
      <c r="I18" s="3">
        <v>0</v>
      </c>
      <c r="J18" s="3" t="s">
        <v>35</v>
      </c>
      <c r="K18" s="3">
        <v>2684736</v>
      </c>
      <c r="L18" s="3">
        <v>58965</v>
      </c>
      <c r="M18" s="3" t="s">
        <v>22</v>
      </c>
      <c r="N18" s="3" t="s">
        <v>56</v>
      </c>
      <c r="O18" s="3" t="s">
        <v>57</v>
      </c>
      <c r="P18" s="3" t="s">
        <v>58</v>
      </c>
      <c r="Q18" s="3" t="s">
        <v>59</v>
      </c>
      <c r="R18" s="3" t="s">
        <v>96</v>
      </c>
      <c r="S18" s="3" t="s">
        <v>95</v>
      </c>
    </row>
    <row r="19" spans="1:19" x14ac:dyDescent="0.2">
      <c r="A19" s="3" t="s">
        <v>97</v>
      </c>
      <c r="B19" s="3" t="s">
        <v>19</v>
      </c>
      <c r="C19" s="3" t="s">
        <v>98</v>
      </c>
      <c r="D19" s="4">
        <v>775237</v>
      </c>
      <c r="E19" s="5">
        <f t="shared" si="0"/>
        <v>0.70597401633290202</v>
      </c>
      <c r="F19" s="3" t="s">
        <v>575</v>
      </c>
      <c r="G19" s="3">
        <v>97.49</v>
      </c>
      <c r="H19" s="3">
        <v>3.45</v>
      </c>
      <c r="I19" s="3">
        <v>50</v>
      </c>
      <c r="J19" s="3" t="s">
        <v>30</v>
      </c>
      <c r="K19" s="3">
        <v>2975923</v>
      </c>
      <c r="L19" s="3">
        <v>121834</v>
      </c>
      <c r="M19" s="3" t="s">
        <v>22</v>
      </c>
      <c r="N19" s="3" t="s">
        <v>56</v>
      </c>
      <c r="O19" s="3" t="s">
        <v>57</v>
      </c>
      <c r="P19" s="3" t="s">
        <v>81</v>
      </c>
      <c r="Q19" s="3" t="s">
        <v>92</v>
      </c>
      <c r="R19" s="3" t="s">
        <v>99</v>
      </c>
      <c r="S19" s="3" t="s">
        <v>98</v>
      </c>
    </row>
    <row r="20" spans="1:19" x14ac:dyDescent="0.2">
      <c r="A20" s="3" t="s">
        <v>100</v>
      </c>
      <c r="B20" s="3" t="s">
        <v>19</v>
      </c>
      <c r="C20" s="3" t="s">
        <v>101</v>
      </c>
      <c r="D20" s="4">
        <v>680866</v>
      </c>
      <c r="E20" s="5">
        <f t="shared" si="0"/>
        <v>0.620034524415782</v>
      </c>
      <c r="F20" s="3" t="s">
        <v>574</v>
      </c>
      <c r="G20" s="3">
        <v>87.93</v>
      </c>
      <c r="H20" s="3">
        <v>1.72</v>
      </c>
      <c r="I20" s="3">
        <v>0</v>
      </c>
      <c r="J20" s="3" t="s">
        <v>35</v>
      </c>
      <c r="K20" s="3">
        <v>2772913</v>
      </c>
      <c r="L20" s="3">
        <v>155591</v>
      </c>
      <c r="M20" s="3" t="s">
        <v>22</v>
      </c>
      <c r="N20" s="3" t="s">
        <v>56</v>
      </c>
      <c r="O20" s="3" t="s">
        <v>57</v>
      </c>
      <c r="P20" s="3" t="s">
        <v>58</v>
      </c>
      <c r="Q20" s="3" t="s">
        <v>59</v>
      </c>
      <c r="R20" s="3" t="s">
        <v>102</v>
      </c>
      <c r="S20" s="3" t="s">
        <v>101</v>
      </c>
    </row>
    <row r="21" spans="1:19" x14ac:dyDescent="0.2">
      <c r="A21" s="3" t="s">
        <v>103</v>
      </c>
      <c r="B21" s="3" t="s">
        <v>19</v>
      </c>
      <c r="C21" s="3" t="s">
        <v>104</v>
      </c>
      <c r="D21" s="4">
        <v>557129</v>
      </c>
      <c r="E21" s="5">
        <f t="shared" si="0"/>
        <v>0.50735271632485723</v>
      </c>
      <c r="F21" s="3" t="s">
        <v>574</v>
      </c>
      <c r="G21" s="3">
        <v>94.67</v>
      </c>
      <c r="H21" s="3">
        <v>23.9</v>
      </c>
      <c r="I21" s="3">
        <v>0</v>
      </c>
      <c r="J21" s="3" t="s">
        <v>21</v>
      </c>
      <c r="K21" s="3">
        <v>4762499</v>
      </c>
      <c r="L21" s="3">
        <v>2714</v>
      </c>
      <c r="M21" s="3" t="s">
        <v>22</v>
      </c>
      <c r="N21" s="3" t="s">
        <v>56</v>
      </c>
      <c r="O21" s="3" t="s">
        <v>57</v>
      </c>
      <c r="P21" s="3" t="s">
        <v>81</v>
      </c>
      <c r="Q21" s="3" t="s">
        <v>82</v>
      </c>
      <c r="R21" s="3" t="s">
        <v>105</v>
      </c>
      <c r="S21" s="3" t="s">
        <v>104</v>
      </c>
    </row>
    <row r="22" spans="1:19" x14ac:dyDescent="0.2">
      <c r="A22" s="3" t="s">
        <v>106</v>
      </c>
      <c r="B22" s="3" t="s">
        <v>19</v>
      </c>
      <c r="C22" s="3" t="s">
        <v>107</v>
      </c>
      <c r="D22" s="4">
        <v>539766</v>
      </c>
      <c r="E22" s="5">
        <f t="shared" si="0"/>
        <v>0.4915410008809501</v>
      </c>
      <c r="F22" s="3" t="s">
        <v>575</v>
      </c>
      <c r="G22" s="3">
        <v>100</v>
      </c>
      <c r="H22" s="3">
        <v>0</v>
      </c>
      <c r="I22" s="3">
        <v>0</v>
      </c>
      <c r="J22" s="3" t="s">
        <v>30</v>
      </c>
      <c r="K22" s="3">
        <v>2707763</v>
      </c>
      <c r="L22" s="3">
        <v>112358</v>
      </c>
      <c r="M22" s="3" t="s">
        <v>22</v>
      </c>
      <c r="N22" s="3" t="s">
        <v>108</v>
      </c>
      <c r="O22" s="3" t="s">
        <v>109</v>
      </c>
      <c r="P22" s="3" t="s">
        <v>110</v>
      </c>
      <c r="Q22" s="3" t="s">
        <v>111</v>
      </c>
      <c r="R22" s="3" t="s">
        <v>112</v>
      </c>
      <c r="S22" s="3" t="s">
        <v>107</v>
      </c>
    </row>
    <row r="23" spans="1:19" x14ac:dyDescent="0.2">
      <c r="A23" s="3" t="s">
        <v>113</v>
      </c>
      <c r="B23" s="3" t="s">
        <v>19</v>
      </c>
      <c r="C23" s="3" t="s">
        <v>42</v>
      </c>
      <c r="D23" s="4">
        <v>538804</v>
      </c>
      <c r="E23" s="5">
        <f t="shared" si="0"/>
        <v>0.49066495006847316</v>
      </c>
      <c r="F23" s="3" t="s">
        <v>574</v>
      </c>
      <c r="G23" s="3">
        <v>32.76</v>
      </c>
      <c r="H23" s="3">
        <v>6.9</v>
      </c>
      <c r="I23" s="3">
        <v>0</v>
      </c>
      <c r="J23" s="3" t="s">
        <v>21</v>
      </c>
      <c r="K23" s="3">
        <v>816940</v>
      </c>
      <c r="L23" s="3">
        <v>68389</v>
      </c>
      <c r="M23" s="3" t="s">
        <v>42</v>
      </c>
      <c r="N23" s="3" t="s">
        <v>42</v>
      </c>
      <c r="O23" s="3" t="s">
        <v>42</v>
      </c>
      <c r="P23" s="3" t="s">
        <v>42</v>
      </c>
      <c r="Q23" s="3" t="s">
        <v>42</v>
      </c>
      <c r="R23" s="3" t="s">
        <v>42</v>
      </c>
      <c r="S23" s="3" t="s">
        <v>42</v>
      </c>
    </row>
    <row r="24" spans="1:19" x14ac:dyDescent="0.2">
      <c r="A24" s="3" t="s">
        <v>114</v>
      </c>
      <c r="B24" s="3" t="s">
        <v>19</v>
      </c>
      <c r="C24" s="3" t="s">
        <v>115</v>
      </c>
      <c r="D24" s="4">
        <v>538184</v>
      </c>
      <c r="E24" s="5">
        <f t="shared" si="0"/>
        <v>0.49010034351573323</v>
      </c>
      <c r="F24" s="3" t="s">
        <v>574</v>
      </c>
      <c r="G24" s="3">
        <v>93.1</v>
      </c>
      <c r="H24" s="3">
        <v>0</v>
      </c>
      <c r="I24" s="3">
        <v>0</v>
      </c>
      <c r="J24" s="3" t="s">
        <v>30</v>
      </c>
      <c r="K24" s="3">
        <v>1169115</v>
      </c>
      <c r="L24" s="3">
        <v>73216</v>
      </c>
      <c r="M24" s="3" t="s">
        <v>22</v>
      </c>
      <c r="N24" s="3" t="s">
        <v>116</v>
      </c>
      <c r="O24" s="3" t="s">
        <v>117</v>
      </c>
      <c r="P24" s="3" t="s">
        <v>118</v>
      </c>
      <c r="Q24" s="3" t="s">
        <v>119</v>
      </c>
      <c r="R24" s="3" t="s">
        <v>120</v>
      </c>
      <c r="S24" s="3" t="s">
        <v>115</v>
      </c>
    </row>
    <row r="25" spans="1:19" x14ac:dyDescent="0.2">
      <c r="A25" s="3" t="s">
        <v>121</v>
      </c>
      <c r="B25" s="3" t="s">
        <v>19</v>
      </c>
      <c r="C25" s="3" t="s">
        <v>122</v>
      </c>
      <c r="D25" s="4">
        <v>471212</v>
      </c>
      <c r="E25" s="5">
        <f t="shared" si="0"/>
        <v>0.42911190795106452</v>
      </c>
      <c r="F25" s="3" t="s">
        <v>574</v>
      </c>
      <c r="G25" s="3">
        <v>93.94</v>
      </c>
      <c r="H25" s="3">
        <v>11.21</v>
      </c>
      <c r="I25" s="3">
        <v>0</v>
      </c>
      <c r="J25" s="3" t="s">
        <v>21</v>
      </c>
      <c r="K25" s="3">
        <v>2226719</v>
      </c>
      <c r="L25" s="3">
        <v>23494</v>
      </c>
      <c r="M25" s="3" t="s">
        <v>22</v>
      </c>
      <c r="N25" s="3" t="s">
        <v>56</v>
      </c>
      <c r="O25" s="3" t="s">
        <v>57</v>
      </c>
      <c r="P25" s="3" t="s">
        <v>81</v>
      </c>
      <c r="Q25" s="3" t="s">
        <v>92</v>
      </c>
      <c r="R25" s="3" t="s">
        <v>123</v>
      </c>
      <c r="S25" s="3" t="s">
        <v>122</v>
      </c>
    </row>
    <row r="26" spans="1:19" x14ac:dyDescent="0.2">
      <c r="A26" s="3" t="s">
        <v>124</v>
      </c>
      <c r="B26" s="3" t="s">
        <v>19</v>
      </c>
      <c r="C26" s="3" t="s">
        <v>125</v>
      </c>
      <c r="D26" s="4">
        <v>470543</v>
      </c>
      <c r="E26" s="5">
        <f t="shared" si="0"/>
        <v>0.42850267926754354</v>
      </c>
      <c r="F26" s="3" t="s">
        <v>574</v>
      </c>
      <c r="G26" s="3">
        <v>89.66</v>
      </c>
      <c r="H26" s="3">
        <v>2.59</v>
      </c>
      <c r="I26" s="3">
        <v>0</v>
      </c>
      <c r="J26" s="3" t="s">
        <v>35</v>
      </c>
      <c r="K26" s="3">
        <v>2534271</v>
      </c>
      <c r="L26" s="3">
        <v>39248</v>
      </c>
      <c r="M26" s="3" t="s">
        <v>22</v>
      </c>
      <c r="N26" s="3" t="s">
        <v>56</v>
      </c>
      <c r="O26" s="3" t="s">
        <v>57</v>
      </c>
      <c r="P26" s="3" t="s">
        <v>58</v>
      </c>
      <c r="Q26" s="3" t="s">
        <v>59</v>
      </c>
      <c r="R26" s="3" t="s">
        <v>126</v>
      </c>
      <c r="S26" s="3" t="s">
        <v>125</v>
      </c>
    </row>
    <row r="27" spans="1:19" x14ac:dyDescent="0.2">
      <c r="A27" s="3" t="s">
        <v>127</v>
      </c>
      <c r="B27" s="3" t="s">
        <v>19</v>
      </c>
      <c r="C27" s="3" t="s">
        <v>128</v>
      </c>
      <c r="D27" s="4">
        <v>462026</v>
      </c>
      <c r="E27" s="5">
        <f t="shared" si="0"/>
        <v>0.42074662441321214</v>
      </c>
      <c r="F27" s="3" t="s">
        <v>574</v>
      </c>
      <c r="G27" s="3">
        <v>87.93</v>
      </c>
      <c r="H27" s="3">
        <v>0</v>
      </c>
      <c r="I27" s="3">
        <v>0</v>
      </c>
      <c r="J27" s="3" t="s">
        <v>35</v>
      </c>
      <c r="K27" s="3">
        <v>1723513</v>
      </c>
      <c r="L27" s="3">
        <v>155838</v>
      </c>
      <c r="M27" s="3" t="s">
        <v>22</v>
      </c>
      <c r="N27" s="3" t="s">
        <v>56</v>
      </c>
      <c r="O27" s="3" t="s">
        <v>57</v>
      </c>
      <c r="P27" s="3" t="s">
        <v>58</v>
      </c>
      <c r="Q27" s="3" t="s">
        <v>129</v>
      </c>
      <c r="R27" s="3" t="s">
        <v>130</v>
      </c>
      <c r="S27" s="3" t="s">
        <v>128</v>
      </c>
    </row>
    <row r="28" spans="1:19" x14ac:dyDescent="0.2">
      <c r="A28" s="3" t="s">
        <v>131</v>
      </c>
      <c r="B28" s="3" t="s">
        <v>19</v>
      </c>
      <c r="C28" s="3" t="s">
        <v>132</v>
      </c>
      <c r="D28" s="4">
        <v>458679</v>
      </c>
      <c r="E28" s="5">
        <f t="shared" si="0"/>
        <v>0.4176986596841471</v>
      </c>
      <c r="F28" s="3" t="s">
        <v>574</v>
      </c>
      <c r="G28" s="3">
        <v>96.55</v>
      </c>
      <c r="H28" s="3">
        <v>3.45</v>
      </c>
      <c r="I28" s="3">
        <v>0</v>
      </c>
      <c r="J28" s="3" t="s">
        <v>30</v>
      </c>
      <c r="K28" s="3">
        <v>2527449</v>
      </c>
      <c r="L28" s="3">
        <v>32493</v>
      </c>
      <c r="M28" s="3" t="s">
        <v>22</v>
      </c>
      <c r="N28" s="3" t="s">
        <v>56</v>
      </c>
      <c r="O28" s="3" t="s">
        <v>57</v>
      </c>
      <c r="P28" s="3" t="s">
        <v>58</v>
      </c>
      <c r="Q28" s="3" t="s">
        <v>59</v>
      </c>
      <c r="R28" s="3" t="s">
        <v>133</v>
      </c>
      <c r="S28" s="3" t="s">
        <v>132</v>
      </c>
    </row>
    <row r="29" spans="1:19" x14ac:dyDescent="0.2">
      <c r="A29" s="3" t="s">
        <v>134</v>
      </c>
      <c r="B29" s="3" t="s">
        <v>19</v>
      </c>
      <c r="C29" s="3" t="s">
        <v>135</v>
      </c>
      <c r="D29" s="4">
        <v>454474</v>
      </c>
      <c r="E29" s="5">
        <f t="shared" si="0"/>
        <v>0.41386935233854838</v>
      </c>
      <c r="F29" s="3" t="s">
        <v>574</v>
      </c>
      <c r="G29" s="3">
        <v>94.12</v>
      </c>
      <c r="H29" s="3">
        <v>0</v>
      </c>
      <c r="I29" s="3">
        <v>0</v>
      </c>
      <c r="J29" s="3" t="s">
        <v>30</v>
      </c>
      <c r="K29" s="3">
        <v>1954909</v>
      </c>
      <c r="L29" s="3">
        <v>25759</v>
      </c>
      <c r="M29" s="3" t="s">
        <v>22</v>
      </c>
      <c r="N29" s="3" t="s">
        <v>56</v>
      </c>
      <c r="O29" s="3" t="s">
        <v>57</v>
      </c>
      <c r="P29" s="3" t="s">
        <v>81</v>
      </c>
      <c r="Q29" s="3" t="s">
        <v>92</v>
      </c>
      <c r="R29" s="3" t="s">
        <v>136</v>
      </c>
      <c r="S29" s="3" t="s">
        <v>135</v>
      </c>
    </row>
    <row r="30" spans="1:19" x14ac:dyDescent="0.2">
      <c r="A30" s="3" t="s">
        <v>137</v>
      </c>
      <c r="B30" s="3" t="s">
        <v>19</v>
      </c>
      <c r="C30" s="3" t="s">
        <v>138</v>
      </c>
      <c r="D30" s="4">
        <v>391899</v>
      </c>
      <c r="E30" s="5">
        <f t="shared" si="0"/>
        <v>0.35688507001968167</v>
      </c>
      <c r="F30" s="3" t="s">
        <v>574</v>
      </c>
      <c r="G30" s="3">
        <v>86.52</v>
      </c>
      <c r="H30" s="3">
        <v>5.66</v>
      </c>
      <c r="I30" s="3">
        <v>37.5</v>
      </c>
      <c r="J30" s="3" t="s">
        <v>35</v>
      </c>
      <c r="K30" s="3">
        <v>1594103</v>
      </c>
      <c r="L30" s="3">
        <v>6520</v>
      </c>
      <c r="M30" s="3" t="s">
        <v>22</v>
      </c>
      <c r="N30" s="3" t="s">
        <v>56</v>
      </c>
      <c r="O30" s="3" t="s">
        <v>57</v>
      </c>
      <c r="P30" s="3" t="s">
        <v>81</v>
      </c>
      <c r="Q30" s="3" t="s">
        <v>92</v>
      </c>
      <c r="R30" s="3" t="s">
        <v>139</v>
      </c>
      <c r="S30" s="3" t="s">
        <v>138</v>
      </c>
    </row>
    <row r="31" spans="1:19" x14ac:dyDescent="0.2">
      <c r="A31" s="3" t="s">
        <v>140</v>
      </c>
      <c r="B31" s="3" t="s">
        <v>19</v>
      </c>
      <c r="C31" s="3" t="s">
        <v>141</v>
      </c>
      <c r="D31" s="4">
        <v>363568</v>
      </c>
      <c r="E31" s="5">
        <f t="shared" si="0"/>
        <v>0.3310852825266602</v>
      </c>
      <c r="F31" s="3" t="s">
        <v>574</v>
      </c>
      <c r="G31" s="3">
        <v>91.07</v>
      </c>
      <c r="H31" s="3">
        <v>2.59</v>
      </c>
      <c r="I31" s="3">
        <v>0</v>
      </c>
      <c r="J31" s="3" t="s">
        <v>30</v>
      </c>
      <c r="K31" s="3">
        <v>2264174</v>
      </c>
      <c r="L31" s="3">
        <v>19873</v>
      </c>
      <c r="M31" s="3" t="s">
        <v>22</v>
      </c>
      <c r="N31" s="3" t="s">
        <v>56</v>
      </c>
      <c r="O31" s="3" t="s">
        <v>57</v>
      </c>
      <c r="P31" s="3" t="s">
        <v>58</v>
      </c>
      <c r="Q31" s="3" t="s">
        <v>59</v>
      </c>
      <c r="R31" s="3" t="s">
        <v>142</v>
      </c>
      <c r="S31" s="3" t="s">
        <v>141</v>
      </c>
    </row>
    <row r="32" spans="1:19" x14ac:dyDescent="0.2">
      <c r="A32" s="3" t="s">
        <v>143</v>
      </c>
      <c r="B32" s="3" t="s">
        <v>19</v>
      </c>
      <c r="C32" s="3" t="s">
        <v>144</v>
      </c>
      <c r="D32" s="4">
        <v>355502</v>
      </c>
      <c r="E32" s="5">
        <f t="shared" si="0"/>
        <v>0.32373993340666052</v>
      </c>
      <c r="F32" s="3" t="s">
        <v>574</v>
      </c>
      <c r="G32" s="3">
        <v>91.38</v>
      </c>
      <c r="H32" s="3">
        <v>5.24</v>
      </c>
      <c r="I32" s="3">
        <v>0</v>
      </c>
      <c r="J32" s="3" t="s">
        <v>35</v>
      </c>
      <c r="K32" s="3">
        <v>2016367</v>
      </c>
      <c r="L32" s="3">
        <v>19576</v>
      </c>
      <c r="M32" s="3" t="s">
        <v>22</v>
      </c>
      <c r="N32" s="3" t="s">
        <v>116</v>
      </c>
      <c r="O32" s="3" t="s">
        <v>117</v>
      </c>
      <c r="P32" s="3" t="s">
        <v>145</v>
      </c>
      <c r="Q32" s="3" t="s">
        <v>146</v>
      </c>
      <c r="R32" s="3" t="s">
        <v>146</v>
      </c>
      <c r="S32" s="3" t="s">
        <v>144</v>
      </c>
    </row>
    <row r="33" spans="1:19" x14ac:dyDescent="0.2">
      <c r="A33" s="3" t="s">
        <v>147</v>
      </c>
      <c r="B33" s="3" t="s">
        <v>19</v>
      </c>
      <c r="C33" s="3" t="s">
        <v>148</v>
      </c>
      <c r="D33" s="4">
        <v>336070</v>
      </c>
      <c r="E33" s="5">
        <f t="shared" si="0"/>
        <v>0.30604407125691668</v>
      </c>
      <c r="F33" s="3" t="s">
        <v>574</v>
      </c>
      <c r="G33" s="3">
        <v>84.48</v>
      </c>
      <c r="H33" s="3">
        <v>41.38</v>
      </c>
      <c r="I33" s="3">
        <v>3.23</v>
      </c>
      <c r="J33" s="3" t="s">
        <v>21</v>
      </c>
      <c r="K33" s="3">
        <v>2166623</v>
      </c>
      <c r="L33" s="3">
        <v>14561</v>
      </c>
      <c r="M33" s="3" t="s">
        <v>22</v>
      </c>
      <c r="N33" s="3" t="s">
        <v>56</v>
      </c>
      <c r="O33" s="3" t="s">
        <v>57</v>
      </c>
      <c r="P33" s="3" t="s">
        <v>149</v>
      </c>
      <c r="Q33" s="3" t="s">
        <v>150</v>
      </c>
      <c r="R33" s="3" t="s">
        <v>151</v>
      </c>
      <c r="S33" s="3" t="s">
        <v>148</v>
      </c>
    </row>
    <row r="34" spans="1:19" x14ac:dyDescent="0.2">
      <c r="A34" s="3" t="s">
        <v>152</v>
      </c>
      <c r="B34" s="3" t="s">
        <v>19</v>
      </c>
      <c r="C34" s="3" t="s">
        <v>153</v>
      </c>
      <c r="D34" s="4">
        <v>334396</v>
      </c>
      <c r="E34" s="5">
        <f t="shared" si="0"/>
        <v>0.30451963356451911</v>
      </c>
      <c r="F34" s="3" t="s">
        <v>574</v>
      </c>
      <c r="G34" s="3">
        <v>87.15</v>
      </c>
      <c r="H34" s="3">
        <v>2.35</v>
      </c>
      <c r="I34" s="3">
        <v>26.09</v>
      </c>
      <c r="J34" s="3" t="s">
        <v>35</v>
      </c>
      <c r="K34" s="3">
        <v>1955264</v>
      </c>
      <c r="L34" s="3">
        <v>35770</v>
      </c>
      <c r="M34" s="3" t="s">
        <v>22</v>
      </c>
      <c r="N34" s="3" t="s">
        <v>56</v>
      </c>
      <c r="O34" s="3" t="s">
        <v>57</v>
      </c>
      <c r="P34" s="3" t="s">
        <v>81</v>
      </c>
      <c r="Q34" s="3" t="s">
        <v>92</v>
      </c>
      <c r="R34" s="3" t="s">
        <v>154</v>
      </c>
      <c r="S34" s="3" t="s">
        <v>153</v>
      </c>
    </row>
    <row r="35" spans="1:19" x14ac:dyDescent="0.2">
      <c r="A35" s="3" t="s">
        <v>155</v>
      </c>
      <c r="B35" s="3" t="s">
        <v>19</v>
      </c>
      <c r="C35" s="3" t="s">
        <v>156</v>
      </c>
      <c r="D35" s="4">
        <v>321785</v>
      </c>
      <c r="E35" s="5">
        <f t="shared" si="0"/>
        <v>0.29303535415064408</v>
      </c>
      <c r="F35" s="3" t="s">
        <v>574</v>
      </c>
      <c r="G35" s="3">
        <v>100</v>
      </c>
      <c r="H35" s="3">
        <v>3.45</v>
      </c>
      <c r="I35" s="3">
        <v>0</v>
      </c>
      <c r="J35" s="3" t="s">
        <v>30</v>
      </c>
      <c r="K35" s="3">
        <v>2078468</v>
      </c>
      <c r="L35" s="3">
        <v>135059</v>
      </c>
      <c r="M35" s="3" t="s">
        <v>22</v>
      </c>
      <c r="N35" s="3" t="s">
        <v>56</v>
      </c>
      <c r="O35" s="3" t="s">
        <v>57</v>
      </c>
      <c r="P35" s="3" t="s">
        <v>157</v>
      </c>
      <c r="Q35" s="3" t="s">
        <v>158</v>
      </c>
      <c r="R35" s="3" t="s">
        <v>159</v>
      </c>
      <c r="S35" s="3" t="s">
        <v>156</v>
      </c>
    </row>
    <row r="36" spans="1:19" x14ac:dyDescent="0.2">
      <c r="A36" s="3" t="s">
        <v>160</v>
      </c>
      <c r="B36" s="3" t="s">
        <v>19</v>
      </c>
      <c r="C36" s="3" t="s">
        <v>161</v>
      </c>
      <c r="D36" s="4">
        <v>311515</v>
      </c>
      <c r="E36" s="5">
        <f t="shared" si="0"/>
        <v>0.28368291980122717</v>
      </c>
      <c r="F36" s="3" t="s">
        <v>574</v>
      </c>
      <c r="G36" s="3">
        <v>82.76</v>
      </c>
      <c r="H36" s="3">
        <v>1.72</v>
      </c>
      <c r="I36" s="3">
        <v>0</v>
      </c>
      <c r="J36" s="3" t="s">
        <v>35</v>
      </c>
      <c r="K36" s="3">
        <v>2150426</v>
      </c>
      <c r="L36" s="3">
        <v>19819</v>
      </c>
      <c r="M36" s="3" t="s">
        <v>22</v>
      </c>
      <c r="N36" s="3" t="s">
        <v>116</v>
      </c>
      <c r="O36" s="3" t="s">
        <v>117</v>
      </c>
      <c r="P36" s="3" t="s">
        <v>162</v>
      </c>
      <c r="Q36" s="3" t="s">
        <v>163</v>
      </c>
      <c r="R36" s="3" t="s">
        <v>164</v>
      </c>
      <c r="S36" s="3" t="s">
        <v>161</v>
      </c>
    </row>
    <row r="37" spans="1:19" x14ac:dyDescent="0.2">
      <c r="A37" s="3" t="s">
        <v>165</v>
      </c>
      <c r="B37" s="3" t="s">
        <v>19</v>
      </c>
      <c r="C37" s="3" t="s">
        <v>166</v>
      </c>
      <c r="D37" s="4">
        <v>306828</v>
      </c>
      <c r="E37" s="5">
        <f t="shared" si="0"/>
        <v>0.2794146763936598</v>
      </c>
      <c r="F37" s="3" t="s">
        <v>574</v>
      </c>
      <c r="G37" s="3">
        <v>87.93</v>
      </c>
      <c r="H37" s="3">
        <v>8.6199999999999992</v>
      </c>
      <c r="I37" s="3">
        <v>0</v>
      </c>
      <c r="J37" s="3" t="s">
        <v>35</v>
      </c>
      <c r="K37" s="3">
        <v>1122947</v>
      </c>
      <c r="L37" s="3">
        <v>62759</v>
      </c>
      <c r="M37" s="3" t="s">
        <v>22</v>
      </c>
      <c r="N37" s="3" t="s">
        <v>56</v>
      </c>
      <c r="O37" s="3" t="s">
        <v>57</v>
      </c>
      <c r="P37" s="3" t="s">
        <v>149</v>
      </c>
      <c r="Q37" s="3" t="s">
        <v>150</v>
      </c>
      <c r="R37" s="3" t="s">
        <v>167</v>
      </c>
      <c r="S37" s="3" t="s">
        <v>166</v>
      </c>
    </row>
    <row r="38" spans="1:19" x14ac:dyDescent="0.2">
      <c r="A38" s="3" t="s">
        <v>168</v>
      </c>
      <c r="B38" s="3" t="s">
        <v>19</v>
      </c>
      <c r="C38" s="3" t="s">
        <v>169</v>
      </c>
      <c r="D38" s="4">
        <v>288876</v>
      </c>
      <c r="E38" s="5">
        <f t="shared" si="0"/>
        <v>0.26306658472464983</v>
      </c>
      <c r="F38" s="3" t="s">
        <v>574</v>
      </c>
      <c r="G38" s="3">
        <v>94.36</v>
      </c>
      <c r="H38" s="3">
        <v>14.95</v>
      </c>
      <c r="I38" s="3">
        <v>0</v>
      </c>
      <c r="J38" s="3" t="s">
        <v>21</v>
      </c>
      <c r="K38" s="3">
        <v>2357258</v>
      </c>
      <c r="L38" s="3">
        <v>5500</v>
      </c>
      <c r="M38" s="3" t="s">
        <v>22</v>
      </c>
      <c r="N38" s="3" t="s">
        <v>56</v>
      </c>
      <c r="O38" s="3" t="s">
        <v>57</v>
      </c>
      <c r="P38" s="3" t="s">
        <v>81</v>
      </c>
      <c r="Q38" s="3" t="s">
        <v>82</v>
      </c>
      <c r="R38" s="3" t="s">
        <v>170</v>
      </c>
      <c r="S38" s="3" t="s">
        <v>169</v>
      </c>
    </row>
    <row r="39" spans="1:19" x14ac:dyDescent="0.2">
      <c r="A39" s="3" t="s">
        <v>171</v>
      </c>
      <c r="B39" s="3" t="s">
        <v>19</v>
      </c>
      <c r="C39" s="3" t="s">
        <v>42</v>
      </c>
      <c r="D39" s="4">
        <v>285525</v>
      </c>
      <c r="E39" s="5">
        <f t="shared" si="0"/>
        <v>0.26001497737266388</v>
      </c>
      <c r="F39" s="3" t="s">
        <v>574</v>
      </c>
      <c r="G39" s="3">
        <v>100</v>
      </c>
      <c r="H39" s="3">
        <v>82.92</v>
      </c>
      <c r="I39" s="3">
        <v>0</v>
      </c>
      <c r="J39" s="3" t="s">
        <v>21</v>
      </c>
      <c r="K39" s="3">
        <v>3380755</v>
      </c>
      <c r="L39" s="3">
        <v>9036</v>
      </c>
      <c r="M39" s="3" t="s">
        <v>42</v>
      </c>
      <c r="N39" s="3" t="s">
        <v>42</v>
      </c>
      <c r="O39" s="3" t="s">
        <v>42</v>
      </c>
      <c r="P39" s="3" t="s">
        <v>42</v>
      </c>
      <c r="Q39" s="3" t="s">
        <v>42</v>
      </c>
      <c r="R39" s="3" t="s">
        <v>42</v>
      </c>
      <c r="S39" s="3" t="s">
        <v>42</v>
      </c>
    </row>
    <row r="40" spans="1:19" x14ac:dyDescent="0.2">
      <c r="A40" s="3" t="s">
        <v>172</v>
      </c>
      <c r="B40" s="3" t="s">
        <v>19</v>
      </c>
      <c r="C40" s="3" t="s">
        <v>173</v>
      </c>
      <c r="D40" s="4">
        <v>87641</v>
      </c>
      <c r="E40" s="5">
        <f t="shared" si="0"/>
        <v>7.9810778852701644E-2</v>
      </c>
      <c r="F40" s="3" t="s">
        <v>575</v>
      </c>
      <c r="G40" s="3">
        <v>61.52</v>
      </c>
      <c r="H40" s="3">
        <v>4.5999999999999996</v>
      </c>
      <c r="I40" s="3">
        <v>25</v>
      </c>
      <c r="J40" s="3" t="s">
        <v>35</v>
      </c>
      <c r="K40" s="3">
        <v>1008971</v>
      </c>
      <c r="L40" s="3">
        <v>4463</v>
      </c>
      <c r="M40" s="3" t="s">
        <v>22</v>
      </c>
      <c r="N40" s="3" t="s">
        <v>45</v>
      </c>
      <c r="O40" s="3" t="s">
        <v>46</v>
      </c>
      <c r="P40" s="3" t="s">
        <v>174</v>
      </c>
      <c r="Q40" s="3" t="s">
        <v>175</v>
      </c>
      <c r="R40" s="3" t="s">
        <v>176</v>
      </c>
      <c r="S40" s="3" t="s">
        <v>173</v>
      </c>
    </row>
    <row r="41" spans="1:19" x14ac:dyDescent="0.2">
      <c r="A41" s="3" t="s">
        <v>177</v>
      </c>
      <c r="B41" s="3" t="s">
        <v>19</v>
      </c>
      <c r="C41" s="3" t="s">
        <v>42</v>
      </c>
      <c r="D41" s="4">
        <v>8566</v>
      </c>
      <c r="E41" s="5">
        <f t="shared" si="0"/>
        <v>7.8006769851124728E-3</v>
      </c>
      <c r="F41" s="3" t="s">
        <v>574</v>
      </c>
      <c r="G41" s="3">
        <v>17.239999999999998</v>
      </c>
      <c r="H41" s="3">
        <v>3.45</v>
      </c>
      <c r="I41" s="3">
        <v>0</v>
      </c>
      <c r="J41" s="3" t="s">
        <v>21</v>
      </c>
      <c r="K41" s="3">
        <v>79700</v>
      </c>
      <c r="L41" s="3">
        <v>10509</v>
      </c>
      <c r="M41" s="3" t="s">
        <v>42</v>
      </c>
      <c r="N41" s="3" t="s">
        <v>42</v>
      </c>
      <c r="O41" s="3" t="s">
        <v>42</v>
      </c>
      <c r="P41" s="3" t="s">
        <v>42</v>
      </c>
      <c r="Q41" s="3" t="s">
        <v>42</v>
      </c>
      <c r="R41" s="3" t="s">
        <v>42</v>
      </c>
      <c r="S41" s="3" t="s">
        <v>42</v>
      </c>
    </row>
    <row r="42" spans="1:19" x14ac:dyDescent="0.2">
      <c r="A42" s="3" t="s">
        <v>178</v>
      </c>
      <c r="B42" s="3" t="s">
        <v>19</v>
      </c>
      <c r="C42" s="3" t="s">
        <v>179</v>
      </c>
      <c r="D42" s="4"/>
      <c r="F42" s="3" t="s">
        <v>574</v>
      </c>
      <c r="G42" s="3">
        <v>98.28</v>
      </c>
      <c r="H42" s="3">
        <v>3.45</v>
      </c>
      <c r="I42" s="3">
        <v>0</v>
      </c>
      <c r="J42" s="3" t="s">
        <v>30</v>
      </c>
      <c r="K42" s="3">
        <v>2056842</v>
      </c>
      <c r="L42" s="3">
        <v>205045</v>
      </c>
      <c r="M42" s="3" t="s">
        <v>22</v>
      </c>
      <c r="N42" s="3" t="s">
        <v>56</v>
      </c>
      <c r="O42" s="3" t="s">
        <v>57</v>
      </c>
      <c r="P42" s="3" t="s">
        <v>81</v>
      </c>
      <c r="Q42" s="3" t="s">
        <v>180</v>
      </c>
      <c r="R42" s="3" t="s">
        <v>181</v>
      </c>
      <c r="S42" s="3" t="s">
        <v>179</v>
      </c>
    </row>
    <row r="43" spans="1:19" x14ac:dyDescent="0.2">
      <c r="A43" s="3" t="s">
        <v>182</v>
      </c>
      <c r="B43" s="3" t="s">
        <v>19</v>
      </c>
      <c r="C43" s="3" t="s">
        <v>183</v>
      </c>
      <c r="D43" s="4"/>
      <c r="F43" s="3" t="s">
        <v>574</v>
      </c>
      <c r="G43" s="3">
        <v>96.55</v>
      </c>
      <c r="H43" s="3">
        <v>3.45</v>
      </c>
      <c r="I43" s="3">
        <v>0</v>
      </c>
      <c r="J43" s="3" t="s">
        <v>30</v>
      </c>
      <c r="K43" s="3">
        <v>2778828</v>
      </c>
      <c r="L43" s="3">
        <v>228946</v>
      </c>
      <c r="M43" s="3" t="s">
        <v>22</v>
      </c>
      <c r="N43" s="3" t="s">
        <v>56</v>
      </c>
      <c r="O43" s="3" t="s">
        <v>57</v>
      </c>
      <c r="P43" s="3" t="s">
        <v>58</v>
      </c>
      <c r="Q43" s="3" t="s">
        <v>59</v>
      </c>
      <c r="R43" s="3" t="s">
        <v>184</v>
      </c>
      <c r="S43" s="3" t="s">
        <v>183</v>
      </c>
    </row>
    <row r="44" spans="1:19" x14ac:dyDescent="0.2">
      <c r="A44" s="3" t="s">
        <v>185</v>
      </c>
      <c r="B44" s="3" t="s">
        <v>19</v>
      </c>
      <c r="C44" s="3" t="s">
        <v>186</v>
      </c>
      <c r="D44" s="4"/>
      <c r="F44" s="3" t="s">
        <v>574</v>
      </c>
      <c r="G44" s="3">
        <v>94.83</v>
      </c>
      <c r="H44" s="3">
        <v>6.9</v>
      </c>
      <c r="I44" s="3">
        <v>50</v>
      </c>
      <c r="J44" s="3" t="s">
        <v>35</v>
      </c>
      <c r="K44" s="3">
        <v>1959959</v>
      </c>
      <c r="L44" s="3">
        <v>29070</v>
      </c>
      <c r="M44" s="3" t="s">
        <v>22</v>
      </c>
      <c r="N44" s="3" t="s">
        <v>187</v>
      </c>
      <c r="O44" s="3" t="s">
        <v>188</v>
      </c>
      <c r="P44" s="3" t="s">
        <v>189</v>
      </c>
      <c r="Q44" s="3" t="s">
        <v>190</v>
      </c>
      <c r="R44" s="3" t="s">
        <v>191</v>
      </c>
      <c r="S44" s="3" t="s">
        <v>186</v>
      </c>
    </row>
    <row r="45" spans="1:19" x14ac:dyDescent="0.2">
      <c r="A45" s="3" t="s">
        <v>192</v>
      </c>
      <c r="B45" s="3" t="s">
        <v>19</v>
      </c>
      <c r="C45" s="3" t="s">
        <v>193</v>
      </c>
      <c r="D45" s="4"/>
      <c r="F45" s="3" t="s">
        <v>574</v>
      </c>
      <c r="G45" s="3">
        <v>98.28</v>
      </c>
      <c r="H45" s="3">
        <v>0</v>
      </c>
      <c r="I45" s="3">
        <v>0</v>
      </c>
      <c r="J45" s="3" t="s">
        <v>30</v>
      </c>
      <c r="K45" s="3">
        <v>1989445</v>
      </c>
      <c r="L45" s="3">
        <v>72285</v>
      </c>
      <c r="M45" s="3" t="s">
        <v>22</v>
      </c>
      <c r="N45" s="3" t="s">
        <v>116</v>
      </c>
      <c r="O45" s="3" t="s">
        <v>117</v>
      </c>
      <c r="P45" s="3" t="s">
        <v>194</v>
      </c>
      <c r="Q45" s="3" t="s">
        <v>195</v>
      </c>
      <c r="R45" s="3" t="s">
        <v>196</v>
      </c>
      <c r="S45" s="3" t="s">
        <v>193</v>
      </c>
    </row>
    <row r="46" spans="1:19" x14ac:dyDescent="0.2">
      <c r="A46" s="3" t="s">
        <v>197</v>
      </c>
      <c r="B46" s="3" t="s">
        <v>19</v>
      </c>
      <c r="C46" s="3" t="s">
        <v>198</v>
      </c>
      <c r="D46" s="4"/>
      <c r="F46" s="3" t="s">
        <v>574</v>
      </c>
      <c r="G46" s="3">
        <v>97.41</v>
      </c>
      <c r="H46" s="3">
        <v>0</v>
      </c>
      <c r="I46" s="3">
        <v>0</v>
      </c>
      <c r="J46" s="3" t="s">
        <v>30</v>
      </c>
      <c r="K46" s="3">
        <v>4922753</v>
      </c>
      <c r="L46" s="3">
        <v>28781</v>
      </c>
      <c r="M46" s="3" t="s">
        <v>22</v>
      </c>
      <c r="N46" s="3" t="s">
        <v>23</v>
      </c>
      <c r="O46" s="3" t="s">
        <v>24</v>
      </c>
      <c r="P46" s="3" t="s">
        <v>25</v>
      </c>
      <c r="Q46" s="3" t="s">
        <v>70</v>
      </c>
      <c r="R46" s="3" t="s">
        <v>199</v>
      </c>
      <c r="S46" s="3" t="s">
        <v>198</v>
      </c>
    </row>
    <row r="47" spans="1:19" x14ac:dyDescent="0.2">
      <c r="A47" s="3" t="s">
        <v>200</v>
      </c>
      <c r="B47" s="3" t="s">
        <v>19</v>
      </c>
      <c r="C47" s="3" t="s">
        <v>201</v>
      </c>
      <c r="D47" s="4"/>
      <c r="F47" s="3" t="s">
        <v>574</v>
      </c>
      <c r="G47" s="3">
        <v>84.48</v>
      </c>
      <c r="H47" s="3">
        <v>1.72</v>
      </c>
      <c r="I47" s="3">
        <v>0</v>
      </c>
      <c r="J47" s="3" t="s">
        <v>35</v>
      </c>
      <c r="K47" s="3">
        <v>2733547</v>
      </c>
      <c r="L47" s="3">
        <v>67362</v>
      </c>
      <c r="M47" s="3" t="s">
        <v>22</v>
      </c>
      <c r="N47" s="3" t="s">
        <v>56</v>
      </c>
      <c r="O47" s="3" t="s">
        <v>57</v>
      </c>
      <c r="P47" s="3" t="s">
        <v>58</v>
      </c>
      <c r="Q47" s="3" t="s">
        <v>59</v>
      </c>
      <c r="R47" s="3" t="s">
        <v>202</v>
      </c>
      <c r="S47" s="3" t="s">
        <v>201</v>
      </c>
    </row>
    <row r="48" spans="1:19" x14ac:dyDescent="0.2">
      <c r="A48" s="3" t="s">
        <v>203</v>
      </c>
      <c r="B48" s="3" t="s">
        <v>19</v>
      </c>
      <c r="C48" s="3" t="s">
        <v>204</v>
      </c>
      <c r="D48" s="4"/>
      <c r="F48" s="3" t="s">
        <v>574</v>
      </c>
      <c r="G48" s="3">
        <v>100</v>
      </c>
      <c r="H48" s="3">
        <v>1.72</v>
      </c>
      <c r="I48" s="3">
        <v>0</v>
      </c>
      <c r="J48" s="3" t="s">
        <v>30</v>
      </c>
      <c r="K48" s="3">
        <v>2614393</v>
      </c>
      <c r="L48" s="3">
        <v>72852</v>
      </c>
      <c r="M48" s="3" t="s">
        <v>22</v>
      </c>
      <c r="N48" s="3" t="s">
        <v>56</v>
      </c>
      <c r="O48" s="3" t="s">
        <v>57</v>
      </c>
      <c r="P48" s="3" t="s">
        <v>58</v>
      </c>
      <c r="Q48" s="3" t="s">
        <v>59</v>
      </c>
      <c r="R48" s="3" t="s">
        <v>142</v>
      </c>
      <c r="S48" s="3" t="s">
        <v>204</v>
      </c>
    </row>
    <row r="49" spans="1:19" x14ac:dyDescent="0.2">
      <c r="A49" s="3" t="s">
        <v>205</v>
      </c>
      <c r="B49" s="3" t="s">
        <v>19</v>
      </c>
      <c r="C49" s="3" t="s">
        <v>206</v>
      </c>
      <c r="D49" s="4"/>
      <c r="F49" s="3" t="s">
        <v>574</v>
      </c>
      <c r="G49" s="3">
        <v>81.03</v>
      </c>
      <c r="H49" s="3">
        <v>0</v>
      </c>
      <c r="I49" s="3">
        <v>0</v>
      </c>
      <c r="J49" s="3" t="s">
        <v>35</v>
      </c>
      <c r="K49" s="3">
        <v>1687881</v>
      </c>
      <c r="L49" s="3">
        <v>48011</v>
      </c>
      <c r="M49" s="3" t="s">
        <v>22</v>
      </c>
      <c r="N49" s="3" t="s">
        <v>56</v>
      </c>
      <c r="O49" s="3" t="s">
        <v>57</v>
      </c>
      <c r="P49" s="3" t="s">
        <v>81</v>
      </c>
      <c r="Q49" s="3" t="s">
        <v>92</v>
      </c>
      <c r="R49" s="3" t="s">
        <v>93</v>
      </c>
      <c r="S49" s="3" t="s">
        <v>206</v>
      </c>
    </row>
    <row r="50" spans="1:19" x14ac:dyDescent="0.2">
      <c r="A50" s="3" t="s">
        <v>207</v>
      </c>
      <c r="B50" s="3" t="s">
        <v>208</v>
      </c>
      <c r="C50" s="3" t="s">
        <v>209</v>
      </c>
      <c r="D50" s="4">
        <v>13228016</v>
      </c>
      <c r="E50" s="5">
        <f t="shared" ref="E50:E75" si="1">D50/102273989*100</f>
        <v>12.933900524795213</v>
      </c>
      <c r="F50" s="3" t="s">
        <v>574</v>
      </c>
      <c r="G50" s="3">
        <v>96.55</v>
      </c>
      <c r="H50" s="3">
        <v>0</v>
      </c>
      <c r="I50" s="3">
        <v>0</v>
      </c>
      <c r="J50" s="3" t="s">
        <v>30</v>
      </c>
      <c r="K50" s="3">
        <v>1853090</v>
      </c>
      <c r="L50" s="3">
        <v>74402</v>
      </c>
      <c r="M50" s="3" t="s">
        <v>22</v>
      </c>
      <c r="N50" s="3" t="s">
        <v>56</v>
      </c>
      <c r="O50" s="3" t="s">
        <v>57</v>
      </c>
      <c r="P50" s="3" t="s">
        <v>157</v>
      </c>
      <c r="Q50" s="3" t="s">
        <v>210</v>
      </c>
      <c r="R50" s="3" t="s">
        <v>211</v>
      </c>
      <c r="S50" s="3" t="s">
        <v>209</v>
      </c>
    </row>
    <row r="51" spans="1:19" x14ac:dyDescent="0.2">
      <c r="A51" s="3" t="s">
        <v>212</v>
      </c>
      <c r="B51" s="3" t="s">
        <v>208</v>
      </c>
      <c r="C51" s="3" t="s">
        <v>213</v>
      </c>
      <c r="D51" s="4">
        <v>5935492</v>
      </c>
      <c r="E51" s="5">
        <f t="shared" si="1"/>
        <v>5.8035205803892129</v>
      </c>
      <c r="F51" s="3" t="s">
        <v>574</v>
      </c>
      <c r="G51" s="3">
        <v>94.83</v>
      </c>
      <c r="H51" s="3">
        <v>3.45</v>
      </c>
      <c r="I51" s="3">
        <v>66.67</v>
      </c>
      <c r="J51" s="3" t="s">
        <v>30</v>
      </c>
      <c r="K51" s="3">
        <v>2229561</v>
      </c>
      <c r="L51" s="3">
        <v>135693</v>
      </c>
      <c r="M51" s="3" t="s">
        <v>22</v>
      </c>
      <c r="N51" s="3" t="s">
        <v>56</v>
      </c>
      <c r="O51" s="3" t="s">
        <v>57</v>
      </c>
      <c r="P51" s="3" t="s">
        <v>58</v>
      </c>
      <c r="Q51" s="3" t="s">
        <v>59</v>
      </c>
      <c r="R51" s="3" t="s">
        <v>214</v>
      </c>
      <c r="S51" s="3" t="s">
        <v>213</v>
      </c>
    </row>
    <row r="52" spans="1:19" x14ac:dyDescent="0.2">
      <c r="A52" s="3" t="s">
        <v>215</v>
      </c>
      <c r="B52" s="3" t="s">
        <v>208</v>
      </c>
      <c r="C52" s="3" t="s">
        <v>216</v>
      </c>
      <c r="D52" s="4">
        <v>3742804</v>
      </c>
      <c r="E52" s="5">
        <f t="shared" si="1"/>
        <v>3.6595854298789496</v>
      </c>
      <c r="F52" s="3" t="s">
        <v>574</v>
      </c>
      <c r="G52" s="3">
        <v>98.28</v>
      </c>
      <c r="H52" s="3">
        <v>0</v>
      </c>
      <c r="I52" s="3">
        <v>0</v>
      </c>
      <c r="J52" s="3" t="s">
        <v>30</v>
      </c>
      <c r="K52" s="3">
        <v>1775214</v>
      </c>
      <c r="L52" s="3">
        <v>98916</v>
      </c>
      <c r="M52" s="3" t="s">
        <v>22</v>
      </c>
      <c r="N52" s="3" t="s">
        <v>74</v>
      </c>
      <c r="O52" s="3" t="s">
        <v>217</v>
      </c>
      <c r="P52" s="3" t="s">
        <v>218</v>
      </c>
      <c r="Q52" s="3" t="s">
        <v>219</v>
      </c>
      <c r="R52" s="3" t="s">
        <v>220</v>
      </c>
      <c r="S52" s="3" t="s">
        <v>216</v>
      </c>
    </row>
    <row r="53" spans="1:19" x14ac:dyDescent="0.2">
      <c r="A53" s="3" t="s">
        <v>221</v>
      </c>
      <c r="B53" s="3" t="s">
        <v>208</v>
      </c>
      <c r="C53" s="3" t="s">
        <v>222</v>
      </c>
      <c r="D53" s="4">
        <v>4657159</v>
      </c>
      <c r="E53" s="5">
        <f t="shared" si="1"/>
        <v>4.5536104003922242</v>
      </c>
      <c r="F53" s="3" t="s">
        <v>574</v>
      </c>
      <c r="G53" s="3">
        <v>96.55</v>
      </c>
      <c r="H53" s="3">
        <v>1.72</v>
      </c>
      <c r="I53" s="3">
        <v>0</v>
      </c>
      <c r="J53" s="3" t="s">
        <v>30</v>
      </c>
      <c r="K53" s="3">
        <v>2399602</v>
      </c>
      <c r="L53" s="3">
        <v>48253</v>
      </c>
      <c r="M53" s="3" t="s">
        <v>22</v>
      </c>
      <c r="N53" s="3" t="s">
        <v>23</v>
      </c>
      <c r="O53" s="3" t="s">
        <v>24</v>
      </c>
      <c r="P53" s="3" t="s">
        <v>25</v>
      </c>
      <c r="Q53" s="3" t="s">
        <v>223</v>
      </c>
      <c r="R53" s="3" t="s">
        <v>224</v>
      </c>
      <c r="S53" s="3" t="s">
        <v>222</v>
      </c>
    </row>
    <row r="54" spans="1:19" x14ac:dyDescent="0.2">
      <c r="A54" s="3" t="s">
        <v>225</v>
      </c>
      <c r="B54" s="3" t="s">
        <v>208</v>
      </c>
      <c r="C54" s="3" t="s">
        <v>226</v>
      </c>
      <c r="D54" s="4">
        <v>3613057</v>
      </c>
      <c r="E54" s="5">
        <f t="shared" si="1"/>
        <v>3.5327232616300908</v>
      </c>
      <c r="F54" s="3" t="s">
        <v>574</v>
      </c>
      <c r="G54" s="3">
        <v>94.83</v>
      </c>
      <c r="H54" s="3">
        <v>3.61</v>
      </c>
      <c r="I54" s="3">
        <v>33.33</v>
      </c>
      <c r="J54" s="3" t="s">
        <v>30</v>
      </c>
      <c r="K54" s="3">
        <v>2431605</v>
      </c>
      <c r="L54" s="3">
        <v>131038</v>
      </c>
      <c r="M54" s="3" t="s">
        <v>22</v>
      </c>
      <c r="N54" s="3" t="s">
        <v>56</v>
      </c>
      <c r="O54" s="3" t="s">
        <v>57</v>
      </c>
      <c r="P54" s="3" t="s">
        <v>58</v>
      </c>
      <c r="Q54" s="3" t="s">
        <v>59</v>
      </c>
      <c r="R54" s="3" t="s">
        <v>227</v>
      </c>
      <c r="S54" s="3" t="s">
        <v>226</v>
      </c>
    </row>
    <row r="55" spans="1:19" x14ac:dyDescent="0.2">
      <c r="A55" s="3" t="s">
        <v>228</v>
      </c>
      <c r="B55" s="3" t="s">
        <v>208</v>
      </c>
      <c r="C55" s="3" t="s">
        <v>229</v>
      </c>
      <c r="D55" s="4">
        <v>1495845</v>
      </c>
      <c r="E55" s="5">
        <f t="shared" si="1"/>
        <v>1.4625859562395676</v>
      </c>
      <c r="F55" s="3" t="s">
        <v>574</v>
      </c>
      <c r="G55" s="3">
        <v>94.83</v>
      </c>
      <c r="H55" s="3">
        <v>1.72</v>
      </c>
      <c r="I55" s="3">
        <v>0</v>
      </c>
      <c r="J55" s="3" t="s">
        <v>30</v>
      </c>
      <c r="K55" s="3">
        <v>1186455</v>
      </c>
      <c r="L55" s="3">
        <v>82655</v>
      </c>
      <c r="M55" s="3" t="s">
        <v>22</v>
      </c>
      <c r="N55" s="3" t="s">
        <v>116</v>
      </c>
      <c r="O55" s="3" t="s">
        <v>117</v>
      </c>
      <c r="P55" s="3" t="s">
        <v>118</v>
      </c>
      <c r="Q55" s="3" t="s">
        <v>119</v>
      </c>
      <c r="R55" s="3" t="s">
        <v>230</v>
      </c>
      <c r="S55" s="3" t="s">
        <v>229</v>
      </c>
    </row>
    <row r="56" spans="1:19" x14ac:dyDescent="0.2">
      <c r="A56" s="3" t="s">
        <v>231</v>
      </c>
      <c r="B56" s="3" t="s">
        <v>208</v>
      </c>
      <c r="C56" s="3" t="s">
        <v>232</v>
      </c>
      <c r="D56" s="4">
        <v>3833869</v>
      </c>
      <c r="E56" s="5">
        <f t="shared" si="1"/>
        <v>3.7486256647327991</v>
      </c>
      <c r="F56" s="3" t="s">
        <v>574</v>
      </c>
      <c r="G56" s="3">
        <v>80.25</v>
      </c>
      <c r="H56" s="3">
        <v>12.21</v>
      </c>
      <c r="I56" s="3">
        <v>86.36</v>
      </c>
      <c r="J56" s="3" t="s">
        <v>21</v>
      </c>
      <c r="K56" s="3">
        <v>2422749</v>
      </c>
      <c r="L56" s="3">
        <v>49599</v>
      </c>
      <c r="M56" s="3" t="s">
        <v>22</v>
      </c>
      <c r="N56" s="3" t="s">
        <v>56</v>
      </c>
      <c r="O56" s="3" t="s">
        <v>57</v>
      </c>
      <c r="P56" s="3" t="s">
        <v>81</v>
      </c>
      <c r="Q56" s="3" t="s">
        <v>82</v>
      </c>
      <c r="R56" s="3" t="s">
        <v>83</v>
      </c>
      <c r="S56" s="3" t="s">
        <v>232</v>
      </c>
    </row>
    <row r="57" spans="1:19" x14ac:dyDescent="0.2">
      <c r="A57" s="3" t="s">
        <v>233</v>
      </c>
      <c r="B57" s="3" t="s">
        <v>208</v>
      </c>
      <c r="C57" s="3" t="s">
        <v>234</v>
      </c>
      <c r="D57" s="4">
        <v>3984913</v>
      </c>
      <c r="E57" s="5">
        <f t="shared" si="1"/>
        <v>3.8963113094180768</v>
      </c>
      <c r="F57" s="3" t="s">
        <v>575</v>
      </c>
      <c r="G57" s="3">
        <v>95.92</v>
      </c>
      <c r="H57" s="3">
        <v>1.88</v>
      </c>
      <c r="I57" s="3">
        <v>66.67</v>
      </c>
      <c r="J57" s="3" t="s">
        <v>30</v>
      </c>
      <c r="K57" s="3">
        <v>3162898</v>
      </c>
      <c r="L57" s="3">
        <v>144867</v>
      </c>
      <c r="M57" s="3" t="s">
        <v>22</v>
      </c>
      <c r="N57" s="3" t="s">
        <v>23</v>
      </c>
      <c r="O57" s="3" t="s">
        <v>24</v>
      </c>
      <c r="P57" s="3" t="s">
        <v>25</v>
      </c>
      <c r="Q57" s="3" t="s">
        <v>26</v>
      </c>
      <c r="R57" s="3" t="s">
        <v>36</v>
      </c>
      <c r="S57" s="3" t="s">
        <v>234</v>
      </c>
    </row>
    <row r="58" spans="1:19" x14ac:dyDescent="0.2">
      <c r="A58" s="3" t="s">
        <v>235</v>
      </c>
      <c r="B58" s="3" t="s">
        <v>208</v>
      </c>
      <c r="C58" s="3" t="s">
        <v>236</v>
      </c>
      <c r="D58" s="4">
        <v>2256924</v>
      </c>
      <c r="E58" s="5">
        <f t="shared" si="1"/>
        <v>2.2067429089912589</v>
      </c>
      <c r="F58" s="3" t="s">
        <v>574</v>
      </c>
      <c r="G58" s="3">
        <v>98.28</v>
      </c>
      <c r="H58" s="3">
        <v>2.59</v>
      </c>
      <c r="I58" s="3">
        <v>0</v>
      </c>
      <c r="J58" s="3" t="s">
        <v>30</v>
      </c>
      <c r="K58" s="3">
        <v>2040255</v>
      </c>
      <c r="L58" s="3">
        <v>203797</v>
      </c>
      <c r="M58" s="3" t="s">
        <v>22</v>
      </c>
      <c r="N58" s="3" t="s">
        <v>56</v>
      </c>
      <c r="O58" s="3" t="s">
        <v>57</v>
      </c>
      <c r="P58" s="3" t="s">
        <v>81</v>
      </c>
      <c r="Q58" s="3" t="s">
        <v>237</v>
      </c>
      <c r="R58" s="3" t="s">
        <v>238</v>
      </c>
      <c r="S58" s="3" t="s">
        <v>236</v>
      </c>
    </row>
    <row r="59" spans="1:19" x14ac:dyDescent="0.2">
      <c r="A59" s="3" t="s">
        <v>239</v>
      </c>
      <c r="B59" s="3" t="s">
        <v>208</v>
      </c>
      <c r="C59" s="3" t="s">
        <v>240</v>
      </c>
      <c r="D59" s="4">
        <v>1199347</v>
      </c>
      <c r="E59" s="5">
        <f t="shared" si="1"/>
        <v>1.1726803772169285</v>
      </c>
      <c r="F59" s="3" t="s">
        <v>574</v>
      </c>
      <c r="G59" s="3">
        <v>98.28</v>
      </c>
      <c r="H59" s="3">
        <v>0</v>
      </c>
      <c r="I59" s="3">
        <v>0</v>
      </c>
      <c r="J59" s="3" t="s">
        <v>30</v>
      </c>
      <c r="K59" s="3">
        <v>1576808</v>
      </c>
      <c r="L59" s="3">
        <v>51336</v>
      </c>
      <c r="M59" s="3" t="s">
        <v>22</v>
      </c>
      <c r="N59" s="3" t="s">
        <v>74</v>
      </c>
      <c r="O59" s="3" t="s">
        <v>75</v>
      </c>
      <c r="P59" s="3" t="s">
        <v>76</v>
      </c>
      <c r="Q59" s="3" t="s">
        <v>77</v>
      </c>
      <c r="R59" s="3" t="s">
        <v>241</v>
      </c>
      <c r="S59" s="3" t="s">
        <v>240</v>
      </c>
    </row>
    <row r="60" spans="1:19" x14ac:dyDescent="0.2">
      <c r="A60" s="3" t="s">
        <v>242</v>
      </c>
      <c r="B60" s="3" t="s">
        <v>208</v>
      </c>
      <c r="C60" s="3" t="s">
        <v>243</v>
      </c>
      <c r="D60" s="4">
        <v>2262154</v>
      </c>
      <c r="E60" s="5">
        <f t="shared" si="1"/>
        <v>2.2118566236817063</v>
      </c>
      <c r="F60" s="3" t="s">
        <v>574</v>
      </c>
      <c r="G60" s="3">
        <v>100</v>
      </c>
      <c r="H60" s="3">
        <v>0</v>
      </c>
      <c r="I60" s="3">
        <v>0</v>
      </c>
      <c r="J60" s="3" t="s">
        <v>30</v>
      </c>
      <c r="K60" s="3">
        <v>2617450</v>
      </c>
      <c r="L60" s="3">
        <v>165620</v>
      </c>
      <c r="M60" s="3" t="s">
        <v>22</v>
      </c>
      <c r="N60" s="3" t="s">
        <v>23</v>
      </c>
      <c r="O60" s="3" t="s">
        <v>24</v>
      </c>
      <c r="P60" s="3" t="s">
        <v>25</v>
      </c>
      <c r="Q60" s="3" t="s">
        <v>244</v>
      </c>
      <c r="R60" s="3" t="s">
        <v>244</v>
      </c>
      <c r="S60" s="3" t="s">
        <v>243</v>
      </c>
    </row>
    <row r="61" spans="1:19" x14ac:dyDescent="0.2">
      <c r="A61" s="3" t="s">
        <v>245</v>
      </c>
      <c r="B61" s="3" t="s">
        <v>208</v>
      </c>
      <c r="C61" s="3" t="s">
        <v>246</v>
      </c>
      <c r="D61" s="4">
        <v>787237</v>
      </c>
      <c r="E61" s="5">
        <f t="shared" si="1"/>
        <v>0.76973334832965201</v>
      </c>
      <c r="F61" s="3" t="s">
        <v>574</v>
      </c>
      <c r="G61" s="3">
        <v>95.69</v>
      </c>
      <c r="H61" s="3">
        <v>1.72</v>
      </c>
      <c r="I61" s="3">
        <v>27.27</v>
      </c>
      <c r="J61" s="3" t="s">
        <v>30</v>
      </c>
      <c r="K61" s="3">
        <v>1391556</v>
      </c>
      <c r="L61" s="3">
        <v>96782</v>
      </c>
      <c r="M61" s="3" t="s">
        <v>22</v>
      </c>
      <c r="N61" s="3" t="s">
        <v>116</v>
      </c>
      <c r="O61" s="3" t="s">
        <v>117</v>
      </c>
      <c r="P61" s="3" t="s">
        <v>118</v>
      </c>
      <c r="Q61" s="3" t="s">
        <v>119</v>
      </c>
      <c r="R61" s="3" t="s">
        <v>247</v>
      </c>
      <c r="S61" s="3" t="s">
        <v>246</v>
      </c>
    </row>
    <row r="62" spans="1:19" x14ac:dyDescent="0.2">
      <c r="A62" s="3" t="s">
        <v>248</v>
      </c>
      <c r="B62" s="3" t="s">
        <v>208</v>
      </c>
      <c r="C62" s="3" t="s">
        <v>42</v>
      </c>
      <c r="D62" s="4">
        <v>568369</v>
      </c>
      <c r="E62" s="5">
        <f t="shared" si="1"/>
        <v>0.55573172177727415</v>
      </c>
      <c r="F62" s="3" t="s">
        <v>574</v>
      </c>
      <c r="G62" s="3">
        <v>33.979999999999997</v>
      </c>
      <c r="H62" s="3">
        <v>2.19</v>
      </c>
      <c r="I62" s="3">
        <v>0</v>
      </c>
      <c r="J62" s="3" t="s">
        <v>21</v>
      </c>
      <c r="K62" s="3">
        <v>1916051</v>
      </c>
      <c r="L62" s="3">
        <v>517463</v>
      </c>
      <c r="M62" s="3" t="s">
        <v>42</v>
      </c>
      <c r="N62" s="3" t="s">
        <v>42</v>
      </c>
      <c r="O62" s="3" t="s">
        <v>42</v>
      </c>
      <c r="P62" s="3" t="s">
        <v>42</v>
      </c>
      <c r="Q62" s="3" t="s">
        <v>42</v>
      </c>
      <c r="R62" s="3" t="s">
        <v>42</v>
      </c>
      <c r="S62" s="3" t="s">
        <v>42</v>
      </c>
    </row>
    <row r="63" spans="1:19" x14ac:dyDescent="0.2">
      <c r="A63" s="3" t="s">
        <v>249</v>
      </c>
      <c r="B63" s="3" t="s">
        <v>208</v>
      </c>
      <c r="C63" s="3" t="s">
        <v>250</v>
      </c>
      <c r="D63" s="4">
        <v>1729485</v>
      </c>
      <c r="E63" s="5">
        <f t="shared" si="1"/>
        <v>1.6910311379367438</v>
      </c>
      <c r="F63" s="3" t="s">
        <v>574</v>
      </c>
      <c r="G63" s="3">
        <v>100</v>
      </c>
      <c r="H63" s="3">
        <v>6.74</v>
      </c>
      <c r="I63" s="3">
        <v>11.76</v>
      </c>
      <c r="J63" s="3" t="s">
        <v>35</v>
      </c>
      <c r="K63" s="3">
        <v>3788812</v>
      </c>
      <c r="L63" s="3">
        <v>81870</v>
      </c>
      <c r="M63" s="3" t="s">
        <v>22</v>
      </c>
      <c r="N63" s="3" t="s">
        <v>56</v>
      </c>
      <c r="O63" s="3" t="s">
        <v>57</v>
      </c>
      <c r="P63" s="3" t="s">
        <v>58</v>
      </c>
      <c r="Q63" s="3" t="s">
        <v>59</v>
      </c>
      <c r="R63" s="3" t="s">
        <v>251</v>
      </c>
      <c r="S63" s="3" t="s">
        <v>250</v>
      </c>
    </row>
    <row r="64" spans="1:19" x14ac:dyDescent="0.2">
      <c r="A64" s="3" t="s">
        <v>252</v>
      </c>
      <c r="B64" s="3" t="s">
        <v>208</v>
      </c>
      <c r="C64" s="3" t="s">
        <v>253</v>
      </c>
      <c r="D64" s="4">
        <v>1637384</v>
      </c>
      <c r="E64" s="5">
        <f t="shared" si="1"/>
        <v>1.6009779378019566</v>
      </c>
      <c r="F64" s="3" t="s">
        <v>574</v>
      </c>
      <c r="G64" s="3">
        <v>91.38</v>
      </c>
      <c r="H64" s="3">
        <v>1.72</v>
      </c>
      <c r="I64" s="3">
        <v>0</v>
      </c>
      <c r="J64" s="3" t="s">
        <v>30</v>
      </c>
      <c r="K64" s="3">
        <v>3243991</v>
      </c>
      <c r="L64" s="3">
        <v>88005</v>
      </c>
      <c r="M64" s="3" t="s">
        <v>22</v>
      </c>
      <c r="N64" s="3" t="s">
        <v>56</v>
      </c>
      <c r="O64" s="3" t="s">
        <v>57</v>
      </c>
      <c r="P64" s="3" t="s">
        <v>58</v>
      </c>
      <c r="Q64" s="3" t="s">
        <v>59</v>
      </c>
      <c r="R64" s="3" t="s">
        <v>254</v>
      </c>
      <c r="S64" s="3" t="s">
        <v>253</v>
      </c>
    </row>
    <row r="65" spans="1:19" x14ac:dyDescent="0.2">
      <c r="A65" s="3" t="s">
        <v>255</v>
      </c>
      <c r="B65" s="3" t="s">
        <v>208</v>
      </c>
      <c r="C65" s="3" t="s">
        <v>38</v>
      </c>
      <c r="D65" s="4">
        <v>3529340</v>
      </c>
      <c r="E65" s="5">
        <f t="shared" si="1"/>
        <v>3.4508676492514629</v>
      </c>
      <c r="F65" s="3" t="s">
        <v>574</v>
      </c>
      <c r="G65" s="3">
        <v>99.69</v>
      </c>
      <c r="H65" s="3">
        <v>11.08</v>
      </c>
      <c r="I65" s="3">
        <v>66.67</v>
      </c>
      <c r="J65" s="3" t="s">
        <v>21</v>
      </c>
      <c r="K65" s="3">
        <v>3654050</v>
      </c>
      <c r="L65" s="3">
        <v>120906</v>
      </c>
      <c r="M65" s="3" t="s">
        <v>22</v>
      </c>
      <c r="N65" s="3" t="s">
        <v>23</v>
      </c>
      <c r="O65" s="3" t="s">
        <v>24</v>
      </c>
      <c r="P65" s="3" t="s">
        <v>25</v>
      </c>
      <c r="Q65" s="3" t="s">
        <v>26</v>
      </c>
      <c r="R65" s="3" t="s">
        <v>36</v>
      </c>
      <c r="S65" s="3" t="s">
        <v>38</v>
      </c>
    </row>
    <row r="66" spans="1:19" x14ac:dyDescent="0.2">
      <c r="A66" s="3" t="s">
        <v>256</v>
      </c>
      <c r="B66" s="3" t="s">
        <v>208</v>
      </c>
      <c r="C66" s="3" t="s">
        <v>257</v>
      </c>
      <c r="D66" s="4">
        <v>1481995</v>
      </c>
      <c r="E66" s="5">
        <f t="shared" si="1"/>
        <v>1.4490439010841749</v>
      </c>
      <c r="F66" s="3" t="s">
        <v>575</v>
      </c>
      <c r="G66" s="3">
        <v>96.55</v>
      </c>
      <c r="H66" s="3">
        <v>3.45</v>
      </c>
      <c r="I66" s="3">
        <v>0</v>
      </c>
      <c r="J66" s="3" t="s">
        <v>30</v>
      </c>
      <c r="K66" s="3">
        <v>3627867</v>
      </c>
      <c r="L66" s="3">
        <v>50595</v>
      </c>
      <c r="M66" s="3" t="s">
        <v>22</v>
      </c>
      <c r="N66" s="3" t="s">
        <v>23</v>
      </c>
      <c r="O66" s="3" t="s">
        <v>24</v>
      </c>
      <c r="P66" s="3" t="s">
        <v>25</v>
      </c>
      <c r="Q66" s="3" t="s">
        <v>258</v>
      </c>
      <c r="R66" s="3" t="s">
        <v>259</v>
      </c>
      <c r="S66" s="3" t="s">
        <v>257</v>
      </c>
    </row>
    <row r="67" spans="1:19" x14ac:dyDescent="0.2">
      <c r="A67" s="3" t="s">
        <v>260</v>
      </c>
      <c r="B67" s="3" t="s">
        <v>208</v>
      </c>
      <c r="C67" s="3" t="s">
        <v>261</v>
      </c>
      <c r="D67" s="4">
        <v>1093095</v>
      </c>
      <c r="E67" s="5">
        <f t="shared" si="1"/>
        <v>1.0687908144464768</v>
      </c>
      <c r="F67" s="3" t="s">
        <v>574</v>
      </c>
      <c r="G67" s="3">
        <v>75.86</v>
      </c>
      <c r="H67" s="3">
        <v>13.79</v>
      </c>
      <c r="I67" s="3">
        <v>18.18</v>
      </c>
      <c r="J67" s="3" t="s">
        <v>21</v>
      </c>
      <c r="K67" s="3">
        <v>2722171</v>
      </c>
      <c r="L67" s="3">
        <v>54660</v>
      </c>
      <c r="M67" s="3" t="s">
        <v>22</v>
      </c>
      <c r="N67" s="3" t="s">
        <v>56</v>
      </c>
      <c r="O67" s="3" t="s">
        <v>57</v>
      </c>
      <c r="P67" s="3" t="s">
        <v>58</v>
      </c>
      <c r="Q67" s="3" t="s">
        <v>59</v>
      </c>
      <c r="R67" s="3" t="s">
        <v>262</v>
      </c>
      <c r="S67" s="3" t="s">
        <v>261</v>
      </c>
    </row>
    <row r="68" spans="1:19" x14ac:dyDescent="0.2">
      <c r="A68" s="3" t="s">
        <v>263</v>
      </c>
      <c r="B68" s="3" t="s">
        <v>208</v>
      </c>
      <c r="C68" s="3" t="s">
        <v>264</v>
      </c>
      <c r="D68" s="4">
        <v>525682</v>
      </c>
      <c r="E68" s="5">
        <f t="shared" si="1"/>
        <v>0.51399383669292498</v>
      </c>
      <c r="F68" s="3" t="s">
        <v>574</v>
      </c>
      <c r="G68" s="3">
        <v>98.28</v>
      </c>
      <c r="H68" s="3">
        <v>1.72</v>
      </c>
      <c r="I68" s="3">
        <v>0</v>
      </c>
      <c r="J68" s="3" t="s">
        <v>30</v>
      </c>
      <c r="K68" s="3">
        <v>2395207</v>
      </c>
      <c r="L68" s="3">
        <v>102102</v>
      </c>
      <c r="M68" s="3" t="s">
        <v>22</v>
      </c>
      <c r="N68" s="3" t="s">
        <v>56</v>
      </c>
      <c r="O68" s="3" t="s">
        <v>57</v>
      </c>
      <c r="P68" s="3" t="s">
        <v>157</v>
      </c>
      <c r="Q68" s="3" t="s">
        <v>265</v>
      </c>
      <c r="R68" s="3" t="s">
        <v>266</v>
      </c>
      <c r="S68" s="3" t="s">
        <v>264</v>
      </c>
    </row>
    <row r="69" spans="1:19" x14ac:dyDescent="0.2">
      <c r="A69" s="3" t="s">
        <v>267</v>
      </c>
      <c r="B69" s="3" t="s">
        <v>208</v>
      </c>
      <c r="C69" s="3" t="s">
        <v>268</v>
      </c>
      <c r="D69" s="4">
        <v>488738</v>
      </c>
      <c r="E69" s="5">
        <f t="shared" si="1"/>
        <v>0.47787126011091635</v>
      </c>
      <c r="F69" s="3" t="s">
        <v>574</v>
      </c>
      <c r="G69" s="3">
        <v>93.97</v>
      </c>
      <c r="H69" s="3">
        <v>0</v>
      </c>
      <c r="I69" s="3">
        <v>0</v>
      </c>
      <c r="J69" s="3" t="s">
        <v>30</v>
      </c>
      <c r="K69" s="3">
        <v>1112589</v>
      </c>
      <c r="L69" s="3">
        <v>92575</v>
      </c>
      <c r="M69" s="3" t="s">
        <v>22</v>
      </c>
      <c r="N69" s="3" t="s">
        <v>116</v>
      </c>
      <c r="O69" s="3" t="s">
        <v>117</v>
      </c>
      <c r="P69" s="3" t="s">
        <v>118</v>
      </c>
      <c r="Q69" s="3" t="s">
        <v>119</v>
      </c>
      <c r="R69" s="3" t="s">
        <v>269</v>
      </c>
      <c r="S69" s="3" t="s">
        <v>268</v>
      </c>
    </row>
    <row r="70" spans="1:19" x14ac:dyDescent="0.2">
      <c r="A70" s="3" t="s">
        <v>270</v>
      </c>
      <c r="B70" s="3" t="s">
        <v>208</v>
      </c>
      <c r="C70" s="3" t="s">
        <v>42</v>
      </c>
      <c r="D70" s="4">
        <v>235311</v>
      </c>
      <c r="E70" s="5">
        <f t="shared" si="1"/>
        <v>0.23007902820726001</v>
      </c>
      <c r="F70" s="3" t="s">
        <v>574</v>
      </c>
      <c r="G70" s="3">
        <v>96.55</v>
      </c>
      <c r="H70" s="3">
        <v>0</v>
      </c>
      <c r="I70" s="3">
        <v>0</v>
      </c>
      <c r="J70" s="3" t="s">
        <v>30</v>
      </c>
      <c r="K70" s="3">
        <v>1572256</v>
      </c>
      <c r="L70" s="3">
        <v>28985</v>
      </c>
      <c r="M70" s="3" t="s">
        <v>22</v>
      </c>
      <c r="N70" s="3" t="s">
        <v>74</v>
      </c>
      <c r="O70" s="3" t="s">
        <v>217</v>
      </c>
      <c r="P70" s="3" t="s">
        <v>218</v>
      </c>
      <c r="Q70" s="3" t="s">
        <v>271</v>
      </c>
      <c r="R70" s="3" t="s">
        <v>272</v>
      </c>
      <c r="S70" s="3" t="s">
        <v>42</v>
      </c>
    </row>
    <row r="71" spans="1:19" x14ac:dyDescent="0.2">
      <c r="A71" s="3" t="s">
        <v>273</v>
      </c>
      <c r="B71" s="3" t="s">
        <v>208</v>
      </c>
      <c r="C71" s="3" t="s">
        <v>274</v>
      </c>
      <c r="D71" s="4">
        <v>781976</v>
      </c>
      <c r="E71" s="5">
        <f t="shared" si="1"/>
        <v>0.7645893229020333</v>
      </c>
      <c r="F71" s="3" t="s">
        <v>574</v>
      </c>
      <c r="G71" s="3">
        <v>97.81</v>
      </c>
      <c r="H71" s="3">
        <v>17.55</v>
      </c>
      <c r="I71" s="3">
        <v>73.33</v>
      </c>
      <c r="J71" s="3" t="s">
        <v>21</v>
      </c>
      <c r="K71" s="3">
        <v>2450269</v>
      </c>
      <c r="L71" s="3">
        <v>19759</v>
      </c>
      <c r="M71" s="3" t="s">
        <v>22</v>
      </c>
      <c r="N71" s="3" t="s">
        <v>56</v>
      </c>
      <c r="O71" s="3" t="s">
        <v>57</v>
      </c>
      <c r="P71" s="3" t="s">
        <v>81</v>
      </c>
      <c r="Q71" s="3" t="s">
        <v>92</v>
      </c>
      <c r="R71" s="3" t="s">
        <v>139</v>
      </c>
      <c r="S71" s="3" t="s">
        <v>274</v>
      </c>
    </row>
    <row r="72" spans="1:19" x14ac:dyDescent="0.2">
      <c r="A72" s="3" t="s">
        <v>275</v>
      </c>
      <c r="B72" s="3" t="s">
        <v>208</v>
      </c>
      <c r="C72" s="3" t="s">
        <v>42</v>
      </c>
      <c r="D72" s="4">
        <v>1968748</v>
      </c>
      <c r="E72" s="5">
        <f t="shared" si="1"/>
        <v>1.9249742962504375</v>
      </c>
      <c r="F72" s="3" t="s">
        <v>574</v>
      </c>
      <c r="G72" s="3">
        <v>24.45</v>
      </c>
      <c r="H72" s="3">
        <v>1.88</v>
      </c>
      <c r="I72" s="3">
        <v>0</v>
      </c>
      <c r="J72" s="3" t="s">
        <v>21</v>
      </c>
      <c r="K72" s="3">
        <v>3296069</v>
      </c>
      <c r="L72" s="3">
        <v>15290</v>
      </c>
      <c r="M72" s="3" t="s">
        <v>42</v>
      </c>
      <c r="N72" s="3" t="s">
        <v>42</v>
      </c>
      <c r="O72" s="3" t="s">
        <v>42</v>
      </c>
      <c r="P72" s="3" t="s">
        <v>42</v>
      </c>
      <c r="Q72" s="3" t="s">
        <v>42</v>
      </c>
      <c r="R72" s="3" t="s">
        <v>42</v>
      </c>
      <c r="S72" s="3" t="s">
        <v>42</v>
      </c>
    </row>
    <row r="73" spans="1:19" x14ac:dyDescent="0.2">
      <c r="A73" s="3" t="s">
        <v>276</v>
      </c>
      <c r="B73" s="3" t="s">
        <v>208</v>
      </c>
      <c r="C73" s="3" t="s">
        <v>277</v>
      </c>
      <c r="D73" s="4">
        <v>1580717</v>
      </c>
      <c r="E73" s="5">
        <f t="shared" si="1"/>
        <v>1.5455708880192403</v>
      </c>
      <c r="F73" s="3" t="s">
        <v>574</v>
      </c>
      <c r="G73" s="3">
        <v>88.79</v>
      </c>
      <c r="H73" s="3">
        <v>25.94</v>
      </c>
      <c r="I73" s="3">
        <v>3.57</v>
      </c>
      <c r="J73" s="3" t="s">
        <v>21</v>
      </c>
      <c r="K73" s="3">
        <v>4132115</v>
      </c>
      <c r="L73" s="3">
        <v>14795</v>
      </c>
      <c r="M73" s="3" t="s">
        <v>22</v>
      </c>
      <c r="N73" s="3" t="s">
        <v>56</v>
      </c>
      <c r="O73" s="3" t="s">
        <v>57</v>
      </c>
      <c r="P73" s="3" t="s">
        <v>81</v>
      </c>
      <c r="Q73" s="3" t="s">
        <v>92</v>
      </c>
      <c r="R73" s="3" t="s">
        <v>278</v>
      </c>
      <c r="S73" s="3" t="s">
        <v>277</v>
      </c>
    </row>
    <row r="74" spans="1:19" x14ac:dyDescent="0.2">
      <c r="A74" s="3" t="s">
        <v>279</v>
      </c>
      <c r="B74" s="3" t="s">
        <v>208</v>
      </c>
      <c r="C74" s="3" t="s">
        <v>280</v>
      </c>
      <c r="D74" s="4">
        <v>340644</v>
      </c>
      <c r="E74" s="5">
        <f t="shared" si="1"/>
        <v>0.33307002428545152</v>
      </c>
      <c r="F74" s="3" t="s">
        <v>574</v>
      </c>
      <c r="G74" s="3">
        <v>84.25</v>
      </c>
      <c r="H74" s="3">
        <v>26.81</v>
      </c>
      <c r="I74" s="3">
        <v>2.5</v>
      </c>
      <c r="J74" s="3" t="s">
        <v>21</v>
      </c>
      <c r="K74" s="3">
        <v>2154208</v>
      </c>
      <c r="L74" s="3">
        <v>4534</v>
      </c>
      <c r="M74" s="3" t="s">
        <v>22</v>
      </c>
      <c r="N74" s="3" t="s">
        <v>56</v>
      </c>
      <c r="O74" s="3" t="s">
        <v>57</v>
      </c>
      <c r="P74" s="3" t="s">
        <v>81</v>
      </c>
      <c r="Q74" s="3" t="s">
        <v>92</v>
      </c>
      <c r="R74" s="3" t="s">
        <v>281</v>
      </c>
      <c r="S74" s="3" t="s">
        <v>280</v>
      </c>
    </row>
    <row r="75" spans="1:19" x14ac:dyDescent="0.2">
      <c r="A75" s="3" t="s">
        <v>282</v>
      </c>
      <c r="B75" s="3" t="s">
        <v>208</v>
      </c>
      <c r="C75" s="3" t="s">
        <v>42</v>
      </c>
      <c r="D75" s="4">
        <v>590909</v>
      </c>
      <c r="E75" s="5">
        <f t="shared" si="1"/>
        <v>0.57777056099767454</v>
      </c>
      <c r="F75" s="3" t="s">
        <v>574</v>
      </c>
      <c r="G75" s="3">
        <v>64.98</v>
      </c>
      <c r="H75" s="3">
        <v>15.52</v>
      </c>
      <c r="I75" s="3">
        <v>9.09</v>
      </c>
      <c r="J75" s="3" t="s">
        <v>21</v>
      </c>
      <c r="K75" s="3">
        <v>3777026</v>
      </c>
      <c r="L75" s="3">
        <v>1311</v>
      </c>
      <c r="M75" s="3" t="s">
        <v>22</v>
      </c>
      <c r="N75" s="3" t="s">
        <v>108</v>
      </c>
      <c r="O75" s="3" t="s">
        <v>283</v>
      </c>
      <c r="P75" s="3" t="s">
        <v>284</v>
      </c>
      <c r="Q75" s="3" t="s">
        <v>285</v>
      </c>
      <c r="R75" s="3" t="s">
        <v>286</v>
      </c>
      <c r="S75" s="3" t="s">
        <v>42</v>
      </c>
    </row>
    <row r="76" spans="1:19" x14ac:dyDescent="0.2">
      <c r="A76" s="3" t="s">
        <v>287</v>
      </c>
      <c r="B76" s="3" t="s">
        <v>208</v>
      </c>
      <c r="C76" s="3" t="s">
        <v>288</v>
      </c>
      <c r="D76" s="4"/>
      <c r="F76" s="3" t="s">
        <v>574</v>
      </c>
      <c r="G76" s="3">
        <v>93.57</v>
      </c>
      <c r="H76" s="3">
        <v>1.72</v>
      </c>
      <c r="I76" s="3">
        <v>0</v>
      </c>
      <c r="J76" s="3" t="s">
        <v>30</v>
      </c>
      <c r="K76" s="3">
        <v>1742659</v>
      </c>
      <c r="L76" s="3">
        <v>18724</v>
      </c>
      <c r="M76" s="3" t="s">
        <v>22</v>
      </c>
      <c r="N76" s="3" t="s">
        <v>63</v>
      </c>
      <c r="O76" s="3" t="s">
        <v>64</v>
      </c>
      <c r="P76" s="3" t="s">
        <v>65</v>
      </c>
      <c r="Q76" s="3" t="s">
        <v>66</v>
      </c>
      <c r="R76" s="3" t="s">
        <v>289</v>
      </c>
      <c r="S76" s="3" t="s">
        <v>288</v>
      </c>
    </row>
    <row r="77" spans="1:19" x14ac:dyDescent="0.2">
      <c r="A77" s="3" t="s">
        <v>290</v>
      </c>
      <c r="B77" s="3" t="s">
        <v>208</v>
      </c>
      <c r="C77" s="3" t="s">
        <v>42</v>
      </c>
      <c r="D77" s="4">
        <v>270589</v>
      </c>
      <c r="E77" s="5">
        <f t="shared" ref="E77:E84" si="2">D77/102273989*100</f>
        <v>0.26457264710776074</v>
      </c>
      <c r="F77" s="3" t="s">
        <v>574</v>
      </c>
      <c r="G77" s="3">
        <v>88.71</v>
      </c>
      <c r="H77" s="3">
        <v>6.03</v>
      </c>
      <c r="I77" s="3">
        <v>0</v>
      </c>
      <c r="J77" s="3" t="s">
        <v>35</v>
      </c>
      <c r="K77" s="3">
        <v>2167630</v>
      </c>
      <c r="L77" s="3">
        <v>9884</v>
      </c>
      <c r="M77" s="3" t="s">
        <v>22</v>
      </c>
      <c r="N77" s="3" t="s">
        <v>63</v>
      </c>
      <c r="O77" s="3" t="s">
        <v>64</v>
      </c>
      <c r="P77" s="3" t="s">
        <v>65</v>
      </c>
      <c r="Q77" s="3" t="s">
        <v>66</v>
      </c>
      <c r="R77" s="3" t="s">
        <v>291</v>
      </c>
      <c r="S77" s="3" t="s">
        <v>42</v>
      </c>
    </row>
    <row r="78" spans="1:19" x14ac:dyDescent="0.2">
      <c r="A78" s="3" t="s">
        <v>292</v>
      </c>
      <c r="B78" s="3" t="s">
        <v>208</v>
      </c>
      <c r="C78" s="3" t="s">
        <v>293</v>
      </c>
      <c r="D78" s="4">
        <v>828718</v>
      </c>
      <c r="E78" s="5">
        <f t="shared" si="2"/>
        <v>0.81029204796148124</v>
      </c>
      <c r="F78" s="3" t="s">
        <v>574</v>
      </c>
      <c r="G78" s="3">
        <v>94.83</v>
      </c>
      <c r="H78" s="3">
        <v>1.72</v>
      </c>
      <c r="I78" s="3">
        <v>0</v>
      </c>
      <c r="J78" s="3" t="s">
        <v>30</v>
      </c>
      <c r="K78" s="3">
        <v>3076836</v>
      </c>
      <c r="L78" s="3">
        <v>85946</v>
      </c>
      <c r="M78" s="3" t="s">
        <v>22</v>
      </c>
      <c r="N78" s="3" t="s">
        <v>56</v>
      </c>
      <c r="O78" s="3" t="s">
        <v>57</v>
      </c>
      <c r="P78" s="3" t="s">
        <v>58</v>
      </c>
      <c r="Q78" s="3" t="s">
        <v>59</v>
      </c>
      <c r="R78" s="3" t="s">
        <v>294</v>
      </c>
      <c r="S78" s="3" t="s">
        <v>293</v>
      </c>
    </row>
    <row r="79" spans="1:19" x14ac:dyDescent="0.2">
      <c r="A79" s="3" t="s">
        <v>295</v>
      </c>
      <c r="B79" s="3" t="s">
        <v>208</v>
      </c>
      <c r="C79" s="3" t="s">
        <v>296</v>
      </c>
      <c r="D79" s="4">
        <v>1357727</v>
      </c>
      <c r="E79" s="5">
        <f t="shared" si="2"/>
        <v>1.3275389111888458</v>
      </c>
      <c r="F79" s="3" t="s">
        <v>574</v>
      </c>
      <c r="G79" s="3">
        <v>98.28</v>
      </c>
      <c r="H79" s="3">
        <v>3.45</v>
      </c>
      <c r="I79" s="3">
        <v>0</v>
      </c>
      <c r="J79" s="3" t="s">
        <v>30</v>
      </c>
      <c r="K79" s="3">
        <v>2103626</v>
      </c>
      <c r="L79" s="3">
        <v>52652</v>
      </c>
      <c r="M79" s="3" t="s">
        <v>22</v>
      </c>
      <c r="N79" s="3" t="s">
        <v>56</v>
      </c>
      <c r="O79" s="3" t="s">
        <v>57</v>
      </c>
      <c r="P79" s="3" t="s">
        <v>81</v>
      </c>
      <c r="Q79" s="3" t="s">
        <v>92</v>
      </c>
      <c r="R79" s="3" t="s">
        <v>93</v>
      </c>
      <c r="S79" s="3" t="s">
        <v>296</v>
      </c>
    </row>
    <row r="80" spans="1:19" x14ac:dyDescent="0.2">
      <c r="A80" s="3" t="s">
        <v>297</v>
      </c>
      <c r="B80" s="3" t="s">
        <v>208</v>
      </c>
      <c r="C80" s="3" t="s">
        <v>298</v>
      </c>
      <c r="D80" s="4">
        <v>1037724</v>
      </c>
      <c r="E80" s="5">
        <f t="shared" si="2"/>
        <v>1.0146509490306475</v>
      </c>
      <c r="F80" s="3" t="s">
        <v>574</v>
      </c>
      <c r="G80" s="3">
        <v>90.28</v>
      </c>
      <c r="H80" s="3">
        <v>5.17</v>
      </c>
      <c r="I80" s="3">
        <v>25</v>
      </c>
      <c r="J80" s="3" t="s">
        <v>35</v>
      </c>
      <c r="K80" s="3">
        <v>2996288</v>
      </c>
      <c r="L80" s="3">
        <v>13103</v>
      </c>
      <c r="M80" s="3" t="s">
        <v>22</v>
      </c>
      <c r="N80" s="3" t="s">
        <v>56</v>
      </c>
      <c r="O80" s="3" t="s">
        <v>57</v>
      </c>
      <c r="P80" s="3" t="s">
        <v>58</v>
      </c>
      <c r="Q80" s="3" t="s">
        <v>59</v>
      </c>
      <c r="R80" s="3" t="s">
        <v>299</v>
      </c>
      <c r="S80" s="3" t="s">
        <v>298</v>
      </c>
    </row>
    <row r="81" spans="1:19" x14ac:dyDescent="0.2">
      <c r="A81" s="3" t="s">
        <v>300</v>
      </c>
      <c r="B81" s="3" t="s">
        <v>208</v>
      </c>
      <c r="C81" s="3" t="s">
        <v>69</v>
      </c>
      <c r="D81" s="4">
        <v>2194368</v>
      </c>
      <c r="E81" s="5">
        <f t="shared" si="2"/>
        <v>2.1455777969117835</v>
      </c>
      <c r="F81" s="3" t="s">
        <v>575</v>
      </c>
      <c r="G81" s="3">
        <v>90.6</v>
      </c>
      <c r="H81" s="3">
        <v>1.72</v>
      </c>
      <c r="I81" s="3">
        <v>0</v>
      </c>
      <c r="J81" s="3" t="s">
        <v>30</v>
      </c>
      <c r="K81" s="3">
        <v>3861314</v>
      </c>
      <c r="L81" s="3">
        <v>37778</v>
      </c>
      <c r="M81" s="3" t="s">
        <v>22</v>
      </c>
      <c r="N81" s="3" t="s">
        <v>23</v>
      </c>
      <c r="O81" s="3" t="s">
        <v>24</v>
      </c>
      <c r="P81" s="3" t="s">
        <v>25</v>
      </c>
      <c r="Q81" s="3" t="s">
        <v>70</v>
      </c>
      <c r="R81" s="3" t="s">
        <v>71</v>
      </c>
      <c r="S81" s="3" t="s">
        <v>69</v>
      </c>
    </row>
    <row r="82" spans="1:19" x14ac:dyDescent="0.2">
      <c r="A82" s="3" t="s">
        <v>301</v>
      </c>
      <c r="B82" s="3" t="s">
        <v>208</v>
      </c>
      <c r="C82" s="3" t="s">
        <v>302</v>
      </c>
      <c r="D82" s="4">
        <v>143170</v>
      </c>
      <c r="E82" s="5">
        <f t="shared" si="2"/>
        <v>0.13998671744386543</v>
      </c>
      <c r="F82" s="3" t="s">
        <v>574</v>
      </c>
      <c r="G82" s="3">
        <v>83.92</v>
      </c>
      <c r="H82" s="3">
        <v>5.17</v>
      </c>
      <c r="I82" s="3">
        <v>33.33</v>
      </c>
      <c r="J82" s="3" t="s">
        <v>35</v>
      </c>
      <c r="K82" s="3">
        <v>1734650</v>
      </c>
      <c r="L82" s="3">
        <v>5683</v>
      </c>
      <c r="M82" s="3" t="s">
        <v>22</v>
      </c>
      <c r="N82" s="3" t="s">
        <v>63</v>
      </c>
      <c r="O82" s="3" t="s">
        <v>64</v>
      </c>
      <c r="P82" s="3" t="s">
        <v>65</v>
      </c>
      <c r="Q82" s="3" t="s">
        <v>66</v>
      </c>
      <c r="R82" s="3" t="s">
        <v>303</v>
      </c>
      <c r="S82" s="3" t="s">
        <v>302</v>
      </c>
    </row>
    <row r="83" spans="1:19" x14ac:dyDescent="0.2">
      <c r="A83" s="3" t="s">
        <v>304</v>
      </c>
      <c r="B83" s="3" t="s">
        <v>208</v>
      </c>
      <c r="C83" s="3" t="s">
        <v>305</v>
      </c>
      <c r="D83" s="4">
        <v>517545</v>
      </c>
      <c r="E83" s="5">
        <f t="shared" si="2"/>
        <v>0.50603775706841747</v>
      </c>
      <c r="F83" s="3" t="s">
        <v>575</v>
      </c>
      <c r="G83" s="3">
        <v>81.03</v>
      </c>
      <c r="H83" s="3">
        <v>2.59</v>
      </c>
      <c r="I83" s="3">
        <v>50</v>
      </c>
      <c r="J83" s="3" t="s">
        <v>35</v>
      </c>
      <c r="K83" s="3">
        <v>2206525</v>
      </c>
      <c r="L83" s="3">
        <v>48601</v>
      </c>
      <c r="M83" s="3" t="s">
        <v>22</v>
      </c>
      <c r="N83" s="3" t="s">
        <v>56</v>
      </c>
      <c r="O83" s="3" t="s">
        <v>57</v>
      </c>
      <c r="P83" s="3" t="s">
        <v>58</v>
      </c>
      <c r="Q83" s="3" t="s">
        <v>59</v>
      </c>
      <c r="R83" s="3" t="s">
        <v>306</v>
      </c>
      <c r="S83" s="3" t="s">
        <v>305</v>
      </c>
    </row>
    <row r="84" spans="1:19" x14ac:dyDescent="0.2">
      <c r="A84" s="3" t="s">
        <v>307</v>
      </c>
      <c r="B84" s="3" t="s">
        <v>208</v>
      </c>
      <c r="C84" s="3" t="s">
        <v>308</v>
      </c>
      <c r="D84" s="4">
        <v>978370</v>
      </c>
      <c r="E84" s="5">
        <f t="shared" si="2"/>
        <v>0.95661664277121328</v>
      </c>
      <c r="F84" s="3" t="s">
        <v>574</v>
      </c>
      <c r="G84" s="3">
        <v>87.93</v>
      </c>
      <c r="H84" s="3">
        <v>3.45</v>
      </c>
      <c r="I84" s="3">
        <v>0</v>
      </c>
      <c r="J84" s="3" t="s">
        <v>35</v>
      </c>
      <c r="K84" s="3">
        <v>2264636</v>
      </c>
      <c r="L84" s="3">
        <v>47155</v>
      </c>
      <c r="M84" s="3" t="s">
        <v>22</v>
      </c>
      <c r="N84" s="3" t="s">
        <v>56</v>
      </c>
      <c r="O84" s="3" t="s">
        <v>57</v>
      </c>
      <c r="P84" s="3" t="s">
        <v>81</v>
      </c>
      <c r="Q84" s="3" t="s">
        <v>82</v>
      </c>
      <c r="R84" s="3" t="s">
        <v>309</v>
      </c>
      <c r="S84" s="3" t="s">
        <v>308</v>
      </c>
    </row>
    <row r="85" spans="1:19" x14ac:dyDescent="0.2">
      <c r="A85" s="3" t="s">
        <v>310</v>
      </c>
      <c r="B85" s="3" t="s">
        <v>208</v>
      </c>
      <c r="C85" s="3" t="s">
        <v>311</v>
      </c>
      <c r="D85" s="4"/>
      <c r="F85" s="3" t="s">
        <v>574</v>
      </c>
      <c r="G85" s="3">
        <v>95.3</v>
      </c>
      <c r="H85" s="3">
        <v>3.45</v>
      </c>
      <c r="I85" s="3">
        <v>0</v>
      </c>
      <c r="J85" s="3" t="s">
        <v>30</v>
      </c>
      <c r="K85" s="3">
        <v>2034583</v>
      </c>
      <c r="L85" s="3">
        <v>11113</v>
      </c>
      <c r="M85" s="3" t="s">
        <v>22</v>
      </c>
      <c r="N85" s="3" t="s">
        <v>108</v>
      </c>
      <c r="O85" s="3" t="s">
        <v>109</v>
      </c>
      <c r="P85" s="3" t="s">
        <v>312</v>
      </c>
      <c r="Q85" s="3" t="s">
        <v>313</v>
      </c>
      <c r="R85" s="3" t="s">
        <v>314</v>
      </c>
      <c r="S85" s="3" t="s">
        <v>311</v>
      </c>
    </row>
    <row r="86" spans="1:19" x14ac:dyDescent="0.2">
      <c r="A86" s="3" t="s">
        <v>315</v>
      </c>
      <c r="B86" s="3" t="s">
        <v>208</v>
      </c>
      <c r="C86" s="3" t="s">
        <v>316</v>
      </c>
      <c r="D86" s="4">
        <v>338694</v>
      </c>
      <c r="E86" s="5">
        <f>D86/102273989*100</f>
        <v>0.33116338114082949</v>
      </c>
      <c r="F86" s="3" t="s">
        <v>574</v>
      </c>
      <c r="G86" s="3">
        <v>60.96</v>
      </c>
      <c r="H86" s="3">
        <v>5.17</v>
      </c>
      <c r="I86" s="3">
        <v>0</v>
      </c>
      <c r="J86" s="3" t="s">
        <v>35</v>
      </c>
      <c r="K86" s="3">
        <v>2427168</v>
      </c>
      <c r="L86" s="3">
        <v>6883</v>
      </c>
      <c r="M86" s="3" t="s">
        <v>22</v>
      </c>
      <c r="N86" s="3" t="s">
        <v>56</v>
      </c>
      <c r="O86" s="3" t="s">
        <v>57</v>
      </c>
      <c r="P86" s="3" t="s">
        <v>58</v>
      </c>
      <c r="Q86" s="3" t="s">
        <v>59</v>
      </c>
      <c r="R86" s="3" t="s">
        <v>102</v>
      </c>
      <c r="S86" s="3" t="s">
        <v>316</v>
      </c>
    </row>
    <row r="87" spans="1:19" x14ac:dyDescent="0.2">
      <c r="A87" s="3" t="s">
        <v>317</v>
      </c>
      <c r="B87" s="3" t="s">
        <v>208</v>
      </c>
      <c r="C87" s="3" t="s">
        <v>318</v>
      </c>
      <c r="D87" s="4"/>
      <c r="F87" s="3" t="s">
        <v>574</v>
      </c>
      <c r="G87" s="3">
        <v>85.42</v>
      </c>
      <c r="H87" s="3">
        <v>3.45</v>
      </c>
      <c r="I87" s="3">
        <v>0</v>
      </c>
      <c r="J87" s="3" t="s">
        <v>35</v>
      </c>
      <c r="K87" s="3">
        <v>2682525</v>
      </c>
      <c r="L87" s="3">
        <v>22758</v>
      </c>
      <c r="M87" s="3" t="s">
        <v>22</v>
      </c>
      <c r="N87" s="3" t="s">
        <v>56</v>
      </c>
      <c r="O87" s="3" t="s">
        <v>57</v>
      </c>
      <c r="P87" s="3" t="s">
        <v>58</v>
      </c>
      <c r="Q87" s="3" t="s">
        <v>59</v>
      </c>
      <c r="R87" s="3" t="s">
        <v>319</v>
      </c>
      <c r="S87" s="3" t="s">
        <v>318</v>
      </c>
    </row>
    <row r="88" spans="1:19" x14ac:dyDescent="0.2">
      <c r="A88" s="3" t="s">
        <v>320</v>
      </c>
      <c r="B88" s="3" t="s">
        <v>208</v>
      </c>
      <c r="C88" s="3" t="s">
        <v>88</v>
      </c>
      <c r="D88" s="4"/>
      <c r="F88" s="3" t="s">
        <v>574</v>
      </c>
      <c r="G88" s="3">
        <v>98.28</v>
      </c>
      <c r="H88" s="3">
        <v>2.59</v>
      </c>
      <c r="I88" s="3">
        <v>0</v>
      </c>
      <c r="J88" s="3" t="s">
        <v>30</v>
      </c>
      <c r="K88" s="3">
        <v>2717938</v>
      </c>
      <c r="L88" s="3">
        <v>159104</v>
      </c>
      <c r="M88" s="3" t="s">
        <v>22</v>
      </c>
      <c r="N88" s="3" t="s">
        <v>56</v>
      </c>
      <c r="O88" s="3" t="s">
        <v>57</v>
      </c>
      <c r="P88" s="3" t="s">
        <v>58</v>
      </c>
      <c r="Q88" s="3" t="s">
        <v>59</v>
      </c>
      <c r="R88" s="3" t="s">
        <v>89</v>
      </c>
      <c r="S88" s="3" t="s">
        <v>88</v>
      </c>
    </row>
    <row r="89" spans="1:19" x14ac:dyDescent="0.2">
      <c r="A89" s="3" t="s">
        <v>321</v>
      </c>
      <c r="B89" s="3" t="s">
        <v>208</v>
      </c>
      <c r="C89" s="3" t="s">
        <v>322</v>
      </c>
      <c r="D89" s="4"/>
      <c r="F89" s="3" t="s">
        <v>574</v>
      </c>
      <c r="G89" s="3">
        <v>94.83</v>
      </c>
      <c r="H89" s="3">
        <v>5.96</v>
      </c>
      <c r="I89" s="3">
        <v>38.46</v>
      </c>
      <c r="J89" s="3" t="s">
        <v>35</v>
      </c>
      <c r="K89" s="3">
        <v>2281967</v>
      </c>
      <c r="L89" s="3">
        <v>176300</v>
      </c>
      <c r="M89" s="3" t="s">
        <v>22</v>
      </c>
      <c r="N89" s="3" t="s">
        <v>56</v>
      </c>
      <c r="O89" s="3" t="s">
        <v>57</v>
      </c>
      <c r="P89" s="3" t="s">
        <v>58</v>
      </c>
      <c r="Q89" s="3" t="s">
        <v>59</v>
      </c>
      <c r="R89" s="3" t="s">
        <v>323</v>
      </c>
      <c r="S89" s="3" t="s">
        <v>322</v>
      </c>
    </row>
    <row r="90" spans="1:19" x14ac:dyDescent="0.2">
      <c r="A90" s="3" t="s">
        <v>324</v>
      </c>
      <c r="B90" s="3" t="s">
        <v>208</v>
      </c>
      <c r="C90" s="3" t="s">
        <v>128</v>
      </c>
      <c r="D90" s="4"/>
      <c r="F90" s="3" t="s">
        <v>574</v>
      </c>
      <c r="G90" s="3">
        <v>98.28</v>
      </c>
      <c r="H90" s="3">
        <v>0</v>
      </c>
      <c r="I90" s="3">
        <v>0</v>
      </c>
      <c r="J90" s="3" t="s">
        <v>30</v>
      </c>
      <c r="K90" s="3">
        <v>1924041</v>
      </c>
      <c r="L90" s="3">
        <v>42507</v>
      </c>
      <c r="M90" s="3" t="s">
        <v>22</v>
      </c>
      <c r="N90" s="3" t="s">
        <v>56</v>
      </c>
      <c r="O90" s="3" t="s">
        <v>57</v>
      </c>
      <c r="P90" s="3" t="s">
        <v>58</v>
      </c>
      <c r="Q90" s="3" t="s">
        <v>129</v>
      </c>
      <c r="R90" s="3" t="s">
        <v>130</v>
      </c>
      <c r="S90" s="3" t="s">
        <v>128</v>
      </c>
    </row>
    <row r="91" spans="1:19" x14ac:dyDescent="0.2">
      <c r="A91" s="3" t="s">
        <v>325</v>
      </c>
      <c r="B91" s="3" t="s">
        <v>208</v>
      </c>
      <c r="C91" s="3" t="s">
        <v>326</v>
      </c>
      <c r="D91" s="4"/>
      <c r="F91" s="3" t="s">
        <v>574</v>
      </c>
      <c r="G91" s="3">
        <v>98.28</v>
      </c>
      <c r="H91" s="3">
        <v>0</v>
      </c>
      <c r="I91" s="3">
        <v>0</v>
      </c>
      <c r="J91" s="3" t="s">
        <v>30</v>
      </c>
      <c r="K91" s="3">
        <v>1680726</v>
      </c>
      <c r="L91" s="3">
        <v>25357</v>
      </c>
      <c r="M91" s="3" t="s">
        <v>22</v>
      </c>
      <c r="N91" s="3" t="s">
        <v>56</v>
      </c>
      <c r="O91" s="3" t="s">
        <v>57</v>
      </c>
      <c r="P91" s="3" t="s">
        <v>149</v>
      </c>
      <c r="Q91" s="3" t="s">
        <v>150</v>
      </c>
      <c r="R91" s="3" t="s">
        <v>327</v>
      </c>
      <c r="S91" s="3" t="s">
        <v>326</v>
      </c>
    </row>
    <row r="92" spans="1:19" x14ac:dyDescent="0.2">
      <c r="A92" s="3" t="s">
        <v>328</v>
      </c>
      <c r="B92" s="3" t="s">
        <v>208</v>
      </c>
      <c r="C92" s="3" t="s">
        <v>329</v>
      </c>
      <c r="D92" s="4"/>
      <c r="F92" s="3" t="s">
        <v>574</v>
      </c>
      <c r="G92" s="3">
        <v>88.01</v>
      </c>
      <c r="H92" s="3">
        <v>4.3099999999999996</v>
      </c>
      <c r="I92" s="3">
        <v>33.33</v>
      </c>
      <c r="J92" s="3" t="s">
        <v>35</v>
      </c>
      <c r="K92" s="3">
        <v>2602446</v>
      </c>
      <c r="L92" s="3">
        <v>80550</v>
      </c>
      <c r="M92" s="3" t="s">
        <v>22</v>
      </c>
      <c r="N92" s="3" t="s">
        <v>56</v>
      </c>
      <c r="O92" s="3" t="s">
        <v>57</v>
      </c>
      <c r="P92" s="3" t="s">
        <v>58</v>
      </c>
      <c r="Q92" s="3" t="s">
        <v>59</v>
      </c>
      <c r="R92" s="3" t="s">
        <v>202</v>
      </c>
      <c r="S92" s="3" t="s">
        <v>329</v>
      </c>
    </row>
    <row r="93" spans="1:19" x14ac:dyDescent="0.2">
      <c r="A93" s="3" t="s">
        <v>330</v>
      </c>
      <c r="B93" s="3" t="s">
        <v>208</v>
      </c>
      <c r="C93" s="3" t="s">
        <v>331</v>
      </c>
      <c r="D93" s="4"/>
      <c r="F93" s="3" t="s">
        <v>574</v>
      </c>
      <c r="G93" s="3">
        <v>94.83</v>
      </c>
      <c r="H93" s="3">
        <v>7.76</v>
      </c>
      <c r="I93" s="3">
        <v>72.22</v>
      </c>
      <c r="J93" s="3" t="s">
        <v>35</v>
      </c>
      <c r="K93" s="3">
        <v>2698280</v>
      </c>
      <c r="L93" s="3">
        <v>197014</v>
      </c>
      <c r="M93" s="3" t="s">
        <v>22</v>
      </c>
      <c r="N93" s="3" t="s">
        <v>23</v>
      </c>
      <c r="O93" s="3" t="s">
        <v>24</v>
      </c>
      <c r="P93" s="3" t="s">
        <v>25</v>
      </c>
      <c r="Q93" s="3" t="s">
        <v>26</v>
      </c>
      <c r="R93" s="3" t="s">
        <v>36</v>
      </c>
      <c r="S93" s="3" t="s">
        <v>331</v>
      </c>
    </row>
    <row r="94" spans="1:19" x14ac:dyDescent="0.2">
      <c r="A94" s="3" t="s">
        <v>332</v>
      </c>
      <c r="B94" s="3" t="s">
        <v>208</v>
      </c>
      <c r="C94" s="3" t="s">
        <v>333</v>
      </c>
      <c r="D94" s="4">
        <v>421902</v>
      </c>
      <c r="E94" s="5">
        <f>D94/102273989*100</f>
        <v>0.41252131077042475</v>
      </c>
      <c r="F94" s="3" t="s">
        <v>574</v>
      </c>
      <c r="G94" s="3">
        <v>72.260000000000005</v>
      </c>
      <c r="H94" s="3">
        <v>0</v>
      </c>
      <c r="I94" s="3">
        <v>0</v>
      </c>
      <c r="J94" s="3" t="s">
        <v>35</v>
      </c>
      <c r="K94" s="3">
        <v>1153462</v>
      </c>
      <c r="L94" s="3">
        <v>138009</v>
      </c>
      <c r="M94" s="3" t="s">
        <v>22</v>
      </c>
      <c r="N94" s="3" t="s">
        <v>74</v>
      </c>
      <c r="O94" s="3" t="s">
        <v>217</v>
      </c>
      <c r="P94" s="3" t="s">
        <v>218</v>
      </c>
      <c r="Q94" s="3" t="s">
        <v>219</v>
      </c>
      <c r="R94" s="3" t="s">
        <v>334</v>
      </c>
      <c r="S94" s="3" t="s">
        <v>333</v>
      </c>
    </row>
    <row r="95" spans="1:19" x14ac:dyDescent="0.2">
      <c r="A95" s="3" t="s">
        <v>335</v>
      </c>
      <c r="B95" s="3" t="s">
        <v>208</v>
      </c>
      <c r="C95" s="3" t="s">
        <v>336</v>
      </c>
      <c r="D95" s="4">
        <v>218985</v>
      </c>
      <c r="E95" s="5">
        <f>D95/102273989*100</f>
        <v>0.21411602514105516</v>
      </c>
      <c r="F95" s="3" t="s">
        <v>574</v>
      </c>
      <c r="G95" s="3">
        <v>60.34</v>
      </c>
      <c r="H95" s="3">
        <v>0</v>
      </c>
      <c r="I95" s="3">
        <v>0</v>
      </c>
      <c r="J95" s="3" t="s">
        <v>35</v>
      </c>
      <c r="K95" s="3">
        <v>1282854</v>
      </c>
      <c r="L95" s="3">
        <v>40734</v>
      </c>
      <c r="M95" s="3" t="s">
        <v>22</v>
      </c>
      <c r="N95" s="3" t="s">
        <v>56</v>
      </c>
      <c r="O95" s="3" t="s">
        <v>57</v>
      </c>
      <c r="P95" s="3" t="s">
        <v>81</v>
      </c>
      <c r="Q95" s="3" t="s">
        <v>237</v>
      </c>
      <c r="R95" s="3" t="s">
        <v>337</v>
      </c>
      <c r="S95" s="3" t="s">
        <v>336</v>
      </c>
    </row>
    <row r="96" spans="1:19" x14ac:dyDescent="0.2">
      <c r="A96" s="3" t="s">
        <v>338</v>
      </c>
      <c r="B96" s="3" t="s">
        <v>208</v>
      </c>
      <c r="C96" s="3" t="s">
        <v>339</v>
      </c>
      <c r="D96" s="4"/>
      <c r="F96" s="3" t="s">
        <v>574</v>
      </c>
      <c r="G96" s="3">
        <v>96.55</v>
      </c>
      <c r="H96" s="3">
        <v>4.3099999999999996</v>
      </c>
      <c r="I96" s="3">
        <v>0</v>
      </c>
      <c r="J96" s="3" t="s">
        <v>30</v>
      </c>
      <c r="K96" s="3">
        <v>2374730</v>
      </c>
      <c r="L96" s="3">
        <v>21400</v>
      </c>
      <c r="M96" s="3" t="s">
        <v>22</v>
      </c>
      <c r="N96" s="3" t="s">
        <v>56</v>
      </c>
      <c r="O96" s="3" t="s">
        <v>57</v>
      </c>
      <c r="P96" s="3" t="s">
        <v>340</v>
      </c>
      <c r="Q96" s="3" t="s">
        <v>341</v>
      </c>
      <c r="R96" s="3" t="s">
        <v>342</v>
      </c>
      <c r="S96" s="3" t="s">
        <v>339</v>
      </c>
    </row>
    <row r="97" spans="1:19" x14ac:dyDescent="0.2">
      <c r="A97" s="3" t="s">
        <v>343</v>
      </c>
      <c r="B97" s="3" t="s">
        <v>208</v>
      </c>
      <c r="C97" s="3" t="s">
        <v>344</v>
      </c>
      <c r="D97" s="4"/>
      <c r="F97" s="3" t="s">
        <v>574</v>
      </c>
      <c r="G97" s="3">
        <v>83.7</v>
      </c>
      <c r="H97" s="3">
        <v>0</v>
      </c>
      <c r="I97" s="3">
        <v>0</v>
      </c>
      <c r="J97" s="3" t="s">
        <v>35</v>
      </c>
      <c r="K97" s="3">
        <v>2969850</v>
      </c>
      <c r="L97" s="3">
        <v>114846</v>
      </c>
      <c r="M97" s="3" t="s">
        <v>22</v>
      </c>
      <c r="N97" s="3" t="s">
        <v>23</v>
      </c>
      <c r="O97" s="3" t="s">
        <v>24</v>
      </c>
      <c r="P97" s="3" t="s">
        <v>25</v>
      </c>
      <c r="Q97" s="3" t="s">
        <v>26</v>
      </c>
      <c r="R97" s="3" t="s">
        <v>36</v>
      </c>
      <c r="S97" s="3" t="s">
        <v>344</v>
      </c>
    </row>
    <row r="98" spans="1:19" x14ac:dyDescent="0.2">
      <c r="A98" s="3" t="s">
        <v>345</v>
      </c>
      <c r="B98" s="3" t="s">
        <v>208</v>
      </c>
      <c r="C98" s="3" t="s">
        <v>20</v>
      </c>
      <c r="D98" s="4">
        <v>200586</v>
      </c>
      <c r="E98" s="5">
        <f>D98/102273989*100</f>
        <v>0.1961261137472598</v>
      </c>
      <c r="F98" s="3" t="s">
        <v>574</v>
      </c>
      <c r="G98" s="3">
        <v>70.92</v>
      </c>
      <c r="H98" s="3">
        <v>0.31</v>
      </c>
      <c r="I98" s="3">
        <v>50</v>
      </c>
      <c r="J98" s="3" t="s">
        <v>35</v>
      </c>
      <c r="K98" s="3">
        <v>1403343</v>
      </c>
      <c r="L98" s="3">
        <v>4147</v>
      </c>
      <c r="M98" s="3" t="s">
        <v>22</v>
      </c>
      <c r="N98" s="3" t="s">
        <v>23</v>
      </c>
      <c r="O98" s="3" t="s">
        <v>24</v>
      </c>
      <c r="P98" s="3" t="s">
        <v>25</v>
      </c>
      <c r="Q98" s="3" t="s">
        <v>26</v>
      </c>
      <c r="R98" s="3" t="s">
        <v>27</v>
      </c>
      <c r="S98" s="3" t="s">
        <v>20</v>
      </c>
    </row>
    <row r="99" spans="1:19" x14ac:dyDescent="0.2">
      <c r="A99" s="3" t="s">
        <v>346</v>
      </c>
      <c r="B99" s="3" t="s">
        <v>208</v>
      </c>
      <c r="C99" s="3" t="s">
        <v>347</v>
      </c>
      <c r="D99" s="4"/>
      <c r="F99" s="3" t="s">
        <v>574</v>
      </c>
      <c r="G99" s="3">
        <v>94.83</v>
      </c>
      <c r="H99" s="3">
        <v>1.72</v>
      </c>
      <c r="I99" s="3">
        <v>0</v>
      </c>
      <c r="J99" s="3" t="s">
        <v>30</v>
      </c>
      <c r="K99" s="3">
        <v>2610756</v>
      </c>
      <c r="L99" s="3">
        <v>57429</v>
      </c>
      <c r="M99" s="3" t="s">
        <v>22</v>
      </c>
      <c r="N99" s="3" t="s">
        <v>56</v>
      </c>
      <c r="O99" s="3" t="s">
        <v>57</v>
      </c>
      <c r="P99" s="3" t="s">
        <v>58</v>
      </c>
      <c r="Q99" s="3" t="s">
        <v>59</v>
      </c>
      <c r="R99" s="3" t="s">
        <v>214</v>
      </c>
      <c r="S99" s="3" t="s">
        <v>347</v>
      </c>
    </row>
    <row r="100" spans="1:19" x14ac:dyDescent="0.2">
      <c r="A100" s="3" t="s">
        <v>348</v>
      </c>
      <c r="B100" s="3" t="s">
        <v>208</v>
      </c>
      <c r="C100" s="3" t="s">
        <v>349</v>
      </c>
      <c r="D100" s="4"/>
      <c r="F100" s="3" t="s">
        <v>574</v>
      </c>
      <c r="G100" s="3">
        <v>100</v>
      </c>
      <c r="H100" s="3">
        <v>1.72</v>
      </c>
      <c r="I100" s="3">
        <v>100</v>
      </c>
      <c r="J100" s="3" t="s">
        <v>30</v>
      </c>
      <c r="K100" s="3">
        <v>2616797</v>
      </c>
      <c r="L100" s="3">
        <v>76578</v>
      </c>
      <c r="M100" s="3" t="s">
        <v>22</v>
      </c>
      <c r="N100" s="3" t="s">
        <v>23</v>
      </c>
      <c r="O100" s="3" t="s">
        <v>24</v>
      </c>
      <c r="P100" s="3" t="s">
        <v>25</v>
      </c>
      <c r="Q100" s="3" t="s">
        <v>350</v>
      </c>
      <c r="R100" s="3" t="s">
        <v>351</v>
      </c>
      <c r="S100" s="3" t="s">
        <v>349</v>
      </c>
    </row>
    <row r="101" spans="1:19" x14ac:dyDescent="0.2">
      <c r="A101" s="3" t="s">
        <v>352</v>
      </c>
      <c r="B101" s="3" t="s">
        <v>208</v>
      </c>
      <c r="C101" s="3" t="s">
        <v>353</v>
      </c>
      <c r="D101" s="4"/>
      <c r="F101" s="3" t="s">
        <v>574</v>
      </c>
      <c r="G101" s="3">
        <v>98.28</v>
      </c>
      <c r="H101" s="3">
        <v>1.72</v>
      </c>
      <c r="I101" s="3">
        <v>0</v>
      </c>
      <c r="J101" s="3" t="s">
        <v>30</v>
      </c>
      <c r="K101" s="3">
        <v>1874714</v>
      </c>
      <c r="L101" s="3">
        <v>190767</v>
      </c>
      <c r="M101" s="3" t="s">
        <v>22</v>
      </c>
      <c r="N101" s="3" t="s">
        <v>56</v>
      </c>
      <c r="O101" s="3" t="s">
        <v>57</v>
      </c>
      <c r="P101" s="3" t="s">
        <v>81</v>
      </c>
      <c r="Q101" s="3" t="s">
        <v>180</v>
      </c>
      <c r="R101" s="3" t="s">
        <v>354</v>
      </c>
      <c r="S101" s="3" t="s">
        <v>353</v>
      </c>
    </row>
    <row r="102" spans="1:19" x14ac:dyDescent="0.2">
      <c r="A102" s="3" t="s">
        <v>355</v>
      </c>
      <c r="B102" s="3" t="s">
        <v>208</v>
      </c>
      <c r="C102" s="3" t="s">
        <v>356</v>
      </c>
      <c r="D102" s="4"/>
      <c r="F102" s="3" t="s">
        <v>574</v>
      </c>
      <c r="G102" s="3">
        <v>96.55</v>
      </c>
      <c r="H102" s="3">
        <v>1.72</v>
      </c>
      <c r="I102" s="3">
        <v>0</v>
      </c>
      <c r="J102" s="3" t="s">
        <v>30</v>
      </c>
      <c r="K102" s="3">
        <v>1868481</v>
      </c>
      <c r="L102" s="3">
        <v>66871</v>
      </c>
      <c r="M102" s="3" t="s">
        <v>22</v>
      </c>
      <c r="N102" s="3" t="s">
        <v>56</v>
      </c>
      <c r="O102" s="3" t="s">
        <v>57</v>
      </c>
      <c r="P102" s="3" t="s">
        <v>81</v>
      </c>
      <c r="Q102" s="3" t="s">
        <v>237</v>
      </c>
      <c r="R102" s="3" t="s">
        <v>357</v>
      </c>
      <c r="S102" s="3" t="s">
        <v>356</v>
      </c>
    </row>
    <row r="103" spans="1:19" x14ac:dyDescent="0.2">
      <c r="A103" s="3" t="s">
        <v>358</v>
      </c>
      <c r="B103" s="3" t="s">
        <v>208</v>
      </c>
      <c r="C103" s="3" t="s">
        <v>359</v>
      </c>
      <c r="D103" s="4"/>
      <c r="F103" s="3" t="s">
        <v>574</v>
      </c>
      <c r="G103" s="3">
        <v>93.89</v>
      </c>
      <c r="H103" s="3">
        <v>1.72</v>
      </c>
      <c r="I103" s="3">
        <v>0</v>
      </c>
      <c r="J103" s="3" t="s">
        <v>30</v>
      </c>
      <c r="K103" s="3">
        <v>1833864</v>
      </c>
      <c r="L103" s="3">
        <v>33080</v>
      </c>
      <c r="M103" s="3" t="s">
        <v>22</v>
      </c>
      <c r="N103" s="3" t="s">
        <v>56</v>
      </c>
      <c r="O103" s="3" t="s">
        <v>57</v>
      </c>
      <c r="P103" s="3" t="s">
        <v>81</v>
      </c>
      <c r="Q103" s="3" t="s">
        <v>92</v>
      </c>
      <c r="R103" s="3" t="s">
        <v>360</v>
      </c>
      <c r="S103" s="3" t="s">
        <v>359</v>
      </c>
    </row>
    <row r="104" spans="1:19" x14ac:dyDescent="0.2">
      <c r="A104" s="3" t="s">
        <v>361</v>
      </c>
      <c r="B104" s="3" t="s">
        <v>208</v>
      </c>
      <c r="C104" s="3" t="s">
        <v>362</v>
      </c>
      <c r="D104" s="4"/>
      <c r="F104" s="3" t="s">
        <v>574</v>
      </c>
      <c r="G104" s="3">
        <v>94.67</v>
      </c>
      <c r="H104" s="3">
        <v>1.72</v>
      </c>
      <c r="I104" s="3">
        <v>0</v>
      </c>
      <c r="J104" s="3" t="s">
        <v>30</v>
      </c>
      <c r="K104" s="3">
        <v>1959024</v>
      </c>
      <c r="L104" s="3">
        <v>21852</v>
      </c>
      <c r="M104" s="3" t="s">
        <v>22</v>
      </c>
      <c r="N104" s="3" t="s">
        <v>56</v>
      </c>
      <c r="O104" s="3" t="s">
        <v>57</v>
      </c>
      <c r="P104" s="3" t="s">
        <v>81</v>
      </c>
      <c r="Q104" s="3" t="s">
        <v>180</v>
      </c>
      <c r="R104" s="3" t="s">
        <v>363</v>
      </c>
      <c r="S104" s="3" t="s">
        <v>362</v>
      </c>
    </row>
    <row r="105" spans="1:19" x14ac:dyDescent="0.2">
      <c r="A105" s="3" t="s">
        <v>364</v>
      </c>
      <c r="B105" s="3" t="s">
        <v>208</v>
      </c>
      <c r="C105" s="3" t="s">
        <v>42</v>
      </c>
      <c r="D105" s="4">
        <v>177142</v>
      </c>
      <c r="E105" s="5">
        <f>D105/102273989*100</f>
        <v>0.17320337432032692</v>
      </c>
      <c r="F105" s="3" t="s">
        <v>574</v>
      </c>
      <c r="G105" s="3">
        <v>28.28</v>
      </c>
      <c r="H105" s="3">
        <v>3.45</v>
      </c>
      <c r="I105" s="3">
        <v>33.33</v>
      </c>
      <c r="J105" s="3" t="s">
        <v>21</v>
      </c>
      <c r="K105" s="3">
        <v>589557</v>
      </c>
      <c r="L105" s="3">
        <v>14699</v>
      </c>
      <c r="M105" s="3" t="s">
        <v>42</v>
      </c>
      <c r="N105" s="3" t="s">
        <v>42</v>
      </c>
      <c r="O105" s="3" t="s">
        <v>42</v>
      </c>
      <c r="P105" s="3" t="s">
        <v>42</v>
      </c>
      <c r="Q105" s="3" t="s">
        <v>42</v>
      </c>
      <c r="R105" s="3" t="s">
        <v>42</v>
      </c>
      <c r="S105" s="3" t="s">
        <v>42</v>
      </c>
    </row>
    <row r="106" spans="1:19" x14ac:dyDescent="0.2">
      <c r="A106" s="3" t="s">
        <v>365</v>
      </c>
      <c r="B106" s="3" t="s">
        <v>208</v>
      </c>
      <c r="C106" s="3" t="s">
        <v>366</v>
      </c>
      <c r="D106" s="4"/>
      <c r="F106" s="3" t="s">
        <v>574</v>
      </c>
      <c r="G106" s="3">
        <v>85.11</v>
      </c>
      <c r="H106" s="3">
        <v>0</v>
      </c>
      <c r="I106" s="3">
        <v>0</v>
      </c>
      <c r="J106" s="3" t="s">
        <v>35</v>
      </c>
      <c r="K106" s="3">
        <v>2337105</v>
      </c>
      <c r="L106" s="3">
        <v>11468</v>
      </c>
      <c r="M106" s="3" t="s">
        <v>22</v>
      </c>
      <c r="N106" s="3" t="s">
        <v>56</v>
      </c>
      <c r="O106" s="3" t="s">
        <v>57</v>
      </c>
      <c r="P106" s="3" t="s">
        <v>81</v>
      </c>
      <c r="Q106" s="3" t="s">
        <v>82</v>
      </c>
      <c r="R106" s="3" t="s">
        <v>309</v>
      </c>
      <c r="S106" s="3" t="s">
        <v>366</v>
      </c>
    </row>
    <row r="107" spans="1:19" x14ac:dyDescent="0.2">
      <c r="A107" s="3" t="s">
        <v>367</v>
      </c>
      <c r="B107" s="3" t="s">
        <v>208</v>
      </c>
      <c r="C107" s="3" t="s">
        <v>368</v>
      </c>
      <c r="D107" s="4"/>
      <c r="F107" s="3" t="s">
        <v>574</v>
      </c>
      <c r="G107" s="3">
        <v>98.28</v>
      </c>
      <c r="H107" s="3">
        <v>0</v>
      </c>
      <c r="I107" s="3">
        <v>0</v>
      </c>
      <c r="J107" s="3" t="s">
        <v>30</v>
      </c>
      <c r="K107" s="3">
        <v>2162283</v>
      </c>
      <c r="L107" s="3">
        <v>52611</v>
      </c>
      <c r="M107" s="3" t="s">
        <v>22</v>
      </c>
      <c r="N107" s="3" t="s">
        <v>56</v>
      </c>
      <c r="O107" s="3" t="s">
        <v>57</v>
      </c>
      <c r="P107" s="3" t="s">
        <v>81</v>
      </c>
      <c r="Q107" s="3" t="s">
        <v>237</v>
      </c>
      <c r="R107" s="3" t="s">
        <v>369</v>
      </c>
      <c r="S107" s="3" t="s">
        <v>368</v>
      </c>
    </row>
    <row r="108" spans="1:19" x14ac:dyDescent="0.2">
      <c r="A108" s="3" t="s">
        <v>370</v>
      </c>
      <c r="B108" s="3" t="s">
        <v>208</v>
      </c>
      <c r="C108" s="3" t="s">
        <v>371</v>
      </c>
      <c r="D108" s="4"/>
      <c r="F108" s="3" t="s">
        <v>574</v>
      </c>
      <c r="G108" s="3">
        <v>93.81</v>
      </c>
      <c r="H108" s="3">
        <v>22.02</v>
      </c>
      <c r="I108" s="3">
        <v>16.670000000000002</v>
      </c>
      <c r="J108" s="3" t="s">
        <v>21</v>
      </c>
      <c r="K108" s="3">
        <v>5553825</v>
      </c>
      <c r="L108" s="3">
        <v>5756</v>
      </c>
      <c r="M108" s="3" t="s">
        <v>22</v>
      </c>
      <c r="N108" s="3" t="s">
        <v>56</v>
      </c>
      <c r="O108" s="3" t="s">
        <v>57</v>
      </c>
      <c r="P108" s="3" t="s">
        <v>58</v>
      </c>
      <c r="Q108" s="3" t="s">
        <v>59</v>
      </c>
      <c r="R108" s="3" t="s">
        <v>372</v>
      </c>
      <c r="S108" s="3" t="s">
        <v>371</v>
      </c>
    </row>
    <row r="109" spans="1:19" x14ac:dyDescent="0.2">
      <c r="A109" s="3" t="s">
        <v>373</v>
      </c>
      <c r="B109" s="3" t="s">
        <v>208</v>
      </c>
      <c r="C109" s="3" t="s">
        <v>374</v>
      </c>
      <c r="D109" s="4"/>
      <c r="F109" s="3" t="s">
        <v>574</v>
      </c>
      <c r="G109" s="3">
        <v>88.37</v>
      </c>
      <c r="H109" s="3">
        <v>1.72</v>
      </c>
      <c r="I109" s="3">
        <v>0</v>
      </c>
      <c r="J109" s="3" t="s">
        <v>35</v>
      </c>
      <c r="K109" s="3">
        <v>2685717</v>
      </c>
      <c r="L109" s="3">
        <v>21190</v>
      </c>
      <c r="M109" s="3" t="s">
        <v>22</v>
      </c>
      <c r="N109" s="3" t="s">
        <v>56</v>
      </c>
      <c r="O109" s="3" t="s">
        <v>57</v>
      </c>
      <c r="P109" s="3" t="s">
        <v>58</v>
      </c>
      <c r="Q109" s="3" t="s">
        <v>59</v>
      </c>
      <c r="R109" s="3" t="s">
        <v>375</v>
      </c>
      <c r="S109" s="3" t="s">
        <v>374</v>
      </c>
    </row>
    <row r="110" spans="1:19" x14ac:dyDescent="0.2">
      <c r="A110" s="3" t="s">
        <v>376</v>
      </c>
      <c r="B110" s="3" t="s">
        <v>208</v>
      </c>
      <c r="C110" s="3" t="s">
        <v>377</v>
      </c>
      <c r="D110" s="4"/>
      <c r="F110" s="3" t="s">
        <v>574</v>
      </c>
      <c r="G110" s="3">
        <v>100</v>
      </c>
      <c r="H110" s="3">
        <v>5.33</v>
      </c>
      <c r="I110" s="3">
        <v>75</v>
      </c>
      <c r="J110" s="3" t="s">
        <v>35</v>
      </c>
      <c r="K110" s="3">
        <v>2781013</v>
      </c>
      <c r="L110" s="3">
        <v>18832</v>
      </c>
      <c r="M110" s="3" t="s">
        <v>22</v>
      </c>
      <c r="N110" s="3" t="s">
        <v>56</v>
      </c>
      <c r="O110" s="3" t="s">
        <v>57</v>
      </c>
      <c r="P110" s="3" t="s">
        <v>58</v>
      </c>
      <c r="Q110" s="3" t="s">
        <v>59</v>
      </c>
      <c r="R110" s="3" t="s">
        <v>142</v>
      </c>
      <c r="S110" s="3" t="s">
        <v>377</v>
      </c>
    </row>
    <row r="111" spans="1:19" x14ac:dyDescent="0.2">
      <c r="A111" s="3" t="s">
        <v>378</v>
      </c>
      <c r="B111" s="3" t="s">
        <v>208</v>
      </c>
      <c r="C111" s="3" t="s">
        <v>379</v>
      </c>
      <c r="D111" s="4"/>
      <c r="F111" s="3" t="s">
        <v>575</v>
      </c>
      <c r="G111" s="3">
        <v>91.38</v>
      </c>
      <c r="H111" s="3">
        <v>2.5099999999999998</v>
      </c>
      <c r="I111" s="3">
        <v>66.67</v>
      </c>
      <c r="J111" s="3" t="s">
        <v>30</v>
      </c>
      <c r="K111" s="3">
        <v>2041331</v>
      </c>
      <c r="L111" s="3">
        <v>104214</v>
      </c>
      <c r="M111" s="3" t="s">
        <v>22</v>
      </c>
      <c r="N111" s="3" t="s">
        <v>23</v>
      </c>
      <c r="O111" s="3" t="s">
        <v>24</v>
      </c>
      <c r="P111" s="3" t="s">
        <v>25</v>
      </c>
      <c r="Q111" s="3" t="s">
        <v>26</v>
      </c>
      <c r="R111" s="3" t="s">
        <v>36</v>
      </c>
      <c r="S111" s="3" t="s">
        <v>379</v>
      </c>
    </row>
    <row r="112" spans="1:19" x14ac:dyDescent="0.2">
      <c r="A112" s="3" t="s">
        <v>380</v>
      </c>
      <c r="B112" s="3" t="s">
        <v>208</v>
      </c>
      <c r="C112" s="3" t="s">
        <v>381</v>
      </c>
      <c r="D112" s="4"/>
      <c r="F112" s="3" t="s">
        <v>574</v>
      </c>
      <c r="G112" s="3">
        <v>96.55</v>
      </c>
      <c r="H112" s="3">
        <v>3.45</v>
      </c>
      <c r="I112" s="3">
        <v>0</v>
      </c>
      <c r="J112" s="3" t="s">
        <v>30</v>
      </c>
      <c r="K112" s="3">
        <v>1430189</v>
      </c>
      <c r="L112" s="3">
        <v>59864</v>
      </c>
      <c r="M112" s="3" t="s">
        <v>22</v>
      </c>
      <c r="N112" s="3" t="s">
        <v>116</v>
      </c>
      <c r="O112" s="3" t="s">
        <v>117</v>
      </c>
      <c r="P112" s="3" t="s">
        <v>118</v>
      </c>
      <c r="Q112" s="3" t="s">
        <v>119</v>
      </c>
      <c r="R112" s="3" t="s">
        <v>382</v>
      </c>
      <c r="S112" s="3" t="s">
        <v>381</v>
      </c>
    </row>
    <row r="113" spans="1:19" x14ac:dyDescent="0.2">
      <c r="A113" s="3" t="s">
        <v>383</v>
      </c>
      <c r="B113" s="3" t="s">
        <v>208</v>
      </c>
      <c r="C113" s="3" t="s">
        <v>384</v>
      </c>
      <c r="D113" s="4"/>
      <c r="F113" s="3" t="s">
        <v>574</v>
      </c>
      <c r="G113" s="3">
        <v>100</v>
      </c>
      <c r="H113" s="3">
        <v>0</v>
      </c>
      <c r="I113" s="3">
        <v>0</v>
      </c>
      <c r="J113" s="3" t="s">
        <v>30</v>
      </c>
      <c r="K113" s="3">
        <v>2444851</v>
      </c>
      <c r="L113" s="3">
        <v>18079</v>
      </c>
      <c r="M113" s="3" t="s">
        <v>22</v>
      </c>
      <c r="N113" s="3" t="s">
        <v>108</v>
      </c>
      <c r="O113" s="3" t="s">
        <v>109</v>
      </c>
      <c r="P113" s="3" t="s">
        <v>312</v>
      </c>
      <c r="Q113" s="3" t="s">
        <v>313</v>
      </c>
      <c r="R113" s="3" t="s">
        <v>314</v>
      </c>
      <c r="S113" s="3" t="s">
        <v>384</v>
      </c>
    </row>
    <row r="114" spans="1:19" x14ac:dyDescent="0.2">
      <c r="A114" s="3" t="s">
        <v>385</v>
      </c>
      <c r="B114" s="3" t="s">
        <v>208</v>
      </c>
      <c r="C114" s="3" t="s">
        <v>386</v>
      </c>
      <c r="D114" s="4"/>
      <c r="F114" s="3" t="s">
        <v>574</v>
      </c>
      <c r="G114" s="3">
        <v>76.680000000000007</v>
      </c>
      <c r="H114" s="3">
        <v>0.34</v>
      </c>
      <c r="I114" s="3">
        <v>100</v>
      </c>
      <c r="J114" s="3" t="s">
        <v>35</v>
      </c>
      <c r="K114" s="3">
        <v>1445561</v>
      </c>
      <c r="L114" s="3">
        <v>6168</v>
      </c>
      <c r="M114" s="3" t="s">
        <v>22</v>
      </c>
      <c r="N114" s="3" t="s">
        <v>116</v>
      </c>
      <c r="O114" s="3" t="s">
        <v>117</v>
      </c>
      <c r="P114" s="3" t="s">
        <v>162</v>
      </c>
      <c r="Q114" s="3" t="s">
        <v>387</v>
      </c>
      <c r="R114" s="3" t="s">
        <v>388</v>
      </c>
      <c r="S114" s="3" t="s">
        <v>386</v>
      </c>
    </row>
    <row r="115" spans="1:19" x14ac:dyDescent="0.2">
      <c r="A115" s="3" t="s">
        <v>389</v>
      </c>
      <c r="B115" s="3" t="s">
        <v>208</v>
      </c>
      <c r="C115" s="3" t="s">
        <v>179</v>
      </c>
      <c r="D115" s="4"/>
      <c r="F115" s="3" t="s">
        <v>574</v>
      </c>
      <c r="G115" s="3">
        <v>98.28</v>
      </c>
      <c r="H115" s="3">
        <v>2.59</v>
      </c>
      <c r="I115" s="3">
        <v>0</v>
      </c>
      <c r="J115" s="3" t="s">
        <v>30</v>
      </c>
      <c r="K115" s="3">
        <v>2094847</v>
      </c>
      <c r="L115" s="3">
        <v>191793</v>
      </c>
      <c r="M115" s="3" t="s">
        <v>22</v>
      </c>
      <c r="N115" s="3" t="s">
        <v>56</v>
      </c>
      <c r="O115" s="3" t="s">
        <v>57</v>
      </c>
      <c r="P115" s="3" t="s">
        <v>81</v>
      </c>
      <c r="Q115" s="3" t="s">
        <v>180</v>
      </c>
      <c r="R115" s="3" t="s">
        <v>181</v>
      </c>
      <c r="S115" s="3" t="s">
        <v>179</v>
      </c>
    </row>
    <row r="116" spans="1:19" x14ac:dyDescent="0.2">
      <c r="A116" s="3" t="s">
        <v>390</v>
      </c>
      <c r="B116" s="3" t="s">
        <v>208</v>
      </c>
      <c r="C116" s="3" t="s">
        <v>391</v>
      </c>
      <c r="D116" s="4"/>
      <c r="F116" s="3" t="s">
        <v>574</v>
      </c>
      <c r="G116" s="3">
        <v>96.55</v>
      </c>
      <c r="H116" s="3">
        <v>0</v>
      </c>
      <c r="I116" s="3">
        <v>0</v>
      </c>
      <c r="J116" s="3" t="s">
        <v>30</v>
      </c>
      <c r="K116" s="3">
        <v>1527896</v>
      </c>
      <c r="L116" s="3">
        <v>131136</v>
      </c>
      <c r="M116" s="3" t="s">
        <v>22</v>
      </c>
      <c r="N116" s="3" t="s">
        <v>56</v>
      </c>
      <c r="O116" s="3" t="s">
        <v>57</v>
      </c>
      <c r="P116" s="3" t="s">
        <v>157</v>
      </c>
      <c r="Q116" s="3" t="s">
        <v>392</v>
      </c>
      <c r="R116" s="3" t="s">
        <v>392</v>
      </c>
      <c r="S116" s="3" t="s">
        <v>391</v>
      </c>
    </row>
    <row r="117" spans="1:19" x14ac:dyDescent="0.2">
      <c r="A117" s="3" t="s">
        <v>393</v>
      </c>
      <c r="B117" s="3" t="s">
        <v>208</v>
      </c>
      <c r="C117" s="3" t="s">
        <v>394</v>
      </c>
      <c r="D117" s="4"/>
      <c r="F117" s="3" t="s">
        <v>574</v>
      </c>
      <c r="G117" s="3">
        <v>96.39</v>
      </c>
      <c r="H117" s="3">
        <v>0</v>
      </c>
      <c r="I117" s="3">
        <v>0</v>
      </c>
      <c r="J117" s="3" t="s">
        <v>30</v>
      </c>
      <c r="K117" s="3">
        <v>4977269</v>
      </c>
      <c r="L117" s="3">
        <v>125322</v>
      </c>
      <c r="M117" s="3" t="s">
        <v>22</v>
      </c>
      <c r="N117" s="3" t="s">
        <v>108</v>
      </c>
      <c r="O117" s="3" t="s">
        <v>283</v>
      </c>
      <c r="P117" s="3" t="s">
        <v>284</v>
      </c>
      <c r="Q117" s="3" t="s">
        <v>395</v>
      </c>
      <c r="R117" s="3" t="s">
        <v>396</v>
      </c>
      <c r="S117" s="3" t="s">
        <v>394</v>
      </c>
    </row>
    <row r="118" spans="1:19" x14ac:dyDescent="0.2">
      <c r="A118" s="3" t="s">
        <v>397</v>
      </c>
      <c r="B118" s="3" t="s">
        <v>208</v>
      </c>
      <c r="C118" s="3" t="s">
        <v>125</v>
      </c>
      <c r="D118" s="4"/>
      <c r="F118" s="3" t="s">
        <v>574</v>
      </c>
      <c r="G118" s="3">
        <v>87.77</v>
      </c>
      <c r="H118" s="3">
        <v>1.72</v>
      </c>
      <c r="I118" s="3">
        <v>0</v>
      </c>
      <c r="J118" s="3" t="s">
        <v>35</v>
      </c>
      <c r="K118" s="3">
        <v>2465704</v>
      </c>
      <c r="L118" s="3">
        <v>40540</v>
      </c>
      <c r="M118" s="3" t="s">
        <v>22</v>
      </c>
      <c r="N118" s="3" t="s">
        <v>56</v>
      </c>
      <c r="O118" s="3" t="s">
        <v>57</v>
      </c>
      <c r="P118" s="3" t="s">
        <v>58</v>
      </c>
      <c r="Q118" s="3" t="s">
        <v>59</v>
      </c>
      <c r="R118" s="3" t="s">
        <v>126</v>
      </c>
      <c r="S118" s="3" t="s">
        <v>125</v>
      </c>
    </row>
    <row r="119" spans="1:19" x14ac:dyDescent="0.2">
      <c r="A119" s="3" t="s">
        <v>398</v>
      </c>
      <c r="B119" s="3" t="s">
        <v>208</v>
      </c>
      <c r="C119" s="3" t="s">
        <v>399</v>
      </c>
      <c r="D119" s="4"/>
      <c r="F119" s="3" t="s">
        <v>574</v>
      </c>
      <c r="G119" s="3">
        <v>96.55</v>
      </c>
      <c r="H119" s="3">
        <v>0</v>
      </c>
      <c r="I119" s="3">
        <v>0</v>
      </c>
      <c r="J119" s="3" t="s">
        <v>30</v>
      </c>
      <c r="K119" s="3">
        <v>2883659</v>
      </c>
      <c r="L119" s="3">
        <v>62410</v>
      </c>
      <c r="M119" s="3" t="s">
        <v>22</v>
      </c>
      <c r="N119" s="3" t="s">
        <v>400</v>
      </c>
      <c r="O119" s="3" t="s">
        <v>401</v>
      </c>
      <c r="P119" s="3" t="s">
        <v>402</v>
      </c>
      <c r="Q119" s="3" t="s">
        <v>403</v>
      </c>
      <c r="R119" s="3" t="s">
        <v>404</v>
      </c>
      <c r="S119" s="3" t="s">
        <v>399</v>
      </c>
    </row>
    <row r="120" spans="1:19" x14ac:dyDescent="0.2">
      <c r="A120" s="3" t="s">
        <v>405</v>
      </c>
      <c r="B120" s="3" t="s">
        <v>208</v>
      </c>
      <c r="C120" s="3" t="s">
        <v>42</v>
      </c>
      <c r="D120" s="4"/>
      <c r="F120" s="3" t="s">
        <v>574</v>
      </c>
      <c r="G120" s="3">
        <v>91.38</v>
      </c>
      <c r="H120" s="3">
        <v>1.72</v>
      </c>
      <c r="I120" s="3">
        <v>0</v>
      </c>
      <c r="J120" s="3" t="s">
        <v>30</v>
      </c>
      <c r="K120" s="3">
        <v>1721811</v>
      </c>
      <c r="L120" s="3">
        <v>58418</v>
      </c>
      <c r="M120" s="3" t="s">
        <v>22</v>
      </c>
      <c r="N120" s="3" t="s">
        <v>116</v>
      </c>
      <c r="O120" s="3" t="s">
        <v>117</v>
      </c>
      <c r="P120" s="3" t="s">
        <v>145</v>
      </c>
      <c r="Q120" s="3" t="s">
        <v>146</v>
      </c>
      <c r="R120" s="3" t="s">
        <v>146</v>
      </c>
      <c r="S120" s="3" t="s">
        <v>42</v>
      </c>
    </row>
    <row r="121" spans="1:19" x14ac:dyDescent="0.2">
      <c r="A121" s="3" t="s">
        <v>406</v>
      </c>
      <c r="B121" s="3" t="s">
        <v>208</v>
      </c>
      <c r="C121" s="3" t="s">
        <v>407</v>
      </c>
      <c r="D121" s="4"/>
      <c r="F121" s="3" t="s">
        <v>574</v>
      </c>
      <c r="G121" s="3">
        <v>77.510000000000005</v>
      </c>
      <c r="H121" s="3">
        <v>0</v>
      </c>
      <c r="I121" s="3">
        <v>0</v>
      </c>
      <c r="J121" s="3" t="s">
        <v>35</v>
      </c>
      <c r="K121" s="3">
        <v>1827668</v>
      </c>
      <c r="L121" s="3">
        <v>10261</v>
      </c>
      <c r="M121" s="3" t="s">
        <v>22</v>
      </c>
      <c r="N121" s="3" t="s">
        <v>408</v>
      </c>
      <c r="O121" s="3" t="s">
        <v>409</v>
      </c>
      <c r="P121" s="3" t="s">
        <v>410</v>
      </c>
      <c r="Q121" s="3" t="s">
        <v>411</v>
      </c>
      <c r="R121" s="3" t="s">
        <v>412</v>
      </c>
      <c r="S121" s="3" t="s">
        <v>407</v>
      </c>
    </row>
    <row r="122" spans="1:19" x14ac:dyDescent="0.2">
      <c r="A122" s="3" t="s">
        <v>413</v>
      </c>
      <c r="B122" s="3" t="s">
        <v>208</v>
      </c>
      <c r="C122" s="3" t="s">
        <v>414</v>
      </c>
      <c r="D122" s="4">
        <v>510968</v>
      </c>
      <c r="E122" s="5">
        <f>D122/102273989*100</f>
        <v>0.49960699195960762</v>
      </c>
      <c r="F122" s="3" t="s">
        <v>574</v>
      </c>
      <c r="G122" s="3">
        <v>56.9</v>
      </c>
      <c r="H122" s="3">
        <v>0.16</v>
      </c>
      <c r="I122" s="3">
        <v>0</v>
      </c>
      <c r="J122" s="3" t="s">
        <v>35</v>
      </c>
      <c r="K122" s="3">
        <v>1971847</v>
      </c>
      <c r="L122" s="3">
        <v>153659</v>
      </c>
      <c r="M122" s="3" t="s">
        <v>22</v>
      </c>
      <c r="N122" s="3" t="s">
        <v>56</v>
      </c>
      <c r="O122" s="3" t="s">
        <v>57</v>
      </c>
      <c r="P122" s="3" t="s">
        <v>58</v>
      </c>
      <c r="Q122" s="3" t="s">
        <v>59</v>
      </c>
      <c r="R122" s="3" t="s">
        <v>102</v>
      </c>
      <c r="S122" s="3" t="s">
        <v>414</v>
      </c>
    </row>
    <row r="123" spans="1:19" x14ac:dyDescent="0.2">
      <c r="A123" s="3" t="s">
        <v>415</v>
      </c>
      <c r="B123" s="3" t="s">
        <v>208</v>
      </c>
      <c r="C123" s="3" t="s">
        <v>40</v>
      </c>
      <c r="D123" s="4"/>
      <c r="F123" s="3" t="s">
        <v>575</v>
      </c>
      <c r="G123" s="3">
        <v>84.26</v>
      </c>
      <c r="H123" s="3">
        <v>5.17</v>
      </c>
      <c r="I123" s="3">
        <v>0</v>
      </c>
      <c r="J123" s="3" t="s">
        <v>35</v>
      </c>
      <c r="K123" s="3">
        <v>3956636</v>
      </c>
      <c r="L123" s="3">
        <v>94432</v>
      </c>
      <c r="M123" s="3" t="s">
        <v>22</v>
      </c>
      <c r="N123" s="3" t="s">
        <v>23</v>
      </c>
      <c r="O123" s="3" t="s">
        <v>24</v>
      </c>
      <c r="P123" s="3" t="s">
        <v>25</v>
      </c>
      <c r="Q123" s="3" t="s">
        <v>31</v>
      </c>
      <c r="R123" s="3" t="s">
        <v>32</v>
      </c>
      <c r="S123" s="3" t="s">
        <v>40</v>
      </c>
    </row>
    <row r="124" spans="1:19" x14ac:dyDescent="0.2">
      <c r="A124" s="3" t="s">
        <v>416</v>
      </c>
      <c r="B124" s="3" t="s">
        <v>208</v>
      </c>
      <c r="C124" s="3" t="s">
        <v>417</v>
      </c>
      <c r="D124" s="4"/>
      <c r="F124" s="3" t="s">
        <v>574</v>
      </c>
      <c r="G124" s="3">
        <v>87.15</v>
      </c>
      <c r="H124" s="3">
        <v>17.239999999999998</v>
      </c>
      <c r="I124" s="3">
        <v>33.33</v>
      </c>
      <c r="J124" s="3" t="s">
        <v>21</v>
      </c>
      <c r="K124" s="3">
        <v>2776073</v>
      </c>
      <c r="L124" s="3">
        <v>68710</v>
      </c>
      <c r="M124" s="3" t="s">
        <v>22</v>
      </c>
      <c r="N124" s="3" t="s">
        <v>56</v>
      </c>
      <c r="O124" s="3" t="s">
        <v>57</v>
      </c>
      <c r="P124" s="3" t="s">
        <v>58</v>
      </c>
      <c r="Q124" s="3" t="s">
        <v>59</v>
      </c>
      <c r="R124" s="3" t="s">
        <v>299</v>
      </c>
      <c r="S124" s="3" t="s">
        <v>417</v>
      </c>
    </row>
    <row r="125" spans="1:19" x14ac:dyDescent="0.2">
      <c r="A125" s="3" t="s">
        <v>418</v>
      </c>
      <c r="B125" s="3" t="s">
        <v>208</v>
      </c>
      <c r="C125" s="3" t="s">
        <v>419</v>
      </c>
      <c r="D125" s="4"/>
      <c r="F125" s="3" t="s">
        <v>574</v>
      </c>
      <c r="G125" s="3">
        <v>96.55</v>
      </c>
      <c r="H125" s="3">
        <v>0.78</v>
      </c>
      <c r="I125" s="3">
        <v>20</v>
      </c>
      <c r="J125" s="3" t="s">
        <v>30</v>
      </c>
      <c r="K125" s="3">
        <v>2123500</v>
      </c>
      <c r="L125" s="3">
        <v>145457</v>
      </c>
      <c r="M125" s="3" t="s">
        <v>22</v>
      </c>
      <c r="N125" s="3" t="s">
        <v>63</v>
      </c>
      <c r="O125" s="3" t="s">
        <v>64</v>
      </c>
      <c r="P125" s="3" t="s">
        <v>65</v>
      </c>
      <c r="Q125" s="3" t="s">
        <v>66</v>
      </c>
      <c r="R125" s="3" t="s">
        <v>420</v>
      </c>
      <c r="S125" s="3" t="s">
        <v>419</v>
      </c>
    </row>
    <row r="126" spans="1:19" x14ac:dyDescent="0.2">
      <c r="A126" s="3" t="s">
        <v>421</v>
      </c>
      <c r="B126" s="3" t="s">
        <v>208</v>
      </c>
      <c r="C126" s="3" t="s">
        <v>422</v>
      </c>
      <c r="D126" s="4"/>
      <c r="F126" s="3" t="s">
        <v>574</v>
      </c>
      <c r="G126" s="3">
        <v>91.38</v>
      </c>
      <c r="H126" s="3">
        <v>0</v>
      </c>
      <c r="I126" s="3">
        <v>0</v>
      </c>
      <c r="J126" s="3" t="s">
        <v>30</v>
      </c>
      <c r="K126" s="3">
        <v>1207804</v>
      </c>
      <c r="L126" s="3">
        <v>26247</v>
      </c>
      <c r="M126" s="3" t="s">
        <v>22</v>
      </c>
      <c r="N126" s="3" t="s">
        <v>116</v>
      </c>
      <c r="O126" s="3" t="s">
        <v>117</v>
      </c>
      <c r="P126" s="3" t="s">
        <v>118</v>
      </c>
      <c r="Q126" s="3" t="s">
        <v>119</v>
      </c>
      <c r="R126" s="3" t="s">
        <v>423</v>
      </c>
      <c r="S126" s="3" t="s">
        <v>422</v>
      </c>
    </row>
    <row r="127" spans="1:19" x14ac:dyDescent="0.2">
      <c r="A127" s="3" t="s">
        <v>424</v>
      </c>
      <c r="B127" s="3" t="s">
        <v>208</v>
      </c>
      <c r="C127" s="3" t="s">
        <v>425</v>
      </c>
      <c r="D127" s="4"/>
      <c r="F127" s="3" t="s">
        <v>575</v>
      </c>
      <c r="G127" s="3">
        <v>80.25</v>
      </c>
      <c r="H127" s="3">
        <v>3.45</v>
      </c>
      <c r="I127" s="3">
        <v>50</v>
      </c>
      <c r="J127" s="3" t="s">
        <v>35</v>
      </c>
      <c r="K127" s="3">
        <v>2874903</v>
      </c>
      <c r="L127" s="3">
        <v>63904</v>
      </c>
      <c r="M127" s="3" t="s">
        <v>22</v>
      </c>
      <c r="N127" s="3" t="s">
        <v>56</v>
      </c>
      <c r="O127" s="3" t="s">
        <v>57</v>
      </c>
      <c r="P127" s="3" t="s">
        <v>58</v>
      </c>
      <c r="Q127" s="3" t="s">
        <v>59</v>
      </c>
      <c r="R127" s="3" t="s">
        <v>319</v>
      </c>
      <c r="S127" s="3" t="s">
        <v>425</v>
      </c>
    </row>
    <row r="128" spans="1:19" x14ac:dyDescent="0.2">
      <c r="A128" s="3" t="s">
        <v>426</v>
      </c>
      <c r="B128" s="3" t="s">
        <v>208</v>
      </c>
      <c r="C128" s="3" t="s">
        <v>138</v>
      </c>
      <c r="D128" s="4"/>
      <c r="F128" s="3" t="s">
        <v>574</v>
      </c>
      <c r="G128" s="3">
        <v>87.07</v>
      </c>
      <c r="H128" s="3">
        <v>0</v>
      </c>
      <c r="I128" s="3">
        <v>0</v>
      </c>
      <c r="J128" s="3" t="s">
        <v>35</v>
      </c>
      <c r="K128" s="3">
        <v>1395411</v>
      </c>
      <c r="L128" s="3">
        <v>17661</v>
      </c>
      <c r="M128" s="3" t="s">
        <v>22</v>
      </c>
      <c r="N128" s="3" t="s">
        <v>56</v>
      </c>
      <c r="O128" s="3" t="s">
        <v>57</v>
      </c>
      <c r="P128" s="3" t="s">
        <v>81</v>
      </c>
      <c r="Q128" s="3" t="s">
        <v>92</v>
      </c>
      <c r="R128" s="3" t="s">
        <v>139</v>
      </c>
      <c r="S128" s="3" t="s">
        <v>138</v>
      </c>
    </row>
    <row r="129" spans="1:19" x14ac:dyDescent="0.2">
      <c r="A129" s="3" t="s">
        <v>427</v>
      </c>
      <c r="B129" s="3" t="s">
        <v>208</v>
      </c>
      <c r="C129" s="3" t="s">
        <v>428</v>
      </c>
      <c r="D129" s="4"/>
      <c r="F129" s="3" t="s">
        <v>574</v>
      </c>
      <c r="G129" s="3">
        <v>93.1</v>
      </c>
      <c r="H129" s="3">
        <v>0</v>
      </c>
      <c r="I129" s="3">
        <v>0</v>
      </c>
      <c r="J129" s="3" t="s">
        <v>30</v>
      </c>
      <c r="K129" s="3">
        <v>1452839</v>
      </c>
      <c r="L129" s="3">
        <v>162723</v>
      </c>
      <c r="M129" s="3" t="s">
        <v>22</v>
      </c>
      <c r="N129" s="3" t="s">
        <v>116</v>
      </c>
      <c r="O129" s="3" t="s">
        <v>117</v>
      </c>
      <c r="P129" s="3" t="s">
        <v>118</v>
      </c>
      <c r="Q129" s="3" t="s">
        <v>119</v>
      </c>
      <c r="R129" s="3" t="s">
        <v>429</v>
      </c>
      <c r="S129" s="3" t="s">
        <v>428</v>
      </c>
    </row>
    <row r="130" spans="1:19" x14ac:dyDescent="0.2">
      <c r="A130" s="3" t="s">
        <v>430</v>
      </c>
      <c r="B130" s="3" t="s">
        <v>208</v>
      </c>
      <c r="C130" s="3" t="s">
        <v>85</v>
      </c>
      <c r="D130" s="4"/>
      <c r="F130" s="3" t="s">
        <v>574</v>
      </c>
      <c r="G130" s="3">
        <v>96.55</v>
      </c>
      <c r="H130" s="3">
        <v>5.17</v>
      </c>
      <c r="I130" s="3">
        <v>0</v>
      </c>
      <c r="J130" s="3" t="s">
        <v>35</v>
      </c>
      <c r="K130" s="3">
        <v>2688419</v>
      </c>
      <c r="L130" s="3">
        <v>58704</v>
      </c>
      <c r="M130" s="3" t="s">
        <v>22</v>
      </c>
      <c r="N130" s="3" t="s">
        <v>56</v>
      </c>
      <c r="O130" s="3" t="s">
        <v>57</v>
      </c>
      <c r="P130" s="3" t="s">
        <v>81</v>
      </c>
      <c r="Q130" s="3" t="s">
        <v>82</v>
      </c>
      <c r="R130" s="3" t="s">
        <v>86</v>
      </c>
      <c r="S130" s="3" t="s">
        <v>85</v>
      </c>
    </row>
    <row r="131" spans="1:19" x14ac:dyDescent="0.2">
      <c r="A131" s="3" t="s">
        <v>431</v>
      </c>
      <c r="B131" s="3" t="s">
        <v>208</v>
      </c>
      <c r="C131" s="3" t="s">
        <v>432</v>
      </c>
      <c r="D131" s="4"/>
      <c r="F131" s="3" t="s">
        <v>574</v>
      </c>
      <c r="G131" s="3">
        <v>92.71</v>
      </c>
      <c r="H131" s="3">
        <v>4.3099999999999996</v>
      </c>
      <c r="I131" s="3">
        <v>33.33</v>
      </c>
      <c r="J131" s="3" t="s">
        <v>30</v>
      </c>
      <c r="K131" s="3">
        <v>2540498</v>
      </c>
      <c r="L131" s="3">
        <v>58397</v>
      </c>
      <c r="M131" s="3" t="s">
        <v>22</v>
      </c>
      <c r="N131" s="3" t="s">
        <v>56</v>
      </c>
      <c r="O131" s="3" t="s">
        <v>57</v>
      </c>
      <c r="P131" s="3" t="s">
        <v>58</v>
      </c>
      <c r="Q131" s="3" t="s">
        <v>59</v>
      </c>
      <c r="R131" s="3" t="s">
        <v>202</v>
      </c>
      <c r="S131" s="3" t="s">
        <v>432</v>
      </c>
    </row>
    <row r="132" spans="1:19" x14ac:dyDescent="0.2">
      <c r="A132" s="3" t="s">
        <v>433</v>
      </c>
      <c r="B132" s="3" t="s">
        <v>208</v>
      </c>
      <c r="C132" s="3" t="s">
        <v>434</v>
      </c>
      <c r="D132" s="4">
        <v>344328</v>
      </c>
      <c r="E132" s="5">
        <f>D132/102273989*100</f>
        <v>0.33667211318021439</v>
      </c>
      <c r="F132" s="3" t="s">
        <v>575</v>
      </c>
      <c r="G132" s="3">
        <v>65.52</v>
      </c>
      <c r="H132" s="3">
        <v>1.72</v>
      </c>
      <c r="I132" s="3">
        <v>100</v>
      </c>
      <c r="J132" s="3" t="s">
        <v>35</v>
      </c>
      <c r="K132" s="3">
        <v>1320248</v>
      </c>
      <c r="L132" s="3">
        <v>28577</v>
      </c>
      <c r="M132" s="3" t="s">
        <v>22</v>
      </c>
      <c r="N132" s="3" t="s">
        <v>56</v>
      </c>
      <c r="O132" s="3" t="s">
        <v>57</v>
      </c>
      <c r="P132" s="3" t="s">
        <v>58</v>
      </c>
      <c r="Q132" s="3" t="s">
        <v>59</v>
      </c>
      <c r="R132" s="3" t="s">
        <v>435</v>
      </c>
      <c r="S132" s="3" t="s">
        <v>434</v>
      </c>
    </row>
    <row r="133" spans="1:19" x14ac:dyDescent="0.2">
      <c r="A133" s="3" t="s">
        <v>436</v>
      </c>
      <c r="B133" s="3" t="s">
        <v>208</v>
      </c>
      <c r="C133" s="3" t="s">
        <v>437</v>
      </c>
      <c r="D133" s="4"/>
      <c r="F133" s="3" t="s">
        <v>574</v>
      </c>
      <c r="G133" s="3">
        <v>98.28</v>
      </c>
      <c r="H133" s="3">
        <v>0</v>
      </c>
      <c r="I133" s="3">
        <v>0</v>
      </c>
      <c r="J133" s="3" t="s">
        <v>30</v>
      </c>
      <c r="K133" s="3">
        <v>2272541</v>
      </c>
      <c r="L133" s="3">
        <v>141666</v>
      </c>
      <c r="M133" s="3" t="s">
        <v>22</v>
      </c>
      <c r="N133" s="3" t="s">
        <v>74</v>
      </c>
      <c r="O133" s="3" t="s">
        <v>75</v>
      </c>
      <c r="P133" s="3" t="s">
        <v>76</v>
      </c>
      <c r="Q133" s="3" t="s">
        <v>77</v>
      </c>
      <c r="R133" s="3" t="s">
        <v>241</v>
      </c>
      <c r="S133" s="3" t="s">
        <v>437</v>
      </c>
    </row>
    <row r="134" spans="1:19" x14ac:dyDescent="0.2">
      <c r="A134" s="3" t="s">
        <v>438</v>
      </c>
      <c r="B134" s="3" t="s">
        <v>208</v>
      </c>
      <c r="C134" s="3" t="s">
        <v>439</v>
      </c>
      <c r="D134" s="4"/>
      <c r="F134" s="3" t="s">
        <v>574</v>
      </c>
      <c r="G134" s="3">
        <v>96.55</v>
      </c>
      <c r="H134" s="3">
        <v>0</v>
      </c>
      <c r="I134" s="3">
        <v>0</v>
      </c>
      <c r="J134" s="3" t="s">
        <v>30</v>
      </c>
      <c r="K134" s="3">
        <v>1663078</v>
      </c>
      <c r="L134" s="3">
        <v>152145</v>
      </c>
      <c r="M134" s="3" t="s">
        <v>22</v>
      </c>
      <c r="N134" s="3" t="s">
        <v>116</v>
      </c>
      <c r="O134" s="3" t="s">
        <v>117</v>
      </c>
      <c r="P134" s="3" t="s">
        <v>145</v>
      </c>
      <c r="Q134" s="3" t="s">
        <v>440</v>
      </c>
      <c r="R134" s="3" t="s">
        <v>440</v>
      </c>
      <c r="S134" s="3" t="s">
        <v>439</v>
      </c>
    </row>
    <row r="135" spans="1:19" x14ac:dyDescent="0.2">
      <c r="A135" s="3" t="s">
        <v>441</v>
      </c>
      <c r="B135" s="3" t="s">
        <v>208</v>
      </c>
      <c r="C135" s="3" t="s">
        <v>442</v>
      </c>
      <c r="D135" s="4"/>
      <c r="F135" s="3" t="s">
        <v>574</v>
      </c>
      <c r="G135" s="3">
        <v>98.28</v>
      </c>
      <c r="H135" s="3">
        <v>2.59</v>
      </c>
      <c r="I135" s="3">
        <v>0</v>
      </c>
      <c r="J135" s="3" t="s">
        <v>30</v>
      </c>
      <c r="K135" s="3">
        <v>2356219</v>
      </c>
      <c r="L135" s="3">
        <v>84226</v>
      </c>
      <c r="M135" s="3" t="s">
        <v>22</v>
      </c>
      <c r="N135" s="3" t="s">
        <v>45</v>
      </c>
      <c r="O135" s="3" t="s">
        <v>46</v>
      </c>
      <c r="P135" s="3" t="s">
        <v>47</v>
      </c>
      <c r="Q135" s="3" t="s">
        <v>48</v>
      </c>
      <c r="R135" s="3" t="s">
        <v>443</v>
      </c>
      <c r="S135" s="3" t="s">
        <v>442</v>
      </c>
    </row>
    <row r="136" spans="1:19" x14ac:dyDescent="0.2">
      <c r="A136" s="3" t="s">
        <v>444</v>
      </c>
      <c r="B136" s="3" t="s">
        <v>208</v>
      </c>
      <c r="C136" s="3" t="s">
        <v>169</v>
      </c>
      <c r="D136" s="4"/>
      <c r="F136" s="3" t="s">
        <v>574</v>
      </c>
      <c r="G136" s="3">
        <v>98.28</v>
      </c>
      <c r="H136" s="3">
        <v>0</v>
      </c>
      <c r="I136" s="3">
        <v>0</v>
      </c>
      <c r="J136" s="3" t="s">
        <v>30</v>
      </c>
      <c r="K136" s="3">
        <v>2479382</v>
      </c>
      <c r="L136" s="3">
        <v>98455</v>
      </c>
      <c r="M136" s="3" t="s">
        <v>22</v>
      </c>
      <c r="N136" s="3" t="s">
        <v>56</v>
      </c>
      <c r="O136" s="3" t="s">
        <v>57</v>
      </c>
      <c r="P136" s="3" t="s">
        <v>81</v>
      </c>
      <c r="Q136" s="3" t="s">
        <v>82</v>
      </c>
      <c r="R136" s="3" t="s">
        <v>170</v>
      </c>
      <c r="S136" s="3" t="s">
        <v>169</v>
      </c>
    </row>
    <row r="137" spans="1:19" x14ac:dyDescent="0.2">
      <c r="A137" s="3" t="s">
        <v>445</v>
      </c>
      <c r="B137" s="3" t="s">
        <v>208</v>
      </c>
      <c r="C137" s="3" t="s">
        <v>446</v>
      </c>
      <c r="D137" s="4"/>
      <c r="F137" s="3" t="s">
        <v>574</v>
      </c>
      <c r="G137" s="3">
        <v>98.28</v>
      </c>
      <c r="H137" s="3">
        <v>0</v>
      </c>
      <c r="I137" s="3">
        <v>0</v>
      </c>
      <c r="J137" s="3" t="s">
        <v>30</v>
      </c>
      <c r="K137" s="3">
        <v>2297110</v>
      </c>
      <c r="L137" s="3">
        <v>117967</v>
      </c>
      <c r="M137" s="3" t="s">
        <v>22</v>
      </c>
      <c r="N137" s="3" t="s">
        <v>56</v>
      </c>
      <c r="O137" s="3" t="s">
        <v>57</v>
      </c>
      <c r="P137" s="3" t="s">
        <v>81</v>
      </c>
      <c r="Q137" s="3" t="s">
        <v>82</v>
      </c>
      <c r="R137" s="3" t="s">
        <v>447</v>
      </c>
      <c r="S137" s="3" t="s">
        <v>446</v>
      </c>
    </row>
    <row r="138" spans="1:19" x14ac:dyDescent="0.2">
      <c r="A138" s="3" t="s">
        <v>448</v>
      </c>
      <c r="B138" s="3" t="s">
        <v>208</v>
      </c>
      <c r="C138" s="3" t="s">
        <v>449</v>
      </c>
      <c r="D138" s="4"/>
      <c r="F138" s="3" t="s">
        <v>574</v>
      </c>
      <c r="G138" s="3">
        <v>89.66</v>
      </c>
      <c r="H138" s="3">
        <v>1.72</v>
      </c>
      <c r="I138" s="3">
        <v>0</v>
      </c>
      <c r="J138" s="3" t="s">
        <v>35</v>
      </c>
      <c r="K138" s="3">
        <v>2176428</v>
      </c>
      <c r="L138" s="3">
        <v>39026</v>
      </c>
      <c r="M138" s="3" t="s">
        <v>22</v>
      </c>
      <c r="N138" s="3" t="s">
        <v>116</v>
      </c>
      <c r="O138" s="3" t="s">
        <v>117</v>
      </c>
      <c r="P138" s="3" t="s">
        <v>162</v>
      </c>
      <c r="Q138" s="3" t="s">
        <v>163</v>
      </c>
      <c r="R138" s="3" t="s">
        <v>450</v>
      </c>
      <c r="S138" s="3" t="s">
        <v>449</v>
      </c>
    </row>
    <row r="139" spans="1:19" x14ac:dyDescent="0.2">
      <c r="A139" s="3" t="s">
        <v>451</v>
      </c>
      <c r="B139" s="3" t="s">
        <v>208</v>
      </c>
      <c r="C139" s="3" t="s">
        <v>73</v>
      </c>
      <c r="D139" s="4"/>
      <c r="F139" s="3" t="s">
        <v>575</v>
      </c>
      <c r="G139" s="3">
        <v>100</v>
      </c>
      <c r="H139" s="3">
        <v>0</v>
      </c>
      <c r="I139" s="3">
        <v>0</v>
      </c>
      <c r="J139" s="3" t="s">
        <v>30</v>
      </c>
      <c r="K139" s="3">
        <v>2489607</v>
      </c>
      <c r="L139" s="3">
        <v>100740</v>
      </c>
      <c r="M139" s="3" t="s">
        <v>22</v>
      </c>
      <c r="N139" s="3" t="s">
        <v>74</v>
      </c>
      <c r="O139" s="3" t="s">
        <v>75</v>
      </c>
      <c r="P139" s="3" t="s">
        <v>76</v>
      </c>
      <c r="Q139" s="3" t="s">
        <v>77</v>
      </c>
      <c r="R139" s="3" t="s">
        <v>78</v>
      </c>
      <c r="S139" s="3" t="s">
        <v>73</v>
      </c>
    </row>
    <row r="140" spans="1:19" x14ac:dyDescent="0.2">
      <c r="A140" s="3" t="s">
        <v>452</v>
      </c>
      <c r="B140" s="3" t="s">
        <v>208</v>
      </c>
      <c r="C140" s="3" t="s">
        <v>453</v>
      </c>
      <c r="D140" s="4"/>
      <c r="F140" s="3" t="s">
        <v>575</v>
      </c>
      <c r="G140" s="3">
        <v>93.1</v>
      </c>
      <c r="H140" s="3">
        <v>0</v>
      </c>
      <c r="I140" s="3">
        <v>0</v>
      </c>
      <c r="J140" s="3" t="s">
        <v>30</v>
      </c>
      <c r="K140" s="3">
        <v>3227051</v>
      </c>
      <c r="L140" s="3">
        <v>69211</v>
      </c>
      <c r="M140" s="3" t="s">
        <v>22</v>
      </c>
      <c r="N140" s="3" t="s">
        <v>23</v>
      </c>
      <c r="O140" s="3" t="s">
        <v>24</v>
      </c>
      <c r="P140" s="3" t="s">
        <v>25</v>
      </c>
      <c r="Q140" s="3" t="s">
        <v>52</v>
      </c>
      <c r="R140" s="3" t="s">
        <v>454</v>
      </c>
      <c r="S140" s="3" t="s">
        <v>453</v>
      </c>
    </row>
    <row r="141" spans="1:19" x14ac:dyDescent="0.2">
      <c r="A141" s="3" t="s">
        <v>455</v>
      </c>
      <c r="B141" s="3" t="s">
        <v>208</v>
      </c>
      <c r="C141" s="3" t="s">
        <v>456</v>
      </c>
      <c r="D141" s="4"/>
      <c r="F141" s="3" t="s">
        <v>574</v>
      </c>
      <c r="G141" s="3">
        <v>96.55</v>
      </c>
      <c r="H141" s="3">
        <v>0</v>
      </c>
      <c r="I141" s="3">
        <v>0</v>
      </c>
      <c r="J141" s="3" t="s">
        <v>30</v>
      </c>
      <c r="K141" s="3">
        <v>2313149</v>
      </c>
      <c r="L141" s="3">
        <v>36323</v>
      </c>
      <c r="M141" s="3" t="s">
        <v>22</v>
      </c>
      <c r="N141" s="3" t="s">
        <v>56</v>
      </c>
      <c r="O141" s="3" t="s">
        <v>57</v>
      </c>
      <c r="P141" s="3" t="s">
        <v>157</v>
      </c>
      <c r="Q141" s="3" t="s">
        <v>457</v>
      </c>
      <c r="R141" s="3" t="s">
        <v>458</v>
      </c>
      <c r="S141" s="3" t="s">
        <v>456</v>
      </c>
    </row>
    <row r="142" spans="1:19" x14ac:dyDescent="0.2">
      <c r="A142" s="3" t="s">
        <v>459</v>
      </c>
      <c r="B142" s="3" t="s">
        <v>208</v>
      </c>
      <c r="C142" s="3" t="s">
        <v>29</v>
      </c>
      <c r="D142" s="4"/>
      <c r="F142" s="3" t="s">
        <v>575</v>
      </c>
      <c r="G142" s="3">
        <v>93.1</v>
      </c>
      <c r="H142" s="3">
        <v>3.45</v>
      </c>
      <c r="I142" s="3">
        <v>0</v>
      </c>
      <c r="J142" s="3" t="s">
        <v>30</v>
      </c>
      <c r="K142" s="3">
        <v>4241718</v>
      </c>
      <c r="L142" s="3">
        <v>53661</v>
      </c>
      <c r="M142" s="3" t="s">
        <v>22</v>
      </c>
      <c r="N142" s="3" t="s">
        <v>23</v>
      </c>
      <c r="O142" s="3" t="s">
        <v>24</v>
      </c>
      <c r="P142" s="3" t="s">
        <v>25</v>
      </c>
      <c r="Q142" s="3" t="s">
        <v>31</v>
      </c>
      <c r="R142" s="3" t="s">
        <v>32</v>
      </c>
      <c r="S142" s="3" t="s">
        <v>29</v>
      </c>
    </row>
    <row r="143" spans="1:19" x14ac:dyDescent="0.2">
      <c r="A143" s="3" t="s">
        <v>460</v>
      </c>
      <c r="B143" s="3" t="s">
        <v>208</v>
      </c>
      <c r="C143" s="3" t="s">
        <v>461</v>
      </c>
      <c r="D143" s="4"/>
      <c r="F143" s="3" t="s">
        <v>574</v>
      </c>
      <c r="G143" s="3">
        <v>96.55</v>
      </c>
      <c r="H143" s="3">
        <v>3.45</v>
      </c>
      <c r="I143" s="3">
        <v>0</v>
      </c>
      <c r="J143" s="3" t="s">
        <v>30</v>
      </c>
      <c r="K143" s="3">
        <v>2177806</v>
      </c>
      <c r="L143" s="3">
        <v>84075</v>
      </c>
      <c r="M143" s="3" t="s">
        <v>22</v>
      </c>
      <c r="N143" s="3" t="s">
        <v>56</v>
      </c>
      <c r="O143" s="3" t="s">
        <v>57</v>
      </c>
      <c r="P143" s="3" t="s">
        <v>81</v>
      </c>
      <c r="Q143" s="3" t="s">
        <v>92</v>
      </c>
      <c r="R143" s="3" t="s">
        <v>462</v>
      </c>
      <c r="S143" s="3" t="s">
        <v>461</v>
      </c>
    </row>
    <row r="144" spans="1:19" x14ac:dyDescent="0.2">
      <c r="A144" s="3" t="s">
        <v>463</v>
      </c>
      <c r="B144" s="3" t="s">
        <v>208</v>
      </c>
      <c r="C144" s="3" t="s">
        <v>464</v>
      </c>
      <c r="D144" s="4"/>
      <c r="F144" s="3" t="s">
        <v>574</v>
      </c>
      <c r="G144" s="3">
        <v>98.12</v>
      </c>
      <c r="H144" s="3">
        <v>0</v>
      </c>
      <c r="I144" s="3">
        <v>0</v>
      </c>
      <c r="J144" s="3" t="s">
        <v>30</v>
      </c>
      <c r="K144" s="3">
        <v>4176862</v>
      </c>
      <c r="L144" s="3">
        <v>243722</v>
      </c>
      <c r="M144" s="3" t="s">
        <v>22</v>
      </c>
      <c r="N144" s="3" t="s">
        <v>108</v>
      </c>
      <c r="O144" s="3" t="s">
        <v>283</v>
      </c>
      <c r="P144" s="3" t="s">
        <v>284</v>
      </c>
      <c r="Q144" s="3" t="s">
        <v>395</v>
      </c>
      <c r="R144" s="3" t="s">
        <v>395</v>
      </c>
      <c r="S144" s="3" t="s">
        <v>464</v>
      </c>
    </row>
    <row r="145" spans="1:19" x14ac:dyDescent="0.2">
      <c r="A145" s="3" t="s">
        <v>465</v>
      </c>
      <c r="B145" s="3" t="s">
        <v>208</v>
      </c>
      <c r="C145" s="3" t="s">
        <v>466</v>
      </c>
      <c r="D145" s="4"/>
      <c r="F145" s="3" t="s">
        <v>574</v>
      </c>
      <c r="G145" s="3">
        <v>98.28</v>
      </c>
      <c r="H145" s="3">
        <v>3.76</v>
      </c>
      <c r="I145" s="3">
        <v>25</v>
      </c>
      <c r="J145" s="3" t="s">
        <v>30</v>
      </c>
      <c r="K145" s="3">
        <v>1712336</v>
      </c>
      <c r="L145" s="3">
        <v>82003</v>
      </c>
      <c r="M145" s="3" t="s">
        <v>22</v>
      </c>
      <c r="N145" s="3" t="s">
        <v>56</v>
      </c>
      <c r="O145" s="3" t="s">
        <v>57</v>
      </c>
      <c r="P145" s="3" t="s">
        <v>81</v>
      </c>
      <c r="Q145" s="3" t="s">
        <v>237</v>
      </c>
      <c r="R145" s="3" t="s">
        <v>238</v>
      </c>
      <c r="S145" s="3" t="s">
        <v>466</v>
      </c>
    </row>
    <row r="146" spans="1:19" x14ac:dyDescent="0.2">
      <c r="A146" s="3" t="s">
        <v>467</v>
      </c>
      <c r="B146" s="3" t="s">
        <v>208</v>
      </c>
      <c r="C146" s="3" t="s">
        <v>468</v>
      </c>
      <c r="D146" s="4"/>
      <c r="F146" s="3" t="s">
        <v>574</v>
      </c>
      <c r="G146" s="3">
        <v>94.83</v>
      </c>
      <c r="H146" s="3">
        <v>0.16</v>
      </c>
      <c r="I146" s="3">
        <v>0</v>
      </c>
      <c r="J146" s="3" t="s">
        <v>30</v>
      </c>
      <c r="K146" s="3">
        <v>2113203</v>
      </c>
      <c r="L146" s="3">
        <v>175533</v>
      </c>
      <c r="M146" s="3" t="s">
        <v>22</v>
      </c>
      <c r="N146" s="3" t="s">
        <v>56</v>
      </c>
      <c r="O146" s="3" t="s">
        <v>57</v>
      </c>
      <c r="P146" s="3" t="s">
        <v>81</v>
      </c>
      <c r="Q146" s="3" t="s">
        <v>237</v>
      </c>
      <c r="R146" s="3" t="s">
        <v>469</v>
      </c>
      <c r="S146" s="3" t="s">
        <v>468</v>
      </c>
    </row>
    <row r="147" spans="1:19" x14ac:dyDescent="0.2">
      <c r="A147" s="3" t="s">
        <v>470</v>
      </c>
      <c r="B147" s="3" t="s">
        <v>208</v>
      </c>
      <c r="C147" s="3" t="s">
        <v>471</v>
      </c>
      <c r="D147" s="4"/>
      <c r="F147" s="3" t="s">
        <v>574</v>
      </c>
      <c r="G147" s="3">
        <v>95.69</v>
      </c>
      <c r="H147" s="3">
        <v>1.72</v>
      </c>
      <c r="I147" s="3">
        <v>0</v>
      </c>
      <c r="J147" s="3" t="s">
        <v>30</v>
      </c>
      <c r="K147" s="3">
        <v>2932404</v>
      </c>
      <c r="L147" s="3">
        <v>43817</v>
      </c>
      <c r="M147" s="3" t="s">
        <v>22</v>
      </c>
      <c r="N147" s="3" t="s">
        <v>56</v>
      </c>
      <c r="O147" s="3" t="s">
        <v>57</v>
      </c>
      <c r="P147" s="3" t="s">
        <v>58</v>
      </c>
      <c r="Q147" s="3" t="s">
        <v>59</v>
      </c>
      <c r="R147" s="3" t="s">
        <v>102</v>
      </c>
      <c r="S147" s="3" t="s">
        <v>471</v>
      </c>
    </row>
    <row r="148" spans="1:19" x14ac:dyDescent="0.2">
      <c r="A148" s="3" t="s">
        <v>472</v>
      </c>
      <c r="B148" s="3" t="s">
        <v>208</v>
      </c>
      <c r="C148" s="3" t="s">
        <v>473</v>
      </c>
      <c r="D148" s="4"/>
      <c r="F148" s="3" t="s">
        <v>575</v>
      </c>
      <c r="G148" s="3">
        <v>96.55</v>
      </c>
      <c r="H148" s="3">
        <v>0</v>
      </c>
      <c r="I148" s="3">
        <v>0</v>
      </c>
      <c r="J148" s="3" t="s">
        <v>30</v>
      </c>
      <c r="K148" s="3">
        <v>3101659</v>
      </c>
      <c r="L148" s="3">
        <v>237915</v>
      </c>
      <c r="M148" s="3" t="s">
        <v>22</v>
      </c>
      <c r="N148" s="3" t="s">
        <v>23</v>
      </c>
      <c r="O148" s="3" t="s">
        <v>24</v>
      </c>
      <c r="P148" s="3" t="s">
        <v>25</v>
      </c>
      <c r="Q148" s="3" t="s">
        <v>474</v>
      </c>
      <c r="R148" s="3" t="s">
        <v>475</v>
      </c>
      <c r="S148" s="3" t="s">
        <v>473</v>
      </c>
    </row>
    <row r="149" spans="1:19" x14ac:dyDescent="0.2">
      <c r="A149" s="3" t="s">
        <v>476</v>
      </c>
      <c r="B149" s="3" t="s">
        <v>208</v>
      </c>
      <c r="C149" s="3" t="s">
        <v>477</v>
      </c>
      <c r="D149" s="4"/>
      <c r="F149" s="3" t="s">
        <v>574</v>
      </c>
      <c r="G149" s="3">
        <v>91.38</v>
      </c>
      <c r="H149" s="3">
        <v>0</v>
      </c>
      <c r="I149" s="3">
        <v>0</v>
      </c>
      <c r="J149" s="3" t="s">
        <v>30</v>
      </c>
      <c r="K149" s="3">
        <v>1669071</v>
      </c>
      <c r="L149" s="3">
        <v>63663</v>
      </c>
      <c r="M149" s="3" t="s">
        <v>22</v>
      </c>
      <c r="N149" s="3" t="s">
        <v>74</v>
      </c>
      <c r="O149" s="3" t="s">
        <v>217</v>
      </c>
      <c r="P149" s="3" t="s">
        <v>218</v>
      </c>
      <c r="Q149" s="3" t="s">
        <v>219</v>
      </c>
      <c r="R149" s="3" t="s">
        <v>478</v>
      </c>
      <c r="S149" s="3" t="s">
        <v>477</v>
      </c>
    </row>
    <row r="150" spans="1:19" x14ac:dyDescent="0.2">
      <c r="A150" s="3" t="s">
        <v>479</v>
      </c>
      <c r="B150" s="3" t="s">
        <v>480</v>
      </c>
      <c r="C150" s="3" t="s">
        <v>481</v>
      </c>
      <c r="D150" s="4">
        <v>15703177</v>
      </c>
      <c r="E150" s="5">
        <f t="shared" ref="E150:E181" si="3">D150/108961838*100</f>
        <v>14.411630060792477</v>
      </c>
      <c r="F150" s="3" t="s">
        <v>575</v>
      </c>
      <c r="G150" s="3">
        <v>75.239999999999995</v>
      </c>
      <c r="H150" s="3">
        <v>2.59</v>
      </c>
      <c r="I150" s="3">
        <v>100</v>
      </c>
      <c r="J150" s="3" t="s">
        <v>35</v>
      </c>
      <c r="K150" s="3">
        <v>3579343</v>
      </c>
      <c r="L150" s="3">
        <v>85392</v>
      </c>
      <c r="M150" s="3" t="s">
        <v>22</v>
      </c>
      <c r="N150" s="3" t="s">
        <v>23</v>
      </c>
      <c r="O150" s="3" t="s">
        <v>24</v>
      </c>
      <c r="P150" s="3" t="s">
        <v>25</v>
      </c>
      <c r="Q150" s="3" t="s">
        <v>52</v>
      </c>
      <c r="R150" s="3" t="s">
        <v>53</v>
      </c>
      <c r="S150" s="3" t="s">
        <v>481</v>
      </c>
    </row>
    <row r="151" spans="1:19" x14ac:dyDescent="0.2">
      <c r="A151" s="3" t="s">
        <v>482</v>
      </c>
      <c r="B151" s="3" t="s">
        <v>480</v>
      </c>
      <c r="C151" s="3" t="s">
        <v>42</v>
      </c>
      <c r="D151" s="4">
        <v>14896918</v>
      </c>
      <c r="E151" s="5">
        <f t="shared" si="3"/>
        <v>13.671683842190694</v>
      </c>
      <c r="F151" s="3" t="s">
        <v>576</v>
      </c>
      <c r="G151" s="3">
        <v>71.569999999999993</v>
      </c>
      <c r="H151" s="3">
        <v>19.91</v>
      </c>
      <c r="I151" s="3">
        <v>70.83</v>
      </c>
      <c r="J151" s="3" t="s">
        <v>21</v>
      </c>
      <c r="K151" s="3">
        <v>5250542</v>
      </c>
      <c r="L151" s="3">
        <v>55944</v>
      </c>
      <c r="M151" s="3" t="s">
        <v>22</v>
      </c>
      <c r="N151" s="3" t="s">
        <v>23</v>
      </c>
      <c r="O151" s="3" t="s">
        <v>24</v>
      </c>
      <c r="P151" s="3" t="s">
        <v>25</v>
      </c>
      <c r="Q151" s="3" t="s">
        <v>52</v>
      </c>
      <c r="R151" s="3" t="s">
        <v>483</v>
      </c>
      <c r="S151" s="3" t="s">
        <v>42</v>
      </c>
    </row>
    <row r="152" spans="1:19" s="7" customFormat="1" x14ac:dyDescent="0.2">
      <c r="A152" s="7" t="s">
        <v>484</v>
      </c>
      <c r="B152" s="7" t="s">
        <v>480</v>
      </c>
      <c r="C152" s="7" t="s">
        <v>95</v>
      </c>
      <c r="D152" s="8">
        <v>10174182</v>
      </c>
      <c r="E152" s="9">
        <f t="shared" si="3"/>
        <v>9.3373810379373374</v>
      </c>
      <c r="F152" s="7" t="s">
        <v>574</v>
      </c>
      <c r="G152" s="7">
        <v>93.1</v>
      </c>
      <c r="H152" s="7">
        <v>5.17</v>
      </c>
      <c r="I152" s="7">
        <v>0</v>
      </c>
      <c r="J152" s="7" t="s">
        <v>35</v>
      </c>
      <c r="K152" s="7">
        <v>3203587</v>
      </c>
      <c r="L152" s="7">
        <v>72664</v>
      </c>
      <c r="M152" s="7" t="s">
        <v>22</v>
      </c>
      <c r="N152" s="7" t="s">
        <v>56</v>
      </c>
      <c r="O152" s="7" t="s">
        <v>57</v>
      </c>
      <c r="P152" s="7" t="s">
        <v>58</v>
      </c>
      <c r="Q152" s="7" t="s">
        <v>59</v>
      </c>
      <c r="R152" s="7" t="s">
        <v>96</v>
      </c>
      <c r="S152" s="7" t="s">
        <v>95</v>
      </c>
    </row>
    <row r="153" spans="1:19" x14ac:dyDescent="0.2">
      <c r="A153" s="3" t="s">
        <v>485</v>
      </c>
      <c r="B153" s="3" t="s">
        <v>480</v>
      </c>
      <c r="C153" s="3" t="s">
        <v>473</v>
      </c>
      <c r="D153" s="4">
        <v>10162222</v>
      </c>
      <c r="E153" s="5">
        <f t="shared" si="3"/>
        <v>9.3264047179527196</v>
      </c>
      <c r="F153" s="3" t="s">
        <v>575</v>
      </c>
      <c r="G153" s="3">
        <v>100</v>
      </c>
      <c r="H153" s="3">
        <v>0</v>
      </c>
      <c r="I153" s="3">
        <v>0</v>
      </c>
      <c r="J153" s="3" t="s">
        <v>30</v>
      </c>
      <c r="K153" s="3">
        <v>3124120</v>
      </c>
      <c r="L153" s="3">
        <v>198839</v>
      </c>
      <c r="M153" s="3" t="s">
        <v>22</v>
      </c>
      <c r="N153" s="3" t="s">
        <v>23</v>
      </c>
      <c r="O153" s="3" t="s">
        <v>24</v>
      </c>
      <c r="P153" s="3" t="s">
        <v>25</v>
      </c>
      <c r="Q153" s="3" t="s">
        <v>474</v>
      </c>
      <c r="R153" s="3" t="s">
        <v>475</v>
      </c>
      <c r="S153" s="3" t="s">
        <v>473</v>
      </c>
    </row>
    <row r="154" spans="1:19" x14ac:dyDescent="0.2">
      <c r="A154" s="3" t="s">
        <v>486</v>
      </c>
      <c r="B154" s="3" t="s">
        <v>480</v>
      </c>
      <c r="C154" s="3" t="s">
        <v>40</v>
      </c>
      <c r="D154" s="4">
        <v>9315064</v>
      </c>
      <c r="E154" s="5">
        <f t="shared" si="3"/>
        <v>8.5489233395640767</v>
      </c>
      <c r="F154" s="3" t="s">
        <v>575</v>
      </c>
      <c r="G154" s="3">
        <v>98.28</v>
      </c>
      <c r="H154" s="3">
        <v>5.17</v>
      </c>
      <c r="I154" s="3">
        <v>0</v>
      </c>
      <c r="J154" s="3" t="s">
        <v>35</v>
      </c>
      <c r="K154" s="3">
        <v>4571170</v>
      </c>
      <c r="L154" s="3">
        <v>82791</v>
      </c>
      <c r="M154" s="3" t="s">
        <v>22</v>
      </c>
      <c r="N154" s="3" t="s">
        <v>23</v>
      </c>
      <c r="O154" s="3" t="s">
        <v>24</v>
      </c>
      <c r="P154" s="3" t="s">
        <v>25</v>
      </c>
      <c r="Q154" s="3" t="s">
        <v>31</v>
      </c>
      <c r="R154" s="3" t="s">
        <v>32</v>
      </c>
      <c r="S154" s="3" t="s">
        <v>40</v>
      </c>
    </row>
    <row r="155" spans="1:19" x14ac:dyDescent="0.2">
      <c r="A155" s="3" t="s">
        <v>487</v>
      </c>
      <c r="B155" s="3" t="s">
        <v>480</v>
      </c>
      <c r="C155" s="3" t="s">
        <v>379</v>
      </c>
      <c r="D155" s="4">
        <v>8531609</v>
      </c>
      <c r="E155" s="5">
        <f t="shared" si="3"/>
        <v>7.8299055491336338</v>
      </c>
      <c r="F155" s="3" t="s">
        <v>575</v>
      </c>
      <c r="G155" s="3">
        <v>98.28</v>
      </c>
      <c r="H155" s="3">
        <v>6.9</v>
      </c>
      <c r="I155" s="3">
        <v>0</v>
      </c>
      <c r="J155" s="3" t="s">
        <v>35</v>
      </c>
      <c r="K155" s="3">
        <v>2217157</v>
      </c>
      <c r="L155" s="3">
        <v>93380</v>
      </c>
      <c r="M155" s="3" t="s">
        <v>22</v>
      </c>
      <c r="N155" s="3" t="s">
        <v>23</v>
      </c>
      <c r="O155" s="3" t="s">
        <v>24</v>
      </c>
      <c r="P155" s="3" t="s">
        <v>25</v>
      </c>
      <c r="Q155" s="3" t="s">
        <v>26</v>
      </c>
      <c r="R155" s="3" t="s">
        <v>36</v>
      </c>
      <c r="S155" s="3" t="s">
        <v>379</v>
      </c>
    </row>
    <row r="156" spans="1:19" x14ac:dyDescent="0.2">
      <c r="A156" s="3" t="s">
        <v>488</v>
      </c>
      <c r="B156" s="3" t="s">
        <v>480</v>
      </c>
      <c r="C156" s="3" t="s">
        <v>29</v>
      </c>
      <c r="D156" s="4">
        <v>7983421</v>
      </c>
      <c r="E156" s="5">
        <f t="shared" si="3"/>
        <v>7.3268046377852034</v>
      </c>
      <c r="F156" s="3" t="s">
        <v>575</v>
      </c>
      <c r="G156" s="3">
        <v>100</v>
      </c>
      <c r="H156" s="3">
        <v>1.72</v>
      </c>
      <c r="I156" s="3">
        <v>50</v>
      </c>
      <c r="J156" s="3" t="s">
        <v>30</v>
      </c>
      <c r="K156" s="3">
        <v>4685213</v>
      </c>
      <c r="L156" s="3">
        <v>143812</v>
      </c>
      <c r="M156" s="3" t="s">
        <v>22</v>
      </c>
      <c r="N156" s="3" t="s">
        <v>23</v>
      </c>
      <c r="O156" s="3" t="s">
        <v>24</v>
      </c>
      <c r="P156" s="3" t="s">
        <v>25</v>
      </c>
      <c r="Q156" s="3" t="s">
        <v>31</v>
      </c>
      <c r="R156" s="3" t="s">
        <v>32</v>
      </c>
      <c r="S156" s="3" t="s">
        <v>29</v>
      </c>
    </row>
    <row r="157" spans="1:19" x14ac:dyDescent="0.2">
      <c r="A157" s="3" t="s">
        <v>489</v>
      </c>
      <c r="B157" s="3" t="s">
        <v>480</v>
      </c>
      <c r="C157" s="3" t="s">
        <v>42</v>
      </c>
      <c r="D157" s="4">
        <v>7829463</v>
      </c>
      <c r="E157" s="5">
        <f t="shared" si="3"/>
        <v>7.1855092973009498</v>
      </c>
      <c r="F157" s="3" t="s">
        <v>574</v>
      </c>
      <c r="G157" s="3">
        <v>29.31</v>
      </c>
      <c r="H157" s="3">
        <v>0</v>
      </c>
      <c r="I157" s="3">
        <v>0</v>
      </c>
      <c r="J157" s="3" t="s">
        <v>21</v>
      </c>
      <c r="K157" s="3">
        <v>967495</v>
      </c>
      <c r="L157" s="3">
        <v>65439</v>
      </c>
      <c r="M157" s="3" t="s">
        <v>42</v>
      </c>
      <c r="N157" s="3" t="s">
        <v>42</v>
      </c>
      <c r="O157" s="3" t="s">
        <v>42</v>
      </c>
      <c r="P157" s="3" t="s">
        <v>42</v>
      </c>
      <c r="Q157" s="3" t="s">
        <v>42</v>
      </c>
      <c r="R157" s="3" t="s">
        <v>42</v>
      </c>
      <c r="S157" s="3" t="s">
        <v>42</v>
      </c>
    </row>
    <row r="158" spans="1:19" x14ac:dyDescent="0.2">
      <c r="A158" s="3" t="s">
        <v>490</v>
      </c>
      <c r="B158" s="3" t="s">
        <v>480</v>
      </c>
      <c r="C158" s="3" t="s">
        <v>491</v>
      </c>
      <c r="D158" s="4">
        <v>7254407</v>
      </c>
      <c r="E158" s="5">
        <f t="shared" si="3"/>
        <v>6.6577502115924299</v>
      </c>
      <c r="F158" s="3" t="s">
        <v>575</v>
      </c>
      <c r="G158" s="3">
        <v>95.92</v>
      </c>
      <c r="H158" s="3">
        <v>8.0500000000000007</v>
      </c>
      <c r="I158" s="3">
        <v>60</v>
      </c>
      <c r="J158" s="3" t="s">
        <v>35</v>
      </c>
      <c r="K158" s="3">
        <v>6248871</v>
      </c>
      <c r="L158" s="3">
        <v>78020</v>
      </c>
      <c r="M158" s="3" t="s">
        <v>22</v>
      </c>
      <c r="N158" s="3" t="s">
        <v>23</v>
      </c>
      <c r="O158" s="3" t="s">
        <v>24</v>
      </c>
      <c r="P158" s="3" t="s">
        <v>25</v>
      </c>
      <c r="Q158" s="3" t="s">
        <v>52</v>
      </c>
      <c r="R158" s="3" t="s">
        <v>53</v>
      </c>
      <c r="S158" s="3" t="s">
        <v>491</v>
      </c>
    </row>
    <row r="159" spans="1:19" s="7" customFormat="1" x14ac:dyDescent="0.2">
      <c r="A159" s="7" t="s">
        <v>492</v>
      </c>
      <c r="B159" s="7" t="s">
        <v>480</v>
      </c>
      <c r="C159" s="7" t="s">
        <v>138</v>
      </c>
      <c r="D159" s="8">
        <v>6267575</v>
      </c>
      <c r="E159" s="9">
        <f t="shared" si="3"/>
        <v>5.7520826695305924</v>
      </c>
      <c r="F159" s="7" t="s">
        <v>574</v>
      </c>
      <c r="G159" s="7">
        <v>93.1</v>
      </c>
      <c r="H159" s="7">
        <v>0</v>
      </c>
      <c r="I159" s="7">
        <v>0</v>
      </c>
      <c r="J159" s="7" t="s">
        <v>30</v>
      </c>
      <c r="K159" s="7">
        <v>2046239</v>
      </c>
      <c r="L159" s="7">
        <v>84624</v>
      </c>
      <c r="M159" s="7" t="s">
        <v>22</v>
      </c>
      <c r="N159" s="7" t="s">
        <v>56</v>
      </c>
      <c r="O159" s="7" t="s">
        <v>57</v>
      </c>
      <c r="P159" s="7" t="s">
        <v>81</v>
      </c>
      <c r="Q159" s="7" t="s">
        <v>92</v>
      </c>
      <c r="R159" s="7" t="s">
        <v>139</v>
      </c>
      <c r="S159" s="7" t="s">
        <v>138</v>
      </c>
    </row>
    <row r="160" spans="1:19" x14ac:dyDescent="0.2">
      <c r="A160" s="3" t="s">
        <v>493</v>
      </c>
      <c r="B160" s="3" t="s">
        <v>480</v>
      </c>
      <c r="C160" s="3" t="s">
        <v>38</v>
      </c>
      <c r="D160" s="4">
        <v>6139794</v>
      </c>
      <c r="E160" s="5">
        <f t="shared" si="3"/>
        <v>5.6348113364240424</v>
      </c>
      <c r="F160" s="3" t="s">
        <v>574</v>
      </c>
      <c r="G160" s="3">
        <v>95.4</v>
      </c>
      <c r="H160" s="3">
        <v>40.86</v>
      </c>
      <c r="I160" s="3">
        <v>48.65</v>
      </c>
      <c r="J160" s="3" t="s">
        <v>21</v>
      </c>
      <c r="K160" s="3">
        <v>4201582</v>
      </c>
      <c r="L160" s="3">
        <v>104572</v>
      </c>
      <c r="M160" s="3" t="s">
        <v>22</v>
      </c>
      <c r="N160" s="3" t="s">
        <v>23</v>
      </c>
      <c r="O160" s="3" t="s">
        <v>24</v>
      </c>
      <c r="P160" s="3" t="s">
        <v>25</v>
      </c>
      <c r="Q160" s="3" t="s">
        <v>26</v>
      </c>
      <c r="R160" s="3" t="s">
        <v>36</v>
      </c>
      <c r="S160" s="3" t="s">
        <v>38</v>
      </c>
    </row>
    <row r="161" spans="1:19" x14ac:dyDescent="0.2">
      <c r="A161" s="3" t="s">
        <v>494</v>
      </c>
      <c r="B161" s="3" t="s">
        <v>480</v>
      </c>
      <c r="C161" s="3" t="s">
        <v>51</v>
      </c>
      <c r="D161" s="4">
        <v>5944122</v>
      </c>
      <c r="E161" s="5">
        <f t="shared" si="3"/>
        <v>5.4552328678596629</v>
      </c>
      <c r="F161" s="3" t="s">
        <v>575</v>
      </c>
      <c r="G161" s="3">
        <v>85.3</v>
      </c>
      <c r="H161" s="3">
        <v>4.1399999999999997</v>
      </c>
      <c r="I161" s="3">
        <v>50</v>
      </c>
      <c r="J161" s="3" t="s">
        <v>35</v>
      </c>
      <c r="K161" s="3">
        <v>5095032</v>
      </c>
      <c r="L161" s="3">
        <v>111896</v>
      </c>
      <c r="M161" s="3" t="s">
        <v>22</v>
      </c>
      <c r="N161" s="3" t="s">
        <v>23</v>
      </c>
      <c r="O161" s="3" t="s">
        <v>24</v>
      </c>
      <c r="P161" s="3" t="s">
        <v>25</v>
      </c>
      <c r="Q161" s="3" t="s">
        <v>52</v>
      </c>
      <c r="R161" s="3" t="s">
        <v>53</v>
      </c>
      <c r="S161" s="3" t="s">
        <v>51</v>
      </c>
    </row>
    <row r="162" spans="1:19" x14ac:dyDescent="0.2">
      <c r="A162" s="3" t="s">
        <v>495</v>
      </c>
      <c r="B162" s="3" t="s">
        <v>480</v>
      </c>
      <c r="C162" s="3" t="s">
        <v>69</v>
      </c>
      <c r="D162" s="4">
        <v>3866100</v>
      </c>
      <c r="E162" s="5">
        <f t="shared" si="3"/>
        <v>3.5481229676026569</v>
      </c>
      <c r="F162" s="3" t="s">
        <v>575</v>
      </c>
      <c r="G162" s="3">
        <v>100</v>
      </c>
      <c r="H162" s="3">
        <v>0</v>
      </c>
      <c r="I162" s="3">
        <v>0</v>
      </c>
      <c r="J162" s="3" t="s">
        <v>30</v>
      </c>
      <c r="K162" s="3">
        <v>3985648</v>
      </c>
      <c r="L162" s="3">
        <v>107185</v>
      </c>
      <c r="M162" s="3" t="s">
        <v>22</v>
      </c>
      <c r="N162" s="3" t="s">
        <v>23</v>
      </c>
      <c r="O162" s="3" t="s">
        <v>24</v>
      </c>
      <c r="P162" s="3" t="s">
        <v>25</v>
      </c>
      <c r="Q162" s="3" t="s">
        <v>70</v>
      </c>
      <c r="R162" s="3" t="s">
        <v>71</v>
      </c>
      <c r="S162" s="3" t="s">
        <v>69</v>
      </c>
    </row>
    <row r="163" spans="1:19" x14ac:dyDescent="0.2">
      <c r="A163" s="3" t="s">
        <v>496</v>
      </c>
      <c r="B163" s="3" t="s">
        <v>480</v>
      </c>
      <c r="C163" s="3" t="s">
        <v>42</v>
      </c>
      <c r="D163" s="4">
        <v>3137421</v>
      </c>
      <c r="E163" s="5">
        <f t="shared" si="3"/>
        <v>2.8793759884997536</v>
      </c>
      <c r="F163" s="3" t="s">
        <v>574</v>
      </c>
      <c r="G163" s="3">
        <v>100</v>
      </c>
      <c r="H163" s="3">
        <v>50.16</v>
      </c>
      <c r="I163" s="3">
        <v>48.08</v>
      </c>
      <c r="J163" s="3" t="s">
        <v>21</v>
      </c>
      <c r="K163" s="3">
        <v>4201611</v>
      </c>
      <c r="L163" s="3">
        <v>104897</v>
      </c>
      <c r="M163" s="3" t="s">
        <v>42</v>
      </c>
      <c r="N163" s="3" t="s">
        <v>42</v>
      </c>
      <c r="O163" s="3" t="s">
        <v>42</v>
      </c>
      <c r="P163" s="3" t="s">
        <v>42</v>
      </c>
      <c r="Q163" s="3" t="s">
        <v>42</v>
      </c>
      <c r="R163" s="3" t="s">
        <v>42</v>
      </c>
      <c r="S163" s="3" t="s">
        <v>42</v>
      </c>
    </row>
    <row r="164" spans="1:19" x14ac:dyDescent="0.2">
      <c r="A164" s="3" t="s">
        <v>497</v>
      </c>
      <c r="B164" s="3" t="s">
        <v>480</v>
      </c>
      <c r="C164" s="3" t="s">
        <v>80</v>
      </c>
      <c r="D164" s="4">
        <v>2979373</v>
      </c>
      <c r="E164" s="5">
        <f t="shared" si="3"/>
        <v>2.7343270402615638</v>
      </c>
      <c r="F164" s="3" t="s">
        <v>574</v>
      </c>
      <c r="G164" s="3">
        <v>87.07</v>
      </c>
      <c r="H164" s="3">
        <v>15.83</v>
      </c>
      <c r="I164" s="3">
        <v>35.71</v>
      </c>
      <c r="J164" s="3" t="s">
        <v>21</v>
      </c>
      <c r="K164" s="3">
        <v>2281914</v>
      </c>
      <c r="L164" s="3">
        <v>29841</v>
      </c>
      <c r="M164" s="3" t="s">
        <v>22</v>
      </c>
      <c r="N164" s="3" t="s">
        <v>56</v>
      </c>
      <c r="O164" s="3" t="s">
        <v>57</v>
      </c>
      <c r="P164" s="3" t="s">
        <v>81</v>
      </c>
      <c r="Q164" s="3" t="s">
        <v>82</v>
      </c>
      <c r="R164" s="3" t="s">
        <v>83</v>
      </c>
      <c r="S164" s="3" t="s">
        <v>80</v>
      </c>
    </row>
    <row r="165" spans="1:19" x14ac:dyDescent="0.2">
      <c r="A165" s="3" t="s">
        <v>498</v>
      </c>
      <c r="B165" s="3" t="s">
        <v>480</v>
      </c>
      <c r="C165" s="3" t="s">
        <v>499</v>
      </c>
      <c r="D165" s="4">
        <v>2770233</v>
      </c>
      <c r="E165" s="5">
        <f t="shared" si="3"/>
        <v>2.5423882809318985</v>
      </c>
      <c r="F165" s="3" t="s">
        <v>574</v>
      </c>
      <c r="G165" s="3">
        <v>98.28</v>
      </c>
      <c r="H165" s="3">
        <v>0</v>
      </c>
      <c r="I165" s="3">
        <v>0</v>
      </c>
      <c r="J165" s="3" t="s">
        <v>30</v>
      </c>
      <c r="K165" s="3">
        <v>1886083</v>
      </c>
      <c r="L165" s="3">
        <v>63947</v>
      </c>
      <c r="M165" s="3" t="s">
        <v>22</v>
      </c>
      <c r="N165" s="3" t="s">
        <v>74</v>
      </c>
      <c r="O165" s="3" t="s">
        <v>217</v>
      </c>
      <c r="P165" s="3" t="s">
        <v>218</v>
      </c>
      <c r="Q165" s="3" t="s">
        <v>219</v>
      </c>
      <c r="R165" s="3" t="s">
        <v>500</v>
      </c>
      <c r="S165" s="3" t="s">
        <v>499</v>
      </c>
    </row>
    <row r="166" spans="1:19" x14ac:dyDescent="0.2">
      <c r="A166" s="3" t="s">
        <v>501</v>
      </c>
      <c r="B166" s="3" t="s">
        <v>480</v>
      </c>
      <c r="C166" s="3" t="s">
        <v>42</v>
      </c>
      <c r="D166" s="4">
        <v>2675357</v>
      </c>
      <c r="E166" s="5">
        <f t="shared" si="3"/>
        <v>2.4553155940706506</v>
      </c>
      <c r="F166" s="3" t="s">
        <v>574</v>
      </c>
      <c r="G166" s="3">
        <v>43.1</v>
      </c>
      <c r="H166" s="3">
        <v>0.86</v>
      </c>
      <c r="I166" s="3">
        <v>0</v>
      </c>
      <c r="J166" s="3" t="s">
        <v>21</v>
      </c>
      <c r="K166" s="3">
        <v>2230073</v>
      </c>
      <c r="L166" s="3">
        <v>60755</v>
      </c>
      <c r="M166" s="3" t="s">
        <v>42</v>
      </c>
      <c r="N166" s="3" t="s">
        <v>42</v>
      </c>
      <c r="O166" s="3" t="s">
        <v>42</v>
      </c>
      <c r="P166" s="3" t="s">
        <v>42</v>
      </c>
      <c r="Q166" s="3" t="s">
        <v>42</v>
      </c>
      <c r="R166" s="3" t="s">
        <v>42</v>
      </c>
      <c r="S166" s="3" t="s">
        <v>42</v>
      </c>
    </row>
    <row r="167" spans="1:19" x14ac:dyDescent="0.2">
      <c r="A167" s="3" t="s">
        <v>502</v>
      </c>
      <c r="B167" s="3" t="s">
        <v>480</v>
      </c>
      <c r="C167" s="3" t="s">
        <v>331</v>
      </c>
      <c r="D167" s="4">
        <v>2479482</v>
      </c>
      <c r="E167" s="5">
        <f t="shared" si="3"/>
        <v>2.275550821747335</v>
      </c>
      <c r="F167" s="3" t="s">
        <v>574</v>
      </c>
      <c r="G167" s="3">
        <v>91.38</v>
      </c>
      <c r="H167" s="3">
        <v>0.63</v>
      </c>
      <c r="I167" s="3">
        <v>75</v>
      </c>
      <c r="J167" s="3" t="s">
        <v>30</v>
      </c>
      <c r="K167" s="3">
        <v>2596334</v>
      </c>
      <c r="L167" s="3">
        <v>184133</v>
      </c>
      <c r="M167" s="3" t="s">
        <v>22</v>
      </c>
      <c r="N167" s="3" t="s">
        <v>23</v>
      </c>
      <c r="O167" s="3" t="s">
        <v>24</v>
      </c>
      <c r="P167" s="3" t="s">
        <v>25</v>
      </c>
      <c r="Q167" s="3" t="s">
        <v>26</v>
      </c>
      <c r="R167" s="3" t="s">
        <v>36</v>
      </c>
      <c r="S167" s="3" t="s">
        <v>331</v>
      </c>
    </row>
    <row r="168" spans="1:19" x14ac:dyDescent="0.2">
      <c r="A168" s="3" t="s">
        <v>503</v>
      </c>
      <c r="B168" s="3" t="s">
        <v>480</v>
      </c>
      <c r="C168" s="3" t="s">
        <v>504</v>
      </c>
      <c r="D168" s="4">
        <v>2185146</v>
      </c>
      <c r="E168" s="5">
        <f t="shared" si="3"/>
        <v>2.005423219824908</v>
      </c>
      <c r="F168" s="3" t="s">
        <v>574</v>
      </c>
      <c r="G168" s="3">
        <v>68.97</v>
      </c>
      <c r="H168" s="3">
        <v>0</v>
      </c>
      <c r="I168" s="3">
        <v>0</v>
      </c>
      <c r="J168" s="3" t="s">
        <v>35</v>
      </c>
      <c r="K168" s="3">
        <v>1061122</v>
      </c>
      <c r="L168" s="3">
        <v>61445</v>
      </c>
      <c r="M168" s="3" t="s">
        <v>22</v>
      </c>
      <c r="N168" s="3" t="s">
        <v>74</v>
      </c>
      <c r="O168" s="3" t="s">
        <v>75</v>
      </c>
      <c r="P168" s="3" t="s">
        <v>76</v>
      </c>
      <c r="Q168" s="3" t="s">
        <v>77</v>
      </c>
      <c r="R168" s="3" t="s">
        <v>505</v>
      </c>
      <c r="S168" s="3" t="s">
        <v>504</v>
      </c>
    </row>
    <row r="169" spans="1:19" x14ac:dyDescent="0.2">
      <c r="A169" s="3" t="s">
        <v>506</v>
      </c>
      <c r="B169" s="3" t="s">
        <v>480</v>
      </c>
      <c r="C169" s="3" t="s">
        <v>42</v>
      </c>
      <c r="D169" s="4">
        <v>2149344</v>
      </c>
      <c r="E169" s="5">
        <f t="shared" si="3"/>
        <v>1.9725658445666088</v>
      </c>
      <c r="F169" s="3" t="s">
        <v>574</v>
      </c>
      <c r="G169" s="3">
        <v>22.07</v>
      </c>
      <c r="H169" s="3">
        <v>5.12</v>
      </c>
      <c r="I169" s="3">
        <v>85.71</v>
      </c>
      <c r="J169" s="3" t="s">
        <v>21</v>
      </c>
      <c r="K169" s="3">
        <v>691063</v>
      </c>
      <c r="L169" s="3">
        <v>16161</v>
      </c>
      <c r="M169" s="3" t="s">
        <v>42</v>
      </c>
      <c r="N169" s="3" t="s">
        <v>42</v>
      </c>
      <c r="O169" s="3" t="s">
        <v>42</v>
      </c>
      <c r="P169" s="3" t="s">
        <v>42</v>
      </c>
      <c r="Q169" s="3" t="s">
        <v>42</v>
      </c>
      <c r="R169" s="3" t="s">
        <v>42</v>
      </c>
      <c r="S169" s="3" t="s">
        <v>42</v>
      </c>
    </row>
    <row r="170" spans="1:19" x14ac:dyDescent="0.2">
      <c r="A170" s="3" t="s">
        <v>507</v>
      </c>
      <c r="B170" s="3" t="s">
        <v>480</v>
      </c>
      <c r="C170" s="3" t="s">
        <v>471</v>
      </c>
      <c r="D170" s="4">
        <v>1968190</v>
      </c>
      <c r="E170" s="5">
        <f t="shared" si="3"/>
        <v>1.8063113068999441</v>
      </c>
      <c r="F170" s="3" t="s">
        <v>574</v>
      </c>
      <c r="G170" s="3">
        <v>98.28</v>
      </c>
      <c r="H170" s="3">
        <v>2.41</v>
      </c>
      <c r="I170" s="3">
        <v>0</v>
      </c>
      <c r="J170" s="3" t="s">
        <v>30</v>
      </c>
      <c r="K170" s="3">
        <v>3733072</v>
      </c>
      <c r="L170" s="3">
        <v>60781</v>
      </c>
      <c r="M170" s="3" t="s">
        <v>22</v>
      </c>
      <c r="N170" s="3" t="s">
        <v>56</v>
      </c>
      <c r="O170" s="3" t="s">
        <v>57</v>
      </c>
      <c r="P170" s="3" t="s">
        <v>58</v>
      </c>
      <c r="Q170" s="3" t="s">
        <v>59</v>
      </c>
      <c r="R170" s="3" t="s">
        <v>102</v>
      </c>
      <c r="S170" s="3" t="s">
        <v>471</v>
      </c>
    </row>
    <row r="171" spans="1:19" x14ac:dyDescent="0.2">
      <c r="A171" s="3" t="s">
        <v>508</v>
      </c>
      <c r="B171" s="3" t="s">
        <v>480</v>
      </c>
      <c r="C171" s="3" t="s">
        <v>257</v>
      </c>
      <c r="D171" s="4">
        <v>1791560</v>
      </c>
      <c r="E171" s="5">
        <f t="shared" si="3"/>
        <v>1.644208681575287</v>
      </c>
      <c r="F171" s="3" t="s">
        <v>575</v>
      </c>
      <c r="G171" s="3">
        <v>100</v>
      </c>
      <c r="H171" s="3">
        <v>0</v>
      </c>
      <c r="I171" s="3">
        <v>0</v>
      </c>
      <c r="J171" s="3" t="s">
        <v>30</v>
      </c>
      <c r="K171" s="3">
        <v>3420743</v>
      </c>
      <c r="L171" s="3">
        <v>25113</v>
      </c>
      <c r="M171" s="3" t="s">
        <v>22</v>
      </c>
      <c r="N171" s="3" t="s">
        <v>23</v>
      </c>
      <c r="O171" s="3" t="s">
        <v>24</v>
      </c>
      <c r="P171" s="3" t="s">
        <v>25</v>
      </c>
      <c r="Q171" s="3" t="s">
        <v>258</v>
      </c>
      <c r="R171" s="3" t="s">
        <v>259</v>
      </c>
      <c r="S171" s="3" t="s">
        <v>257</v>
      </c>
    </row>
    <row r="172" spans="1:19" x14ac:dyDescent="0.2">
      <c r="A172" s="3" t="s">
        <v>509</v>
      </c>
      <c r="B172" s="3" t="s">
        <v>480</v>
      </c>
      <c r="C172" s="3" t="s">
        <v>510</v>
      </c>
      <c r="D172" s="4">
        <v>1489659</v>
      </c>
      <c r="E172" s="5">
        <f t="shared" si="3"/>
        <v>1.3671382819368374</v>
      </c>
      <c r="F172" s="3" t="s">
        <v>574</v>
      </c>
      <c r="G172" s="3">
        <v>96.55</v>
      </c>
      <c r="H172" s="3">
        <v>0</v>
      </c>
      <c r="I172" s="3">
        <v>0</v>
      </c>
      <c r="J172" s="3" t="s">
        <v>30</v>
      </c>
      <c r="K172" s="3">
        <v>2006304</v>
      </c>
      <c r="L172" s="3">
        <v>149732</v>
      </c>
      <c r="M172" s="3" t="s">
        <v>22</v>
      </c>
      <c r="N172" s="3" t="s">
        <v>56</v>
      </c>
      <c r="O172" s="3" t="s">
        <v>57</v>
      </c>
      <c r="P172" s="3" t="s">
        <v>81</v>
      </c>
      <c r="Q172" s="3" t="s">
        <v>82</v>
      </c>
      <c r="R172" s="3" t="s">
        <v>309</v>
      </c>
      <c r="S172" s="3" t="s">
        <v>510</v>
      </c>
    </row>
    <row r="173" spans="1:19" x14ac:dyDescent="0.2">
      <c r="A173" s="3" t="s">
        <v>511</v>
      </c>
      <c r="B173" s="3" t="s">
        <v>480</v>
      </c>
      <c r="C173" s="3" t="s">
        <v>141</v>
      </c>
      <c r="D173" s="4">
        <v>1414343</v>
      </c>
      <c r="E173" s="5">
        <f t="shared" si="3"/>
        <v>1.2980168341139766</v>
      </c>
      <c r="F173" s="3" t="s">
        <v>574</v>
      </c>
      <c r="G173" s="3">
        <v>68.97</v>
      </c>
      <c r="H173" s="3">
        <v>0</v>
      </c>
      <c r="I173" s="3">
        <v>0</v>
      </c>
      <c r="J173" s="3" t="s">
        <v>35</v>
      </c>
      <c r="K173" s="3">
        <v>1840781</v>
      </c>
      <c r="L173" s="3">
        <v>217838</v>
      </c>
      <c r="M173" s="3" t="s">
        <v>22</v>
      </c>
      <c r="N173" s="3" t="s">
        <v>56</v>
      </c>
      <c r="O173" s="3" t="s">
        <v>57</v>
      </c>
      <c r="P173" s="3" t="s">
        <v>58</v>
      </c>
      <c r="Q173" s="3" t="s">
        <v>59</v>
      </c>
      <c r="R173" s="3" t="s">
        <v>142</v>
      </c>
      <c r="S173" s="3" t="s">
        <v>141</v>
      </c>
    </row>
    <row r="174" spans="1:19" x14ac:dyDescent="0.2">
      <c r="A174" s="3" t="s">
        <v>512</v>
      </c>
      <c r="B174" s="3" t="s">
        <v>480</v>
      </c>
      <c r="C174" s="3" t="s">
        <v>513</v>
      </c>
      <c r="D174" s="4">
        <v>1083037</v>
      </c>
      <c r="E174" s="5">
        <f t="shared" si="3"/>
        <v>0.99395992200498673</v>
      </c>
      <c r="F174" s="3" t="s">
        <v>574</v>
      </c>
      <c r="G174" s="3">
        <v>100</v>
      </c>
      <c r="H174" s="3">
        <v>0</v>
      </c>
      <c r="I174" s="3">
        <v>0</v>
      </c>
      <c r="J174" s="3" t="s">
        <v>30</v>
      </c>
      <c r="K174" s="3">
        <v>1971828</v>
      </c>
      <c r="L174" s="3">
        <v>88944</v>
      </c>
      <c r="M174" s="3" t="s">
        <v>22</v>
      </c>
      <c r="N174" s="3" t="s">
        <v>63</v>
      </c>
      <c r="O174" s="3" t="s">
        <v>64</v>
      </c>
      <c r="P174" s="3" t="s">
        <v>65</v>
      </c>
      <c r="Q174" s="3" t="s">
        <v>66</v>
      </c>
      <c r="R174" s="3" t="s">
        <v>514</v>
      </c>
      <c r="S174" s="3" t="s">
        <v>513</v>
      </c>
    </row>
    <row r="175" spans="1:19" x14ac:dyDescent="0.2">
      <c r="A175" s="3" t="s">
        <v>515</v>
      </c>
      <c r="B175" s="3" t="s">
        <v>480</v>
      </c>
      <c r="C175" s="3" t="s">
        <v>516</v>
      </c>
      <c r="D175" s="4">
        <v>1034296</v>
      </c>
      <c r="E175" s="5">
        <f t="shared" si="3"/>
        <v>0.94922774705764412</v>
      </c>
      <c r="F175" s="3" t="s">
        <v>574</v>
      </c>
      <c r="G175" s="3">
        <v>87.07</v>
      </c>
      <c r="H175" s="3">
        <v>5.52</v>
      </c>
      <c r="I175" s="3">
        <v>0</v>
      </c>
      <c r="J175" s="3" t="s">
        <v>35</v>
      </c>
      <c r="K175" s="3">
        <v>2734159</v>
      </c>
      <c r="L175" s="3">
        <v>32597</v>
      </c>
      <c r="M175" s="3" t="s">
        <v>22</v>
      </c>
      <c r="N175" s="3" t="s">
        <v>56</v>
      </c>
      <c r="O175" s="3" t="s">
        <v>57</v>
      </c>
      <c r="P175" s="3" t="s">
        <v>58</v>
      </c>
      <c r="Q175" s="3" t="s">
        <v>59</v>
      </c>
      <c r="R175" s="3" t="s">
        <v>60</v>
      </c>
      <c r="S175" s="3" t="s">
        <v>516</v>
      </c>
    </row>
    <row r="176" spans="1:19" x14ac:dyDescent="0.2">
      <c r="A176" s="3" t="s">
        <v>517</v>
      </c>
      <c r="B176" s="3" t="s">
        <v>480</v>
      </c>
      <c r="C176" s="3" t="s">
        <v>518</v>
      </c>
      <c r="D176" s="4">
        <v>833618</v>
      </c>
      <c r="E176" s="5">
        <f t="shared" si="3"/>
        <v>0.76505500944284732</v>
      </c>
      <c r="F176" s="3" t="s">
        <v>574</v>
      </c>
      <c r="G176" s="3">
        <v>82.76</v>
      </c>
      <c r="H176" s="3">
        <v>1.88</v>
      </c>
      <c r="I176" s="3">
        <v>0</v>
      </c>
      <c r="J176" s="3" t="s">
        <v>35</v>
      </c>
      <c r="K176" s="3">
        <v>2459239</v>
      </c>
      <c r="L176" s="3">
        <v>77040</v>
      </c>
      <c r="M176" s="3" t="s">
        <v>22</v>
      </c>
      <c r="N176" s="3" t="s">
        <v>23</v>
      </c>
      <c r="O176" s="3" t="s">
        <v>24</v>
      </c>
      <c r="P176" s="3" t="s">
        <v>25</v>
      </c>
      <c r="Q176" s="3" t="s">
        <v>26</v>
      </c>
      <c r="R176" s="3" t="s">
        <v>519</v>
      </c>
      <c r="S176" s="3" t="s">
        <v>518</v>
      </c>
    </row>
    <row r="177" spans="1:19" x14ac:dyDescent="0.2">
      <c r="A177" s="3" t="s">
        <v>520</v>
      </c>
      <c r="B177" s="3" t="s">
        <v>480</v>
      </c>
      <c r="C177" s="3" t="s">
        <v>201</v>
      </c>
      <c r="D177" s="4">
        <v>807536</v>
      </c>
      <c r="E177" s="5">
        <f t="shared" si="3"/>
        <v>0.74111818855331713</v>
      </c>
      <c r="F177" s="3" t="s">
        <v>574</v>
      </c>
      <c r="G177" s="3">
        <v>96.55</v>
      </c>
      <c r="H177" s="3">
        <v>1.72</v>
      </c>
      <c r="I177" s="3">
        <v>0</v>
      </c>
      <c r="J177" s="3" t="s">
        <v>30</v>
      </c>
      <c r="K177" s="3">
        <v>2338948</v>
      </c>
      <c r="L177" s="3">
        <v>63430</v>
      </c>
      <c r="M177" s="3" t="s">
        <v>22</v>
      </c>
      <c r="N177" s="3" t="s">
        <v>56</v>
      </c>
      <c r="O177" s="3" t="s">
        <v>57</v>
      </c>
      <c r="P177" s="3" t="s">
        <v>58</v>
      </c>
      <c r="Q177" s="3" t="s">
        <v>59</v>
      </c>
      <c r="R177" s="3" t="s">
        <v>202</v>
      </c>
      <c r="S177" s="3" t="s">
        <v>201</v>
      </c>
    </row>
    <row r="178" spans="1:19" x14ac:dyDescent="0.2">
      <c r="A178" s="3" t="s">
        <v>521</v>
      </c>
      <c r="B178" s="3" t="s">
        <v>480</v>
      </c>
      <c r="C178" s="3" t="s">
        <v>522</v>
      </c>
      <c r="D178" s="4">
        <v>795277</v>
      </c>
      <c r="E178" s="5">
        <f t="shared" si="3"/>
        <v>0.72986746056908469</v>
      </c>
      <c r="F178" s="3" t="s">
        <v>574</v>
      </c>
      <c r="G178" s="3">
        <v>89.66</v>
      </c>
      <c r="H178" s="3">
        <v>24.14</v>
      </c>
      <c r="I178" s="3">
        <v>10</v>
      </c>
      <c r="J178" s="3" t="s">
        <v>21</v>
      </c>
      <c r="K178" s="3">
        <v>2656984</v>
      </c>
      <c r="L178" s="3">
        <v>15596</v>
      </c>
      <c r="M178" s="3" t="s">
        <v>22</v>
      </c>
      <c r="N178" s="3" t="s">
        <v>56</v>
      </c>
      <c r="O178" s="3" t="s">
        <v>57</v>
      </c>
      <c r="P178" s="3" t="s">
        <v>58</v>
      </c>
      <c r="Q178" s="3" t="s">
        <v>59</v>
      </c>
      <c r="R178" s="3" t="s">
        <v>299</v>
      </c>
      <c r="S178" s="3" t="s">
        <v>522</v>
      </c>
    </row>
    <row r="179" spans="1:19" x14ac:dyDescent="0.2">
      <c r="A179" s="3" t="s">
        <v>523</v>
      </c>
      <c r="B179" s="3" t="s">
        <v>480</v>
      </c>
      <c r="C179" s="3" t="s">
        <v>42</v>
      </c>
      <c r="D179" s="4">
        <v>729905</v>
      </c>
      <c r="E179" s="5">
        <f t="shared" si="3"/>
        <v>0.66987214367657788</v>
      </c>
      <c r="F179" s="3" t="s">
        <v>574</v>
      </c>
      <c r="G179" s="3">
        <v>79.62</v>
      </c>
      <c r="H179" s="3">
        <v>3.45</v>
      </c>
      <c r="I179" s="3">
        <v>50</v>
      </c>
      <c r="J179" s="3" t="s">
        <v>35</v>
      </c>
      <c r="K179" s="3">
        <v>2295262</v>
      </c>
      <c r="L179" s="3">
        <v>41442</v>
      </c>
      <c r="M179" s="3" t="s">
        <v>22</v>
      </c>
      <c r="N179" s="3" t="s">
        <v>56</v>
      </c>
      <c r="O179" s="3" t="s">
        <v>57</v>
      </c>
      <c r="P179" s="3" t="s">
        <v>81</v>
      </c>
      <c r="Q179" s="3" t="s">
        <v>92</v>
      </c>
      <c r="R179" s="3" t="s">
        <v>93</v>
      </c>
      <c r="S179" s="3" t="s">
        <v>42</v>
      </c>
    </row>
    <row r="180" spans="1:19" x14ac:dyDescent="0.2">
      <c r="A180" s="3" t="s">
        <v>524</v>
      </c>
      <c r="B180" s="3" t="s">
        <v>480</v>
      </c>
      <c r="C180" s="3" t="s">
        <v>132</v>
      </c>
      <c r="D180" s="4">
        <v>719772</v>
      </c>
      <c r="E180" s="5">
        <f t="shared" si="3"/>
        <v>0.66057255752238686</v>
      </c>
      <c r="F180" s="3" t="s">
        <v>574</v>
      </c>
      <c r="G180" s="3">
        <v>72.41</v>
      </c>
      <c r="H180" s="3">
        <v>0</v>
      </c>
      <c r="I180" s="3">
        <v>0</v>
      </c>
      <c r="J180" s="3" t="s">
        <v>35</v>
      </c>
      <c r="K180" s="3">
        <v>2098868</v>
      </c>
      <c r="L180" s="3">
        <v>124180</v>
      </c>
      <c r="M180" s="3" t="s">
        <v>22</v>
      </c>
      <c r="N180" s="3" t="s">
        <v>56</v>
      </c>
      <c r="O180" s="3" t="s">
        <v>57</v>
      </c>
      <c r="P180" s="3" t="s">
        <v>58</v>
      </c>
      <c r="Q180" s="3" t="s">
        <v>59</v>
      </c>
      <c r="R180" s="3" t="s">
        <v>133</v>
      </c>
      <c r="S180" s="3" t="s">
        <v>132</v>
      </c>
    </row>
    <row r="181" spans="1:19" x14ac:dyDescent="0.2">
      <c r="A181" s="3" t="s">
        <v>525</v>
      </c>
      <c r="B181" s="3" t="s">
        <v>480</v>
      </c>
      <c r="C181" s="3" t="s">
        <v>374</v>
      </c>
      <c r="D181" s="4">
        <v>676058</v>
      </c>
      <c r="E181" s="5">
        <f t="shared" si="3"/>
        <v>0.62045392442811031</v>
      </c>
      <c r="F181" s="3" t="s">
        <v>574</v>
      </c>
      <c r="G181" s="3">
        <v>72.41</v>
      </c>
      <c r="H181" s="3">
        <v>1.72</v>
      </c>
      <c r="I181" s="3">
        <v>0</v>
      </c>
      <c r="J181" s="3" t="s">
        <v>35</v>
      </c>
      <c r="K181" s="3">
        <v>1966180</v>
      </c>
      <c r="L181" s="3">
        <v>81986</v>
      </c>
      <c r="M181" s="3" t="s">
        <v>22</v>
      </c>
      <c r="N181" s="3" t="s">
        <v>56</v>
      </c>
      <c r="O181" s="3" t="s">
        <v>57</v>
      </c>
      <c r="P181" s="3" t="s">
        <v>58</v>
      </c>
      <c r="Q181" s="3" t="s">
        <v>59</v>
      </c>
      <c r="R181" s="3" t="s">
        <v>375</v>
      </c>
      <c r="S181" s="3" t="s">
        <v>374</v>
      </c>
    </row>
    <row r="182" spans="1:19" x14ac:dyDescent="0.2">
      <c r="A182" s="3" t="s">
        <v>526</v>
      </c>
      <c r="B182" s="3" t="s">
        <v>480</v>
      </c>
      <c r="C182" s="3" t="s">
        <v>527</v>
      </c>
      <c r="D182" s="4">
        <v>672583</v>
      </c>
      <c r="E182" s="5">
        <f t="shared" ref="E182:E202" si="4">D182/108961838*100</f>
        <v>0.6172647344660247</v>
      </c>
      <c r="F182" s="3" t="s">
        <v>574</v>
      </c>
      <c r="G182" s="3">
        <v>98.28</v>
      </c>
      <c r="H182" s="3">
        <v>1.72</v>
      </c>
      <c r="I182" s="3">
        <v>0</v>
      </c>
      <c r="J182" s="3" t="s">
        <v>30</v>
      </c>
      <c r="K182" s="3">
        <v>2115094</v>
      </c>
      <c r="L182" s="3">
        <v>166029</v>
      </c>
      <c r="M182" s="3" t="s">
        <v>22</v>
      </c>
      <c r="N182" s="3" t="s">
        <v>56</v>
      </c>
      <c r="O182" s="3" t="s">
        <v>57</v>
      </c>
      <c r="P182" s="3" t="s">
        <v>81</v>
      </c>
      <c r="Q182" s="3" t="s">
        <v>180</v>
      </c>
      <c r="R182" s="3" t="s">
        <v>363</v>
      </c>
      <c r="S182" s="3" t="s">
        <v>527</v>
      </c>
    </row>
    <row r="183" spans="1:19" x14ac:dyDescent="0.2">
      <c r="A183" s="3" t="s">
        <v>528</v>
      </c>
      <c r="B183" s="3" t="s">
        <v>480</v>
      </c>
      <c r="C183" s="3" t="s">
        <v>529</v>
      </c>
      <c r="D183" s="4">
        <v>584103</v>
      </c>
      <c r="E183" s="5">
        <f t="shared" si="4"/>
        <v>0.53606199264002874</v>
      </c>
      <c r="F183" s="3" t="s">
        <v>575</v>
      </c>
      <c r="G183" s="3">
        <v>96.21</v>
      </c>
      <c r="H183" s="3">
        <v>1.72</v>
      </c>
      <c r="I183" s="3">
        <v>0</v>
      </c>
      <c r="J183" s="3" t="s">
        <v>30</v>
      </c>
      <c r="K183" s="3">
        <v>2925602</v>
      </c>
      <c r="L183" s="3">
        <v>34946</v>
      </c>
      <c r="M183" s="3" t="s">
        <v>22</v>
      </c>
      <c r="N183" s="3" t="s">
        <v>56</v>
      </c>
      <c r="O183" s="3" t="s">
        <v>57</v>
      </c>
      <c r="P183" s="3" t="s">
        <v>58</v>
      </c>
      <c r="Q183" s="3" t="s">
        <v>59</v>
      </c>
      <c r="R183" s="3" t="s">
        <v>319</v>
      </c>
      <c r="S183" s="3" t="s">
        <v>529</v>
      </c>
    </row>
    <row r="184" spans="1:19" x14ac:dyDescent="0.2">
      <c r="A184" s="3" t="s">
        <v>530</v>
      </c>
      <c r="B184" s="3" t="s">
        <v>480</v>
      </c>
      <c r="C184" s="3" t="s">
        <v>531</v>
      </c>
      <c r="D184" s="4">
        <v>532443</v>
      </c>
      <c r="E184" s="5">
        <f t="shared" si="4"/>
        <v>0.48865089812453422</v>
      </c>
      <c r="F184" s="3" t="s">
        <v>574</v>
      </c>
      <c r="G184" s="3">
        <v>94.83</v>
      </c>
      <c r="H184" s="3">
        <v>0</v>
      </c>
      <c r="I184" s="3">
        <v>0</v>
      </c>
      <c r="J184" s="3" t="s">
        <v>30</v>
      </c>
      <c r="K184" s="3">
        <v>1155837</v>
      </c>
      <c r="L184" s="3">
        <v>182779</v>
      </c>
      <c r="M184" s="3" t="s">
        <v>22</v>
      </c>
      <c r="N184" s="3" t="s">
        <v>116</v>
      </c>
      <c r="O184" s="3" t="s">
        <v>117</v>
      </c>
      <c r="P184" s="3" t="s">
        <v>118</v>
      </c>
      <c r="Q184" s="3" t="s">
        <v>119</v>
      </c>
      <c r="R184" s="3" t="s">
        <v>532</v>
      </c>
      <c r="S184" s="3" t="s">
        <v>531</v>
      </c>
    </row>
    <row r="185" spans="1:19" x14ac:dyDescent="0.2">
      <c r="A185" s="3" t="s">
        <v>533</v>
      </c>
      <c r="B185" s="3" t="s">
        <v>480</v>
      </c>
      <c r="C185" s="3" t="s">
        <v>534</v>
      </c>
      <c r="D185" s="4">
        <v>486062</v>
      </c>
      <c r="E185" s="5">
        <f t="shared" si="4"/>
        <v>0.44608461909388863</v>
      </c>
      <c r="F185" s="3" t="s">
        <v>574</v>
      </c>
      <c r="G185" s="3">
        <v>84.25</v>
      </c>
      <c r="H185" s="3">
        <v>7.24</v>
      </c>
      <c r="I185" s="3">
        <v>83.33</v>
      </c>
      <c r="J185" s="3" t="s">
        <v>35</v>
      </c>
      <c r="K185" s="3">
        <v>3094943</v>
      </c>
      <c r="L185" s="3">
        <v>11205</v>
      </c>
      <c r="M185" s="3" t="s">
        <v>22</v>
      </c>
      <c r="N185" s="3" t="s">
        <v>56</v>
      </c>
      <c r="O185" s="3" t="s">
        <v>57</v>
      </c>
      <c r="P185" s="3" t="s">
        <v>58</v>
      </c>
      <c r="Q185" s="3" t="s">
        <v>59</v>
      </c>
      <c r="R185" s="3" t="s">
        <v>535</v>
      </c>
      <c r="S185" s="3" t="s">
        <v>534</v>
      </c>
    </row>
    <row r="186" spans="1:19" x14ac:dyDescent="0.2">
      <c r="A186" s="3" t="s">
        <v>536</v>
      </c>
      <c r="B186" s="3" t="s">
        <v>480</v>
      </c>
      <c r="C186" s="3" t="s">
        <v>537</v>
      </c>
      <c r="D186" s="4">
        <v>480262</v>
      </c>
      <c r="E186" s="5">
        <f t="shared" si="4"/>
        <v>0.4407616545528536</v>
      </c>
      <c r="F186" s="3" t="s">
        <v>575</v>
      </c>
      <c r="G186" s="3">
        <v>88.37</v>
      </c>
      <c r="H186" s="3">
        <v>27.96</v>
      </c>
      <c r="I186" s="3">
        <v>2.56</v>
      </c>
      <c r="J186" s="3" t="s">
        <v>21</v>
      </c>
      <c r="K186" s="3">
        <v>2920851</v>
      </c>
      <c r="L186" s="3">
        <v>2289</v>
      </c>
      <c r="M186" s="3" t="s">
        <v>22</v>
      </c>
      <c r="N186" s="3" t="s">
        <v>56</v>
      </c>
      <c r="O186" s="3" t="s">
        <v>57</v>
      </c>
      <c r="P186" s="3" t="s">
        <v>81</v>
      </c>
      <c r="Q186" s="3" t="s">
        <v>538</v>
      </c>
      <c r="R186" s="3" t="s">
        <v>539</v>
      </c>
      <c r="S186" s="3" t="s">
        <v>537</v>
      </c>
    </row>
    <row r="187" spans="1:19" x14ac:dyDescent="0.2">
      <c r="A187" s="3" t="s">
        <v>540</v>
      </c>
      <c r="B187" s="3" t="s">
        <v>480</v>
      </c>
      <c r="C187" s="3" t="s">
        <v>42</v>
      </c>
      <c r="D187" s="4">
        <v>472172</v>
      </c>
      <c r="E187" s="5">
        <f t="shared" si="4"/>
        <v>0.43333703677061691</v>
      </c>
      <c r="F187" s="3" t="s">
        <v>574</v>
      </c>
      <c r="G187" s="3">
        <v>75.319999999999993</v>
      </c>
      <c r="H187" s="3">
        <v>2.59</v>
      </c>
      <c r="I187" s="3">
        <v>0</v>
      </c>
      <c r="J187" s="3" t="s">
        <v>35</v>
      </c>
      <c r="K187" s="3">
        <v>2405495</v>
      </c>
      <c r="L187" s="3">
        <v>7257</v>
      </c>
      <c r="M187" s="3" t="s">
        <v>22</v>
      </c>
      <c r="N187" s="3" t="s">
        <v>56</v>
      </c>
      <c r="O187" s="3" t="s">
        <v>57</v>
      </c>
      <c r="P187" s="3" t="s">
        <v>81</v>
      </c>
      <c r="Q187" s="3" t="s">
        <v>92</v>
      </c>
      <c r="R187" s="3" t="s">
        <v>93</v>
      </c>
      <c r="S187" s="3" t="s">
        <v>42</v>
      </c>
    </row>
    <row r="188" spans="1:19" x14ac:dyDescent="0.2">
      <c r="A188" s="3" t="s">
        <v>541</v>
      </c>
      <c r="B188" s="3" t="s">
        <v>480</v>
      </c>
      <c r="C188" s="3" t="s">
        <v>434</v>
      </c>
      <c r="D188" s="4">
        <v>471992</v>
      </c>
      <c r="E188" s="5">
        <f t="shared" si="4"/>
        <v>0.43317184131934333</v>
      </c>
      <c r="F188" s="3" t="s">
        <v>575</v>
      </c>
      <c r="G188" s="3">
        <v>87.93</v>
      </c>
      <c r="H188" s="3">
        <v>1.72</v>
      </c>
      <c r="I188" s="3">
        <v>0</v>
      </c>
      <c r="J188" s="3" t="s">
        <v>35</v>
      </c>
      <c r="K188" s="3">
        <v>2114028</v>
      </c>
      <c r="L188" s="3">
        <v>41156</v>
      </c>
      <c r="M188" s="3" t="s">
        <v>22</v>
      </c>
      <c r="N188" s="3" t="s">
        <v>56</v>
      </c>
      <c r="O188" s="3" t="s">
        <v>57</v>
      </c>
      <c r="P188" s="3" t="s">
        <v>58</v>
      </c>
      <c r="Q188" s="3" t="s">
        <v>59</v>
      </c>
      <c r="R188" s="3" t="s">
        <v>435</v>
      </c>
      <c r="S188" s="3" t="s">
        <v>434</v>
      </c>
    </row>
    <row r="189" spans="1:19" x14ac:dyDescent="0.2">
      <c r="A189" s="3" t="s">
        <v>542</v>
      </c>
      <c r="B189" s="3" t="s">
        <v>480</v>
      </c>
      <c r="C189" s="3" t="s">
        <v>543</v>
      </c>
      <c r="D189" s="4">
        <v>443802</v>
      </c>
      <c r="E189" s="5">
        <f t="shared" si="4"/>
        <v>0.4073003981448991</v>
      </c>
      <c r="F189" s="3" t="s">
        <v>574</v>
      </c>
      <c r="G189" s="3">
        <v>73.84</v>
      </c>
      <c r="H189" s="3">
        <v>3.45</v>
      </c>
      <c r="I189" s="3">
        <v>0</v>
      </c>
      <c r="J189" s="3" t="s">
        <v>35</v>
      </c>
      <c r="K189" s="3">
        <v>2761336</v>
      </c>
      <c r="L189" s="3">
        <v>12755</v>
      </c>
      <c r="M189" s="3" t="s">
        <v>22</v>
      </c>
      <c r="N189" s="3" t="s">
        <v>56</v>
      </c>
      <c r="O189" s="3" t="s">
        <v>57</v>
      </c>
      <c r="P189" s="3" t="s">
        <v>58</v>
      </c>
      <c r="Q189" s="3" t="s">
        <v>59</v>
      </c>
      <c r="R189" s="3" t="s">
        <v>544</v>
      </c>
      <c r="S189" s="3" t="s">
        <v>543</v>
      </c>
    </row>
    <row r="190" spans="1:19" x14ac:dyDescent="0.2">
      <c r="A190" s="3" t="s">
        <v>545</v>
      </c>
      <c r="B190" s="3" t="s">
        <v>480</v>
      </c>
      <c r="C190" s="3" t="s">
        <v>546</v>
      </c>
      <c r="D190" s="4">
        <v>398342</v>
      </c>
      <c r="E190" s="5">
        <f t="shared" si="4"/>
        <v>0.36557936917326961</v>
      </c>
      <c r="F190" s="3" t="s">
        <v>574</v>
      </c>
      <c r="G190" s="3">
        <v>92.04</v>
      </c>
      <c r="H190" s="3">
        <v>0</v>
      </c>
      <c r="I190" s="3">
        <v>0</v>
      </c>
      <c r="J190" s="3" t="s">
        <v>30</v>
      </c>
      <c r="K190" s="3">
        <v>1804862</v>
      </c>
      <c r="L190" s="3">
        <v>6302</v>
      </c>
      <c r="M190" s="3" t="s">
        <v>22</v>
      </c>
      <c r="N190" s="3" t="s">
        <v>74</v>
      </c>
      <c r="O190" s="3" t="s">
        <v>75</v>
      </c>
      <c r="P190" s="3" t="s">
        <v>76</v>
      </c>
      <c r="Q190" s="3" t="s">
        <v>547</v>
      </c>
      <c r="R190" s="3" t="s">
        <v>548</v>
      </c>
      <c r="S190" s="3" t="s">
        <v>546</v>
      </c>
    </row>
    <row r="191" spans="1:19" x14ac:dyDescent="0.2">
      <c r="A191" s="3" t="s">
        <v>549</v>
      </c>
      <c r="B191" s="3" t="s">
        <v>480</v>
      </c>
      <c r="C191" s="3" t="s">
        <v>85</v>
      </c>
      <c r="D191" s="4">
        <v>392211</v>
      </c>
      <c r="E191" s="5">
        <f t="shared" si="4"/>
        <v>0.35995262855239285</v>
      </c>
      <c r="F191" s="3" t="s">
        <v>574</v>
      </c>
      <c r="G191" s="3">
        <v>96.55</v>
      </c>
      <c r="H191" s="3">
        <v>3.45</v>
      </c>
      <c r="I191" s="3">
        <v>0</v>
      </c>
      <c r="J191" s="3" t="s">
        <v>30</v>
      </c>
      <c r="K191" s="3">
        <v>2315354</v>
      </c>
      <c r="L191" s="3">
        <v>60600</v>
      </c>
      <c r="M191" s="3" t="s">
        <v>22</v>
      </c>
      <c r="N191" s="3" t="s">
        <v>56</v>
      </c>
      <c r="O191" s="3" t="s">
        <v>57</v>
      </c>
      <c r="P191" s="3" t="s">
        <v>81</v>
      </c>
      <c r="Q191" s="3" t="s">
        <v>82</v>
      </c>
      <c r="R191" s="3" t="s">
        <v>86</v>
      </c>
      <c r="S191" s="3" t="s">
        <v>85</v>
      </c>
    </row>
    <row r="192" spans="1:19" x14ac:dyDescent="0.2">
      <c r="A192" s="3" t="s">
        <v>550</v>
      </c>
      <c r="B192" s="3" t="s">
        <v>480</v>
      </c>
      <c r="C192" s="3" t="s">
        <v>551</v>
      </c>
      <c r="D192" s="4">
        <v>385355</v>
      </c>
      <c r="E192" s="5">
        <f t="shared" si="4"/>
        <v>0.35366051736388665</v>
      </c>
      <c r="F192" s="3" t="s">
        <v>574</v>
      </c>
      <c r="G192" s="3">
        <v>94.83</v>
      </c>
      <c r="H192" s="3">
        <v>1.72</v>
      </c>
      <c r="I192" s="3">
        <v>0</v>
      </c>
      <c r="J192" s="3" t="s">
        <v>30</v>
      </c>
      <c r="K192" s="3">
        <v>1560135</v>
      </c>
      <c r="L192" s="3">
        <v>45237</v>
      </c>
      <c r="M192" s="3" t="s">
        <v>22</v>
      </c>
      <c r="N192" s="3" t="s">
        <v>56</v>
      </c>
      <c r="O192" s="3" t="s">
        <v>57</v>
      </c>
      <c r="P192" s="3" t="s">
        <v>149</v>
      </c>
      <c r="Q192" s="3" t="s">
        <v>150</v>
      </c>
      <c r="R192" s="3" t="s">
        <v>552</v>
      </c>
      <c r="S192" s="3" t="s">
        <v>551</v>
      </c>
    </row>
    <row r="193" spans="1:19" x14ac:dyDescent="0.2">
      <c r="A193" s="3" t="s">
        <v>553</v>
      </c>
      <c r="B193" s="3" t="s">
        <v>480</v>
      </c>
      <c r="C193" s="3" t="s">
        <v>554</v>
      </c>
      <c r="D193" s="4">
        <v>355930</v>
      </c>
      <c r="E193" s="5">
        <f t="shared" si="4"/>
        <v>0.32665564984320472</v>
      </c>
      <c r="F193" s="3" t="s">
        <v>574</v>
      </c>
      <c r="G193" s="3">
        <v>98.28</v>
      </c>
      <c r="H193" s="3">
        <v>6.9</v>
      </c>
      <c r="I193" s="3">
        <v>0</v>
      </c>
      <c r="J193" s="3" t="s">
        <v>35</v>
      </c>
      <c r="K193" s="3">
        <v>1719569</v>
      </c>
      <c r="L193" s="3">
        <v>55142</v>
      </c>
      <c r="M193" s="3" t="s">
        <v>22</v>
      </c>
      <c r="N193" s="3" t="s">
        <v>56</v>
      </c>
      <c r="O193" s="3" t="s">
        <v>57</v>
      </c>
      <c r="P193" s="3" t="s">
        <v>149</v>
      </c>
      <c r="Q193" s="3" t="s">
        <v>150</v>
      </c>
      <c r="R193" s="3" t="s">
        <v>555</v>
      </c>
      <c r="S193" s="3" t="s">
        <v>554</v>
      </c>
    </row>
    <row r="194" spans="1:19" x14ac:dyDescent="0.2">
      <c r="A194" s="3" t="s">
        <v>556</v>
      </c>
      <c r="B194" s="3" t="s">
        <v>480</v>
      </c>
      <c r="C194" s="3" t="s">
        <v>522</v>
      </c>
      <c r="D194" s="4">
        <v>334599</v>
      </c>
      <c r="E194" s="5">
        <f t="shared" si="4"/>
        <v>0.30707907111478794</v>
      </c>
      <c r="F194" s="3" t="s">
        <v>574</v>
      </c>
      <c r="G194" s="3">
        <v>50</v>
      </c>
      <c r="H194" s="3">
        <v>0</v>
      </c>
      <c r="I194" s="3">
        <v>0</v>
      </c>
      <c r="J194" s="3" t="s">
        <v>35</v>
      </c>
      <c r="K194" s="3">
        <v>1053962</v>
      </c>
      <c r="L194" s="3">
        <v>31599</v>
      </c>
      <c r="M194" s="3" t="s">
        <v>22</v>
      </c>
      <c r="N194" s="3" t="s">
        <v>56</v>
      </c>
      <c r="O194" s="3" t="s">
        <v>57</v>
      </c>
      <c r="P194" s="3" t="s">
        <v>58</v>
      </c>
      <c r="Q194" s="3" t="s">
        <v>59</v>
      </c>
      <c r="R194" s="3" t="s">
        <v>299</v>
      </c>
      <c r="S194" s="3" t="s">
        <v>522</v>
      </c>
    </row>
    <row r="195" spans="1:19" x14ac:dyDescent="0.2">
      <c r="A195" s="3" t="s">
        <v>557</v>
      </c>
      <c r="B195" s="3" t="s">
        <v>480</v>
      </c>
      <c r="C195" s="3" t="s">
        <v>161</v>
      </c>
      <c r="D195" s="4">
        <v>324999</v>
      </c>
      <c r="E195" s="5">
        <f t="shared" si="4"/>
        <v>0.2982686470468679</v>
      </c>
      <c r="F195" s="3" t="s">
        <v>574</v>
      </c>
      <c r="G195" s="3">
        <v>96.55</v>
      </c>
      <c r="H195" s="3">
        <v>1.72</v>
      </c>
      <c r="I195" s="3">
        <v>0</v>
      </c>
      <c r="J195" s="3" t="s">
        <v>30</v>
      </c>
      <c r="K195" s="3">
        <v>2588091</v>
      </c>
      <c r="L195" s="3">
        <v>59505</v>
      </c>
      <c r="M195" s="3" t="s">
        <v>22</v>
      </c>
      <c r="N195" s="3" t="s">
        <v>116</v>
      </c>
      <c r="O195" s="3" t="s">
        <v>117</v>
      </c>
      <c r="P195" s="3" t="s">
        <v>162</v>
      </c>
      <c r="Q195" s="3" t="s">
        <v>163</v>
      </c>
      <c r="R195" s="3" t="s">
        <v>164</v>
      </c>
      <c r="S195" s="3" t="s">
        <v>161</v>
      </c>
    </row>
    <row r="196" spans="1:19" x14ac:dyDescent="0.2">
      <c r="A196" s="3" t="s">
        <v>558</v>
      </c>
      <c r="B196" s="3" t="s">
        <v>480</v>
      </c>
      <c r="C196" s="3" t="s">
        <v>169</v>
      </c>
      <c r="D196" s="4">
        <v>278953</v>
      </c>
      <c r="E196" s="5">
        <f t="shared" si="4"/>
        <v>0.2560098151060925</v>
      </c>
      <c r="F196" s="3" t="s">
        <v>574</v>
      </c>
      <c r="G196" s="3">
        <v>96.55</v>
      </c>
      <c r="H196" s="3">
        <v>0</v>
      </c>
      <c r="I196" s="3">
        <v>0</v>
      </c>
      <c r="J196" s="3" t="s">
        <v>30</v>
      </c>
      <c r="K196" s="3">
        <v>2457970</v>
      </c>
      <c r="L196" s="3">
        <v>40929</v>
      </c>
      <c r="M196" s="3" t="s">
        <v>22</v>
      </c>
      <c r="N196" s="3" t="s">
        <v>56</v>
      </c>
      <c r="O196" s="3" t="s">
        <v>57</v>
      </c>
      <c r="P196" s="3" t="s">
        <v>81</v>
      </c>
      <c r="Q196" s="3" t="s">
        <v>82</v>
      </c>
      <c r="R196" s="3" t="s">
        <v>170</v>
      </c>
      <c r="S196" s="3" t="s">
        <v>169</v>
      </c>
    </row>
    <row r="197" spans="1:19" x14ac:dyDescent="0.2">
      <c r="A197" s="3" t="s">
        <v>559</v>
      </c>
      <c r="B197" s="3" t="s">
        <v>480</v>
      </c>
      <c r="C197" s="3" t="s">
        <v>560</v>
      </c>
      <c r="D197" s="4">
        <v>269953</v>
      </c>
      <c r="E197" s="5">
        <f t="shared" si="4"/>
        <v>0.24775004254241748</v>
      </c>
      <c r="F197" s="3" t="s">
        <v>574</v>
      </c>
      <c r="G197" s="3">
        <v>81.58</v>
      </c>
      <c r="H197" s="3">
        <v>41.96</v>
      </c>
      <c r="I197" s="3">
        <v>8.6999999999999993</v>
      </c>
      <c r="J197" s="3" t="s">
        <v>21</v>
      </c>
      <c r="K197" s="3">
        <v>3343933</v>
      </c>
      <c r="L197" s="3">
        <v>1724</v>
      </c>
      <c r="M197" s="3" t="s">
        <v>22</v>
      </c>
      <c r="N197" s="3" t="s">
        <v>56</v>
      </c>
      <c r="O197" s="3" t="s">
        <v>57</v>
      </c>
      <c r="P197" s="3" t="s">
        <v>157</v>
      </c>
      <c r="Q197" s="3" t="s">
        <v>265</v>
      </c>
      <c r="R197" s="3" t="s">
        <v>561</v>
      </c>
      <c r="S197" s="3" t="s">
        <v>560</v>
      </c>
    </row>
    <row r="198" spans="1:19" x14ac:dyDescent="0.2">
      <c r="A198" s="3" t="s">
        <v>562</v>
      </c>
      <c r="B198" s="3" t="s">
        <v>480</v>
      </c>
      <c r="C198" s="3" t="s">
        <v>563</v>
      </c>
      <c r="D198" s="4">
        <v>199511</v>
      </c>
      <c r="E198" s="5">
        <f t="shared" si="4"/>
        <v>0.18310172043904033</v>
      </c>
      <c r="F198" s="3" t="s">
        <v>574</v>
      </c>
      <c r="G198" s="3">
        <v>81.58</v>
      </c>
      <c r="H198" s="3">
        <v>1.72</v>
      </c>
      <c r="I198" s="3">
        <v>0</v>
      </c>
      <c r="J198" s="3" t="s">
        <v>35</v>
      </c>
      <c r="K198" s="3">
        <v>1310094</v>
      </c>
      <c r="L198" s="3">
        <v>6792</v>
      </c>
      <c r="M198" s="3" t="s">
        <v>22</v>
      </c>
      <c r="N198" s="3" t="s">
        <v>56</v>
      </c>
      <c r="O198" s="3" t="s">
        <v>57</v>
      </c>
      <c r="P198" s="3" t="s">
        <v>149</v>
      </c>
      <c r="Q198" s="3" t="s">
        <v>150</v>
      </c>
      <c r="R198" s="3" t="s">
        <v>167</v>
      </c>
      <c r="S198" s="3" t="s">
        <v>563</v>
      </c>
    </row>
    <row r="199" spans="1:19" x14ac:dyDescent="0.2">
      <c r="A199" s="3" t="s">
        <v>564</v>
      </c>
      <c r="B199" s="3" t="s">
        <v>480</v>
      </c>
      <c r="C199" s="3" t="s">
        <v>565</v>
      </c>
      <c r="D199" s="4">
        <v>178747</v>
      </c>
      <c r="E199" s="5">
        <f t="shared" si="4"/>
        <v>0.16404550738213503</v>
      </c>
      <c r="F199" s="3" t="s">
        <v>574</v>
      </c>
      <c r="G199" s="3">
        <v>72.180000000000007</v>
      </c>
      <c r="H199" s="3">
        <v>3.76</v>
      </c>
      <c r="I199" s="3">
        <v>25</v>
      </c>
      <c r="J199" s="3" t="s">
        <v>35</v>
      </c>
      <c r="K199" s="3">
        <v>1692656</v>
      </c>
      <c r="L199" s="3">
        <v>5219</v>
      </c>
      <c r="M199" s="3" t="s">
        <v>22</v>
      </c>
      <c r="N199" s="3" t="s">
        <v>56</v>
      </c>
      <c r="O199" s="3" t="s">
        <v>57</v>
      </c>
      <c r="P199" s="3" t="s">
        <v>58</v>
      </c>
      <c r="Q199" s="3" t="s">
        <v>59</v>
      </c>
      <c r="R199" s="3" t="s">
        <v>566</v>
      </c>
      <c r="S199" s="3" t="s">
        <v>565</v>
      </c>
    </row>
    <row r="200" spans="1:19" x14ac:dyDescent="0.2">
      <c r="A200" s="3" t="s">
        <v>567</v>
      </c>
      <c r="B200" s="3" t="s">
        <v>480</v>
      </c>
      <c r="C200" s="3" t="s">
        <v>568</v>
      </c>
      <c r="D200" s="4">
        <v>158122</v>
      </c>
      <c r="E200" s="5">
        <f t="shared" si="4"/>
        <v>0.14511686192371315</v>
      </c>
      <c r="F200" s="3" t="s">
        <v>574</v>
      </c>
      <c r="G200" s="3">
        <v>76.8</v>
      </c>
      <c r="H200" s="3">
        <v>5.17</v>
      </c>
      <c r="I200" s="3">
        <v>0</v>
      </c>
      <c r="J200" s="3" t="s">
        <v>35</v>
      </c>
      <c r="K200" s="3">
        <v>2118081</v>
      </c>
      <c r="L200" s="3">
        <v>5881</v>
      </c>
      <c r="M200" s="3" t="s">
        <v>22</v>
      </c>
      <c r="N200" s="3" t="s">
        <v>56</v>
      </c>
      <c r="O200" s="3" t="s">
        <v>57</v>
      </c>
      <c r="P200" s="3" t="s">
        <v>58</v>
      </c>
      <c r="Q200" s="3" t="s">
        <v>129</v>
      </c>
      <c r="R200" s="3" t="s">
        <v>130</v>
      </c>
      <c r="S200" s="3" t="s">
        <v>568</v>
      </c>
    </row>
    <row r="201" spans="1:19" x14ac:dyDescent="0.2">
      <c r="A201" s="3" t="s">
        <v>569</v>
      </c>
      <c r="B201" s="3" t="s">
        <v>480</v>
      </c>
      <c r="C201" s="3" t="s">
        <v>570</v>
      </c>
      <c r="D201" s="4">
        <v>73323</v>
      </c>
      <c r="E201" s="5">
        <f t="shared" si="4"/>
        <v>6.7292367076260226E-2</v>
      </c>
      <c r="F201" s="3" t="s">
        <v>574</v>
      </c>
      <c r="G201" s="3">
        <v>74.41</v>
      </c>
      <c r="H201" s="3">
        <v>2.46</v>
      </c>
      <c r="I201" s="3">
        <v>0</v>
      </c>
      <c r="J201" s="3" t="s">
        <v>35</v>
      </c>
      <c r="K201" s="3">
        <v>1572721</v>
      </c>
      <c r="L201" s="3">
        <v>1575</v>
      </c>
      <c r="M201" s="3" t="s">
        <v>22</v>
      </c>
      <c r="N201" s="3" t="s">
        <v>408</v>
      </c>
      <c r="O201" s="3" t="s">
        <v>409</v>
      </c>
      <c r="P201" s="3" t="s">
        <v>410</v>
      </c>
      <c r="Q201" s="3" t="s">
        <v>571</v>
      </c>
      <c r="R201" s="3" t="s">
        <v>572</v>
      </c>
      <c r="S201" s="3" t="s">
        <v>570</v>
      </c>
    </row>
    <row r="202" spans="1:19" x14ac:dyDescent="0.2">
      <c r="A202" s="3" t="s">
        <v>573</v>
      </c>
      <c r="B202" s="3" t="s">
        <v>480</v>
      </c>
      <c r="C202" s="3" t="s">
        <v>42</v>
      </c>
      <c r="D202" s="4">
        <v>51430</v>
      </c>
      <c r="E202" s="5">
        <f t="shared" si="4"/>
        <v>4.7200011438867248E-2</v>
      </c>
      <c r="F202" s="3" t="s">
        <v>574</v>
      </c>
      <c r="G202" s="3">
        <v>40.68</v>
      </c>
      <c r="H202" s="3">
        <v>0</v>
      </c>
      <c r="I202" s="3">
        <v>0</v>
      </c>
      <c r="J202" s="3" t="s">
        <v>21</v>
      </c>
      <c r="K202" s="3">
        <v>974214</v>
      </c>
      <c r="L202" s="3">
        <v>3197</v>
      </c>
      <c r="M202" s="3" t="s">
        <v>42</v>
      </c>
      <c r="N202" s="3" t="s">
        <v>42</v>
      </c>
      <c r="O202" s="3" t="s">
        <v>42</v>
      </c>
      <c r="P202" s="3" t="s">
        <v>42</v>
      </c>
      <c r="Q202" s="3" t="s">
        <v>42</v>
      </c>
      <c r="R202" s="3" t="s">
        <v>42</v>
      </c>
      <c r="S202" s="3" t="s">
        <v>42</v>
      </c>
    </row>
    <row r="203" spans="1:19" x14ac:dyDescent="0.2">
      <c r="D20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Kateryna Pantiukh</dc:creator>
  <cp:lastModifiedBy>Kateryna Pantiukh</cp:lastModifiedBy>
  <dcterms:created xsi:type="dcterms:W3CDTF">2023-08-21T10:39:27Z</dcterms:created>
  <dcterms:modified xsi:type="dcterms:W3CDTF">2023-08-21T10:55:18Z</dcterms:modified>
</cp:coreProperties>
</file>