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mc:AlternateContent xmlns:mc="http://schemas.openxmlformats.org/markup-compatibility/2006">
    <mc:Choice Requires="x15">
      <x15ac:absPath xmlns:x15ac="http://schemas.microsoft.com/office/spreadsheetml/2010/11/ac" url="C:\Users\temporary\Desktop\work\New folder (2)\"/>
    </mc:Choice>
  </mc:AlternateContent>
  <xr:revisionPtr revIDLastSave="0" documentId="13_ncr:1_{BE891B02-8EB0-4F82-9D63-1533D9B96E1E}" xr6:coauthVersionLast="47" xr6:coauthVersionMax="47" xr10:uidLastSave="{00000000-0000-0000-0000-000000000000}"/>
  <bookViews>
    <workbookView xWindow="-108" yWindow="-108" windowWidth="23256" windowHeight="12576" xr2:uid="{6F716FE0-A4DF-418B-900B-3408E44BFC15}"/>
  </bookViews>
  <sheets>
    <sheet name="Skill_Job_Analysis" sheetId="12" r:id="rId1"/>
    <sheet name="Salary_Vs_Skills" sheetId="13" r:id="rId2"/>
    <sheet name="Salary_Analysis" sheetId="14" r:id="rId3"/>
    <sheet name="Skill_Salary_Analysis" sheetId="15" r:id="rId4"/>
  </sheets>
  <definedNames>
    <definedName name="Slicer_job_country1">#N/A</definedName>
    <definedName name="Slicer_job_title_short">#N/A</definedName>
  </definedNames>
  <calcPr calcId="191029"/>
  <pivotCaches>
    <pivotCache cacheId="302" r:id="rId5"/>
    <pivotCache cacheId="305" r:id="rId6"/>
    <pivotCache cacheId="322" r:id="rId7"/>
    <pivotCache cacheId="331" r:id="rId8"/>
  </pivotCaches>
  <extLst>
    <ext xmlns:x14="http://schemas.microsoft.com/office/spreadsheetml/2009/9/main" uri="{876F7934-8845-4945-9796-88D515C7AA90}">
      <x14:pivotCaches>
        <pivotCache cacheId="110" r:id="rId9"/>
        <pivotCache cacheId="117"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f71d8388-3fe5-4d94-aa03-e1ba479a5ade" name="data_jobs_salary" connection="Query - data_jobs_salary"/>
          <x15:modelTable id="data_jobs_skills_beb9bea7-1fca-46f2-b6b8-ee9283f893a7" name="data_jobs_skills" connection="Query - data_jobs_skills"/>
        </x15:modelTables>
        <x15:modelRelationships>
          <x15:modelRelationship fromTable="data_jobs_skills" fromColumn="job_id" toTable="data_jobs_salary" toColumn="job_id"/>
        </x15:modelRelationships>
      </x15:dataModel>
    </ext>
  </extLst>
</workbook>
</file>

<file path=xl/calcChain.xml><?xml version="1.0" encoding="utf-8"?>
<calcChain xmlns="http://schemas.openxmlformats.org/spreadsheetml/2006/main">
  <c r="E1" i="13" l="1" a="1"/>
  <c r="E1" i="13" s="1"/>
  <c r="E11" i="13" l="1"/>
  <c r="F8" i="13"/>
  <c r="G5" i="13"/>
  <c r="E3" i="13"/>
  <c r="G8" i="13"/>
  <c r="F3" i="13"/>
  <c r="E8" i="13"/>
  <c r="F5" i="13"/>
  <c r="G7" i="13"/>
  <c r="F2" i="13"/>
  <c r="G12" i="13"/>
  <c r="E10" i="13"/>
  <c r="F7" i="13"/>
  <c r="G4" i="13"/>
  <c r="E2" i="13"/>
  <c r="G1" i="13"/>
  <c r="F1" i="13"/>
  <c r="F11" i="13"/>
  <c r="E6" i="13"/>
  <c r="G10" i="13"/>
  <c r="G2" i="13"/>
  <c r="F10" i="13"/>
  <c r="E5" i="13"/>
  <c r="F12" i="13"/>
  <c r="G9" i="13"/>
  <c r="E7" i="13"/>
  <c r="F4" i="13"/>
  <c r="E12" i="13"/>
  <c r="F9" i="13"/>
  <c r="G6" i="13"/>
  <c r="E4" i="13"/>
  <c r="G11" i="13"/>
  <c r="E9" i="13"/>
  <c r="F6" i="13"/>
  <c r="G3"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AFEA5F-96EF-49CD-9F74-A6888F2CBB73}" name="Query - data_jobs_salary" description="Connection to the 'data_jobs_salary' query in the workbook." type="100" refreshedVersion="8" minRefreshableVersion="5">
    <extLst>
      <ext xmlns:x15="http://schemas.microsoft.com/office/spreadsheetml/2010/11/main" uri="{DE250136-89BD-433C-8126-D09CA5730AF9}">
        <x15:connection id="8ca18d2c-3749-4ac8-842a-88851652bf6d"/>
      </ext>
    </extLst>
  </connection>
  <connection id="2" xr16:uid="{F6ED1AAF-DA71-4C8E-A3A0-7E86F2337ECE}" name="Query - data_jobs_skills" description="Connection to the 'data_jobs_skills' query in the workbook." type="100" refreshedVersion="8" minRefreshableVersion="5">
    <extLst>
      <ext xmlns:x15="http://schemas.microsoft.com/office/spreadsheetml/2010/11/main" uri="{DE250136-89BD-433C-8126-D09CA5730AF9}">
        <x15:connection id="74407dea-b052-49ce-b590-010b386f4bd7"/>
      </ext>
    </extLst>
  </connection>
  <connection id="3" xr16:uid="{9B281DDB-B59E-4C77-9802-7507A095EB8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<sst xmlns="http://schemas.openxmlformats.org/spreadsheetml/2006/main" count="56" uniqueCount="28">
  <si>
    <t>Oracle</t>
  </si>
  <si>
    <t>Row Labels</t>
  </si>
  <si>
    <t>Grand Total</t>
  </si>
  <si>
    <t>SQL</t>
  </si>
  <si>
    <t>Python</t>
  </si>
  <si>
    <t>Tableau</t>
  </si>
  <si>
    <t>R</t>
  </si>
  <si>
    <t>Excel</t>
  </si>
  <si>
    <t>SAS</t>
  </si>
  <si>
    <t>Word</t>
  </si>
  <si>
    <t>Powerpoint</t>
  </si>
  <si>
    <t>Power BI</t>
  </si>
  <si>
    <t>Business Analyst</t>
  </si>
  <si>
    <t>Cloud Engineer</t>
  </si>
  <si>
    <t>Data Analyst</t>
  </si>
  <si>
    <t>Data Engineer</t>
  </si>
  <si>
    <t>Data Scientist</t>
  </si>
  <si>
    <t>Machine Learning Engineer</t>
  </si>
  <si>
    <t>Senior Data Analyst</t>
  </si>
  <si>
    <t>Senior Data Engineer</t>
  </si>
  <si>
    <t>Senior Data Scientist</t>
  </si>
  <si>
    <t>Software Engineer</t>
  </si>
  <si>
    <t>Skills Per Job</t>
  </si>
  <si>
    <t>Median Salary</t>
  </si>
  <si>
    <t>Median Salary US</t>
  </si>
  <si>
    <t>Median Salary Non 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</si>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</sst>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
    <numFmt numFmtId="172" formatCode="_-[$$-409]* #,##0_ ;_-[$$-409]* \-#,##0\ ;_-[$$-409]* &quot;-&quot;??_ ;_-@_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8" fontId="0" fillId="0" borderId="0" xfId="0" applyNumberFormat="1"/>
    <xf numFmtId="172" fontId="0" fillId="0" borderId="0" xfId="0" applyNumberFormat="1"/>
    <xf numFmtId="9" fontId="0" fillId="0" borderId="0" xfId="0" applyNumberFormat="1"/>
  </cellXfs>
  <cellStyles count="1">
    <cellStyle name="Normal" xfId="0" builtinId="0"/>
  </cellStyles>
  <dxfs count="73">
    <dxf>
      <numFmt numFmtId="13" formatCode="0%"/>
    </dxf>
    <dxf>
      <numFmt numFmtId="13" formatCode="0%"/>
    </dxf>
    <dxf>
      <numFmt numFmtId="13" formatCode="0%"/>
    </dxf>
    <dxf>
      <numFmt numFmtId="13" formatCode="0%"/>
    </dxf>
    <dxf>
      <numFmt numFmtId="13" formatCode="0%"/>
    </dxf>
    <dxf>
      <numFmt numFmtId="172" formatCode="_-[$$-409]* #,##0_ ;_-[$$-409]* \-#,##0\ ;_-[$$-409]* &quot;-&quot;??_ ;_-@_ "/>
    </dxf>
    <dxf>
      <numFmt numFmtId="172" formatCode="_-[$$-409]* #,##0_ ;_-[$$-409]* \-#,##0\ ;_-[$$-409]* &quot;-&quot;??_ ;_-@_ "/>
    </dxf>
    <dxf>
      <numFmt numFmtId="13" formatCode="0%"/>
    </dxf>
    <dxf>
      <numFmt numFmtId="13" formatCode="0%"/>
    </dxf>
    <dxf>
      <numFmt numFmtId="172" formatCode="_-[$$-409]* #,##0_ ;_-[$$-409]* \-#,##0\ ;_-[$$-409]* &quot;-&quot;??_ ;_-@_ "/>
    </dxf>
    <dxf>
      <numFmt numFmtId="172" formatCode="_-[$$-409]* #,##0_ ;_-[$$-409]* \-#,##0\ ;_-[$$-409]* &quot;-&quot;??_ ;_-@_ "/>
    </dxf>
    <dxf>
      <numFmt numFmtId="13" formatCode="0%"/>
    </dxf>
    <dxf>
      <numFmt numFmtId="13" formatCode="0%"/>
    </dxf>
    <dxf>
      <numFmt numFmtId="172" formatCode="_-[$$-409]* #,##0_ ;_-[$$-409]* \-#,##0\ ;_-[$$-409]* &quot;-&quot;??_ ;_-@_ "/>
    </dxf>
    <dxf>
      <numFmt numFmtId="172" formatCode="_-[$$-409]* #,##0_ ;_-[$$-409]* \-#,##0\ ;_-[$$-409]* &quot;-&quot;??_ ;_-@_ "/>
    </dxf>
    <dxf>
      <numFmt numFmtId="13" formatCode="0%"/>
    </dxf>
    <dxf>
      <numFmt numFmtId="13" formatCode="0%"/>
    </dxf>
    <dxf>
      <numFmt numFmtId="172" formatCode="_-[$$-409]* #,##0_ ;_-[$$-409]* \-#,##0\ ;_-[$$-409]* &quot;-&quot;??_ ;_-@_ "/>
    </dxf>
    <dxf>
      <numFmt numFmtId="172" formatCode="_-[$$-409]* #,##0_ ;_-[$$-409]* \-#,##0\ ;_-[$$-409]* &quot;-&quot;??_ ;_-@_ "/>
    </dxf>
    <dxf>
      <numFmt numFmtId="13" formatCode="0%"/>
    </dxf>
    <dxf>
      <numFmt numFmtId="13" formatCode="0%"/>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3" formatCode="0%"/>
    </dxf>
    <dxf>
      <numFmt numFmtId="13" formatCode="0%"/>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6.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[5_M_Language.xlsx]Skill_Job_Analysis!PivotTable3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Skill_Job_Analysis!$B$4</c:f>
              <c:strCache>
                <c:ptCount val="1"/>
                <c:pt idx="0">
                  <c:v>Total</c:v>
                </c:pt>
              </c:strCache>
            </c:strRef>
          </c:tx>
          <c:spPr>
            <a:solidFill>
              <a:schemeClr val="accent1"/>
            </a:solidFill>
            <a:ln>
              <a:noFill/>
            </a:ln>
            <a:effectLst/>
          </c:spPr>
          <c:invertIfNegative val="0"/>
          <c:cat>
            <c:strRef>
              <c:f>Skill_Job_Analysis!$A$5:$A$15</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Skill_Job_Analysis!$B$5:$B$15</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4866-414E-97D9-E3EF06219481}"/>
            </c:ext>
          </c:extLst>
        </c:ser>
        <c:dLbls>
          <c:showLegendKey val="0"/>
          <c:showVal val="0"/>
          <c:showCatName val="0"/>
          <c:showSerName val="0"/>
          <c:showPercent val="0"/>
          <c:showBubbleSize val="0"/>
        </c:dLbls>
        <c:gapWidth val="182"/>
        <c:axId val="1812757120"/>
        <c:axId val="1812757472"/>
      </c:barChart>
      <c:catAx>
        <c:axId val="1812757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757472"/>
        <c:crosses val="autoZero"/>
        <c:auto val="1"/>
        <c:lblAlgn val="ctr"/>
        <c:lblOffset val="100"/>
        <c:noMultiLvlLbl val="0"/>
      </c:catAx>
      <c:valAx>
        <c:axId val="18127574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Count in Job Postings</a:t>
                </a:r>
                <a:endParaRPr lang="en-IN"/>
              </a:p>
            </c:rich>
          </c:tx>
          <c:layout>
            <c:manualLayout>
              <c:xMode val="edge"/>
              <c:yMode val="edge"/>
              <c:x val="0.45706824146981628"/>
              <c:y val="0.864791484397783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75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equals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9025875190258751E-3"/>
                  <c:y val="6.0400151000377503E-2"/>
                </c:manualLayout>
              </c:layout>
              <c:tx>
                <c:rich>
                  <a:bodyPr/>
                  <a:lstStyle/>
                  <a:p>
                    <a:fld id="{D95EBDCE-C3E5-4147-BAE5-809176D6339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F95-4E8F-A55B-699E16C96C10}"/>
                </c:ext>
              </c:extLst>
            </c:dLbl>
            <c:dLbl>
              <c:idx val="1"/>
              <c:tx>
                <c:rich>
                  <a:bodyPr/>
                  <a:lstStyle/>
                  <a:p>
                    <a:fld id="{FCD17E36-A2C9-4162-99CD-B2B9535E87E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F95-4E8F-A55B-699E16C96C10}"/>
                </c:ext>
              </c:extLst>
            </c:dLbl>
            <c:dLbl>
              <c:idx val="2"/>
              <c:tx>
                <c:rich>
                  <a:bodyPr/>
                  <a:lstStyle/>
                  <a:p>
                    <a:fld id="{4196A7A5-5B90-49AF-806F-42141457811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F95-4E8F-A55B-699E16C96C10}"/>
                </c:ext>
              </c:extLst>
            </c:dLbl>
            <c:dLbl>
              <c:idx val="3"/>
              <c:tx>
                <c:rich>
                  <a:bodyPr/>
                  <a:lstStyle/>
                  <a:p>
                    <a:fld id="{294C50DA-0B84-4FA6-93C2-ACAC59D1DD2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F95-4E8F-A55B-699E16C96C10}"/>
                </c:ext>
              </c:extLst>
            </c:dLbl>
            <c:dLbl>
              <c:idx val="4"/>
              <c:tx>
                <c:rich>
                  <a:bodyPr/>
                  <a:lstStyle/>
                  <a:p>
                    <a:fld id="{385F275B-9DF3-4D15-AE18-6B18CACED47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F95-4E8F-A55B-699E16C96C10}"/>
                </c:ext>
              </c:extLst>
            </c:dLbl>
            <c:dLbl>
              <c:idx val="5"/>
              <c:layout>
                <c:manualLayout>
                  <c:x val="4.5662100456620933E-2"/>
                  <c:y val="-0.1283503208758022"/>
                </c:manualLayout>
              </c:layout>
              <c:tx>
                <c:rich>
                  <a:bodyPr/>
                  <a:lstStyle/>
                  <a:p>
                    <a:fld id="{2128D6FB-80B7-409E-A57E-33020A938FA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F95-4E8F-A55B-699E16C96C10}"/>
                </c:ext>
              </c:extLst>
            </c:dLbl>
            <c:dLbl>
              <c:idx val="6"/>
              <c:layout>
                <c:manualLayout>
                  <c:x val="-6.8493150684931545E-2"/>
                  <c:y val="-0.11702529256323141"/>
                </c:manualLayout>
              </c:layout>
              <c:tx>
                <c:rich>
                  <a:bodyPr/>
                  <a:lstStyle/>
                  <a:p>
                    <a:fld id="{D8BF649C-D1B0-412D-A4E2-FE380F0AD66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F95-4E8F-A55B-699E16C96C10}"/>
                </c:ext>
              </c:extLst>
            </c:dLbl>
            <c:dLbl>
              <c:idx val="7"/>
              <c:layout>
                <c:manualLayout>
                  <c:x val="3.9954337899543377E-2"/>
                  <c:y val="-4.9075122687806859E-2"/>
                </c:manualLayout>
              </c:layout>
              <c:tx>
                <c:rich>
                  <a:bodyPr/>
                  <a:lstStyle/>
                  <a:p>
                    <a:fld id="{670BEC5A-72B7-4414-A22F-3077E2BBA54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F95-4E8F-A55B-699E16C96C10}"/>
                </c:ext>
              </c:extLst>
            </c:dLbl>
            <c:dLbl>
              <c:idx val="8"/>
              <c:layout>
                <c:manualLayout>
                  <c:x val="-5.5175038051750377E-2"/>
                  <c:y val="-7.1725179312948209E-2"/>
                </c:manualLayout>
              </c:layout>
              <c:tx>
                <c:rich>
                  <a:bodyPr/>
                  <a:lstStyle/>
                  <a:p>
                    <a:fld id="{2C8DA9AA-C9B1-456C-878A-4C3B4F61FC3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F95-4E8F-A55B-699E16C96C10}"/>
                </c:ext>
              </c:extLst>
            </c:dLbl>
            <c:dLbl>
              <c:idx val="9"/>
              <c:tx>
                <c:rich>
                  <a:bodyPr/>
                  <a:lstStyle/>
                  <a:p>
                    <a:fld id="{DB73707F-7ECB-4670-A914-788C97F7229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F95-4E8F-A55B-699E16C96C10}"/>
                </c:ext>
              </c:extLst>
            </c:dLbl>
            <c:dLbl>
              <c:idx val="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EF95-4E8F-A55B-699E16C96C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Salary_Vs_Skills!$F$2:$F$12</c:f>
              <c:numCache>
                <c:formatCode>General</c:formatCode>
                <c:ptCount val="11"/>
                <c:pt idx="0">
                  <c:v>155000</c:v>
                </c:pt>
                <c:pt idx="1">
                  <c:v>150000</c:v>
                </c:pt>
                <c:pt idx="2">
                  <c:v>150000</c:v>
                </c:pt>
                <c:pt idx="3">
                  <c:v>130000</c:v>
                </c:pt>
                <c:pt idx="4">
                  <c:v>125000</c:v>
                </c:pt>
                <c:pt idx="5">
                  <c:v>125000</c:v>
                </c:pt>
                <c:pt idx="6">
                  <c:v>115000</c:v>
                </c:pt>
                <c:pt idx="7">
                  <c:v>110000</c:v>
                </c:pt>
                <c:pt idx="8">
                  <c:v>90000</c:v>
                </c:pt>
                <c:pt idx="9">
                  <c:v>90000</c:v>
                </c:pt>
                <c:pt idx="10">
                  <c:v>118940</c:v>
                </c:pt>
              </c:numCache>
            </c:numRef>
          </c:xVal>
          <c:yVal>
            <c:numRef>
              <c:f>Salary_Vs_Skills!$G$2:$G$12</c:f>
              <c:numCache>
                <c:formatCode>General</c:formatCode>
                <c:ptCount val="11"/>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pt idx="10">
                  <c:v>5.0095063839942719</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EF95-4E8F-A55B-699E16C96C10}"/>
            </c:ext>
          </c:extLst>
        </c:ser>
        <c:dLbls>
          <c:showLegendKey val="0"/>
          <c:showVal val="0"/>
          <c:showCatName val="0"/>
          <c:showSerName val="0"/>
          <c:showPercent val="0"/>
          <c:showBubbleSize val="0"/>
        </c:dLbls>
        <c:axId val="842402928"/>
        <c:axId val="842406448"/>
      </c:scatterChart>
      <c:valAx>
        <c:axId val="84240292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406448"/>
        <c:crosses val="autoZero"/>
        <c:crossBetween val="midCat"/>
      </c:valAx>
      <c:valAx>
        <c:axId val="84240644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4029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[5_M_Language.xlsx]Skill_Salary_Analysis!PivotTable4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What's</a:t>
            </a:r>
            <a:r>
              <a:rPr lang="en-IN" baseline="0"/>
              <a:t> The Pay Of Top 10 Skills?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_-[$$-409]* #,##0_ ;_-[$$-409]* \-#,##0\ ;_-[$$-409]* "-"??_ ;_-@_ </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9809-4075-9289-8AB08215EA21}"/>
            </c:ext>
          </c:extLst>
        </c:ser>
        <c:dLbls>
          <c:showLegendKey val="0"/>
          <c:showVal val="0"/>
          <c:showCatName val="0"/>
          <c:showSerName val="0"/>
          <c:showPercent val="0"/>
          <c:showBubbleSize val="0"/>
        </c:dLbls>
        <c:gapWidth val="219"/>
        <c:axId val="1027294976"/>
        <c:axId val="1027293568"/>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5"/>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9809-4075-9289-8AB08215EA21}"/>
            </c:ext>
          </c:extLst>
        </c:ser>
        <c:dLbls>
          <c:showLegendKey val="0"/>
          <c:showVal val="0"/>
          <c:showCatName val="0"/>
          <c:showSerName val="0"/>
          <c:showPercent val="0"/>
          <c:showBubbleSize val="0"/>
        </c:dLbls>
        <c:marker val="1"/>
        <c:smooth val="0"/>
        <c:axId val="375482864"/>
        <c:axId val="375484976"/>
      </c:lineChart>
      <c:catAx>
        <c:axId val="10272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293568"/>
        <c:crosses val="autoZero"/>
        <c:auto val="1"/>
        <c:lblAlgn val="ctr"/>
        <c:lblOffset val="100"/>
        <c:noMultiLvlLbl val="0"/>
      </c:catAx>
      <c:valAx>
        <c:axId val="1027293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 ($USD)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294976"/>
        <c:crosses val="autoZero"/>
        <c:crossBetween val="between"/>
      </c:valAx>
      <c:valAx>
        <c:axId val="37548497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Likelihood</a:t>
                </a: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482864"/>
        <c:crosses val="max"/>
        <c:crossBetween val="between"/>
      </c:valAx>
      <c:catAx>
        <c:axId val="375482864"/>
        <c:scaling>
          <c:orientation val="minMax"/>
        </c:scaling>
        <c:delete val="1"/>
        <c:axPos val="b"/>
        <c:numFmt formatCode="General" sourceLinked="1"/>
        <c:majorTickMark val="out"/>
        <c:minorTickMark val="none"/>
        <c:tickLblPos val="nextTo"/>
        <c:crossAx val="375484976"/>
        <c:auto val="1"/>
        <c:lblAlgn val="ctr"/>
        <c:lblOffset val="100"/>
        <c:noMultiLvlLbl val="0"/>
      </c:catAx>
      <c:spPr>
        <a:noFill/>
        <a:ln>
          <a:noFill/>
        </a:ln>
        <a:effectLst/>
      </c:spPr>
    </c:plotArea>
    <c:legend>
      <c:legendPos val="r"/>
      <c:layout>
        <c:manualLayout>
          <c:xMode val="edge"/>
          <c:yMode val="edge"/>
          <c:x val="0.72508532921562829"/>
          <c:y val="1.9304826480023327E-2"/>
          <c:w val="0.19367595497931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464820</xdr:colOff>
      <xdr:row>2</xdr:row>
      <xdr:rowOff>118110</xdr:rowOff>
    </xdr:from>
    <xdr:to>
      <xdr:col>10</xdr:col>
      <xdr:colOff>160020</xdr:colOff>
      <xdr:row>17</xdr:row>
      <xdr:rowOff>118110</xdr:rowOff>
    </xdr:to>
    <xdr:graphicFrame macro="">
      <xdr:nvGraphicFramePr>
        <xdr:cNvPr id="2" name="Chart 1">
          <a:extLst>
            <a:ext uri="{FF2B5EF4-FFF2-40B4-BE49-F238E27FC236}">
              <a16:creationId xmlns:a16="http://schemas.microsoft.com/office/drawing/2014/main" id="{D0069CC5-3216-2E57-70CF-02FCB4FBC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594360</xdr:colOff>
      <xdr:row>3</xdr:row>
      <xdr:rowOff>53340</xdr:rowOff>
    </xdr:from>
    <xdr:to>
      <xdr:col>17</xdr:col>
      <xdr:colOff>594360</xdr:colOff>
      <xdr:row>16</xdr:row>
      <xdr:rowOff>142875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4E2CBD71-554E-9CBF-3D03-30B2AA58298C}"/>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9745980" y="601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129540</xdr:colOff>
      <xdr:row>3</xdr:row>
      <xdr:rowOff>53340</xdr:rowOff>
    </xdr:from>
    <xdr:to>
      <xdr:col>14</xdr:col>
      <xdr:colOff>129540</xdr:colOff>
      <xdr:row>16</xdr:row>
      <xdr:rowOff>142875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CBAD9F21-F18C-16E5-993B-069C0808167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7452360" y="601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541020</xdr:colOff>
      <xdr:row>0</xdr:row>
      <xdr:rowOff>30480</xdr:rowOff>
    </xdr:from>
    <xdr:to>
      <xdr:col>14</xdr:col>
      <xdr:colOff>320040</xdr:colOff>
      <xdr:row>18</xdr:row>
      <xdr:rowOff>102870</xdr:rowOff>
    </xdr:to>
    <xdr:graphicFrame macro="">
      <xdr:nvGraphicFramePr>
        <xdr:cNvPr id="2" name="Chart 1">
          <a:extLst>
            <a:ext uri="{FF2B5EF4-FFF2-40B4-BE49-F238E27FC236}">
              <a16:creationId xmlns:a16="http://schemas.microsoft.com/office/drawing/2014/main" id="{23455654-A17C-0DD2-8F81-7401C8679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533400</xdr:colOff>
      <xdr:row>1</xdr:row>
      <xdr:rowOff>15240</xdr:rowOff>
    </xdr:from>
    <xdr:to>
      <xdr:col>17</xdr:col>
      <xdr:colOff>533400</xdr:colOff>
      <xdr:row>14</xdr:row>
      <xdr:rowOff>104775</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B6439C2F-7F07-4C48-ACA7-3DCBE7C67AC6}"/>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0789920" y="198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83820</xdr:colOff>
      <xdr:row>0</xdr:row>
      <xdr:rowOff>91440</xdr:rowOff>
    </xdr:from>
    <xdr:to>
      <xdr:col>8</xdr:col>
      <xdr:colOff>83820</xdr:colOff>
      <xdr:row>13</xdr:row>
      <xdr:rowOff>180975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79C17CFC-0B0A-CFDF-9965-547D37F2D54B}"/>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638800" y="91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601980</xdr:colOff>
      <xdr:row>1</xdr:row>
      <xdr:rowOff>7620</xdr:rowOff>
    </xdr:from>
    <xdr:to>
      <xdr:col>18</xdr:col>
      <xdr:colOff>601980</xdr:colOff>
      <xdr:row>14</xdr:row>
      <xdr:rowOff>97155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6206D668-65D2-4165-8EDE-82DEEDFE6CEA}"/>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171956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525780</xdr:colOff>
      <xdr:row>1</xdr:row>
      <xdr:rowOff>7620</xdr:rowOff>
    </xdr:from>
    <xdr:to>
      <xdr:col>15</xdr:col>
      <xdr:colOff>525780</xdr:colOff>
      <xdr:row>14</xdr:row>
      <xdr:rowOff>97155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DCFCD928-7778-4B3C-90CF-1C663788236F}"/>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981456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xdr:colOff>
      <xdr:row>0</xdr:row>
      <xdr:rowOff>163830</xdr:rowOff>
    </xdr:from>
    <xdr:to>
      <xdr:col>12</xdr:col>
      <xdr:colOff>68580</xdr:colOff>
      <xdr:row>15</xdr:row>
      <xdr:rowOff>163830</xdr:rowOff>
    </xdr:to>
    <xdr:graphicFrame macro="">
      <xdr:nvGraphicFramePr>
        <xdr:cNvPr id="4" name="Chart 3">
          <a:extLst>
            <a:ext uri="{FF2B5EF4-FFF2-40B4-BE49-F238E27FC236}">
              <a16:creationId xmlns:a16="http://schemas.microsoft.com/office/drawing/2014/main" id="{F8B3EDAD-CEBB-65DE-1BD9-38687D5C1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mporary" refreshedDate="46078.03706516204" createdVersion="8" refreshedVersion="8" minRefreshableVersion="3" recordCount="0" supportSubquery="1" supportAdvancedDrill="1" xr:uid="{311C0F45-2B40-4FA5-8689-71DD670C92C3}">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 name="[Measures].[Median Salary US]" caption="Median Salary US" numFmtId="0" hierarchy="29" level="32767"/>
    <cacheField name="[Measures].[Median Salary Non US]" caption="Median Salary Non US" numFmtId="0" hierarchy="30"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 US]" caption="Median Salary Non 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mporary" refreshedDate="46078.03706574074" createdVersion="8" refreshedVersion="8" minRefreshableVersion="3" recordCount="0" supportSubquery="1" supportAdvancedDrill="1" xr:uid="{F058C216-9A37-414F-94A2-28925F41D274}">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mporary" refreshedDate="46078.03745625" createdVersion="8" refreshedVersion="8" minRefreshableVersion="3" recordCount="0" supportSubquery="1" supportAdvancedDrill="1" xr:uid="{5DF65AE3-2288-45E1-A767-9F654B4B79C4}">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1" level="32767"/>
    <cacheField name="[Measures].[Skill Likelihood]" caption="Skill Likelihood" numFmtId="0" hierarchy="32"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mporary" refreshedDate="46078.039247337962" createdVersion="8" refreshedVersion="8" minRefreshableVersion="3" recordCount="0" supportSubquery="1" supportAdvancedDrill="1" xr:uid="{ADDA959D-5617-4F68-A5DA-B52EBA94ECEC}">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mporary" refreshedDate="46078.014441666666" createdVersion="3" refreshedVersion="8" minRefreshableVersion="3" recordCount="0" supportSubquery="1" supportAdvancedDrill="1" xr:uid="{567F2B8B-891D-43F3-A8E4-8EF6FE262661}">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0000544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mporary" refreshedDate="46078.014453819444" createdVersion="3" refreshedVersion="8" minRefreshableVersion="3" recordCount="0" supportSubquery="1" supportAdvancedDrill="1" xr:uid="{D84B836B-0188-4FF6-A86B-776A6BDCE364}">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777574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C02516-55E6-4415-9A62-470B720F763E}" name="PivotTable3" cacheId="331" applyNumberFormats="0" applyBorderFormats="0" applyFontFormats="0" applyPatternFormats="0" applyAlignmentFormats="0" applyWidthHeightFormats="1" dataCaption="Values" tag="255dfee1-1d34-4151-af00-405f5b6c7bf1" updatedVersion="8" minRefreshableVersion="3" useAutoFormatting="1" itemPrintTitles="1" createdVersion="8" indent="0" outline="1" outlineData="1" multipleFieldFilters="0" chartFormat="1">
  <location ref="A4:B15"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2">
    <format dxfId="4">
      <pivotArea outline="0" collapsedLevelsAreSubtotals="1" fieldPosition="0"/>
    </format>
    <format dxfId="3">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013F1E-AFD2-4D6E-AC8A-6269F640B9CC}" name="PivotTable1" cacheId="305" applyNumberFormats="0" applyBorderFormats="0" applyFontFormats="0" applyPatternFormats="0" applyAlignmentFormats="0" applyWidthHeightFormats="1" dataCaption="Values" tag="446059a2-9f79-4059-83ca-680be8c233e5"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numFmtId="172"/>
    <dataField fld="1" subtotal="count" baseField="0" baseItem="0"/>
  </dataFields>
  <formats count="2">
    <format dxfId="72">
      <pivotArea outline="0" collapsedLevelsAreSubtotals="1" fieldPosition="0">
        <references count="1">
          <reference field="4294967294" count="1" selected="0">
            <x v="0"/>
          </reference>
        </references>
      </pivotArea>
    </format>
    <format dxfId="71">
      <pivotArea dataOnly="0" labelOnly="1" outline="0" fieldPosition="0">
        <references count="1">
          <reference field="4294967294" count="1">
            <x v="0"/>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5D6AE6-C65E-4DA7-ADED-66B029EE3C2B}" name="PivotTable2" cacheId="302" applyNumberFormats="0" applyBorderFormats="0" applyFontFormats="0" applyPatternFormats="0" applyAlignmentFormats="0" applyWidthHeightFormats="1" dataCaption="Values" tag="8b2387f2-2ea7-4964-a2b3-caa6c7aa6dd8"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numFmtId="172"/>
    <dataField fld="3" subtotal="count" baseField="0" baseItem="0"/>
    <dataField fld="4" subtotal="count" baseField="0" baseItem="0"/>
  </dataFields>
  <formats count="2">
    <format dxfId="70">
      <pivotArea outline="0" collapsedLevelsAreSubtotals="1" fieldPosition="0"/>
    </format>
    <format dxfId="69">
      <pivotArea dataOnly="0" labelOnly="1" outline="0" axis="axisValues"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753942-3E92-49D4-B694-2440E057AB61}" name="PivotTable4" cacheId="322" applyNumberFormats="0" applyBorderFormats="0" applyFontFormats="0" applyPatternFormats="0" applyAlignmentFormats="0" applyWidthHeightFormats="1" dataCaption="Values" tag="a87e6e4e-e983-4734-a1d3-c75098205c8d"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numFmtId="172"/>
    <dataField fld="2" subtotal="count" baseField="0" baseItem="0" numFmtId="9"/>
  </dataFields>
  <formats count="4">
    <format dxfId="68">
      <pivotArea outline="0" collapsedLevelsAreSubtotals="1" fieldPosition="0">
        <references count="1">
          <reference field="4294967294" count="1" selected="0">
            <x v="0"/>
          </reference>
        </references>
      </pivotArea>
    </format>
    <format dxfId="67">
      <pivotArea dataOnly="0" labelOnly="1" outline="0" fieldPosition="0">
        <references count="1">
          <reference field="4294967294" count="1">
            <x v="0"/>
          </reference>
        </references>
      </pivotArea>
    </format>
    <format dxfId="26">
      <pivotArea outline="0" collapsedLevelsAreSubtotals="1" fieldPosition="0">
        <references count="1">
          <reference field="4294967294" count="1" selected="0">
            <x v="1"/>
          </reference>
        </references>
      </pivotArea>
    </format>
    <format dxfId="25">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501509C3-3C7B-4F44-95D9-F341B04D3A38}" sourceName="[data_jobs_salary].[job_title_short]">
  <pivotTables>
    <pivotTable tabId="12" name="PivotTable3"/>
    <pivotTable tabId="15" name="PivotTable4"/>
  </pivotTables>
  <data>
    <olap pivotCacheId="1777757426">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2AC2B33F-59DE-4D21-A0EC-EED77F52C152}" sourceName="[data_jobs_salary].[job_country]">
  <pivotTables>
    <pivotTable tabId="14" name="PivotTable2"/>
    <pivotTable tabId="13" name="PivotTable1"/>
    <pivotTable tabId="15" name="PivotTable4"/>
    <pivotTable tabId="12" name="PivotTable3"/>
  </pivotTables>
  <data>
    <olap pivotCacheId="50000544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0DDFB64F-5F69-4F40-895E-D6A5DC23A60F}" cache="Slicer_job_title_short" caption="Job Title" level="1" rowHeight="234950"/>
  <slicer name="job_country" xr10:uid="{AC650F12-F87B-4B0C-B177-FE9CAAFBB767}" cache="Slicer_job_country1" caption="Country" startItem="101"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AC003B4D-F838-42F7-8AF2-36757502B5C2}" cache="Slicer_job_country1" caption="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D9A2D9D9-9BF1-4EC8-9130-B090D5459F5E}"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FF0D1EAA-9E3E-48D3-A8C0-6740191B327D}" cache="Slicer_job_title_short" caption="Job Title" level="1" rowHeight="234950"/>
  <slicer name="job_country 2" xr10:uid="{0BB392F8-E349-4CED-B36A-0A05E6A221D2}" cache="Slicer_job_country1" caption="Country" startItem="10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FDF24-1BF3-42E6-BE56-F6FBB22BA04A}">
  <dimension ref="A4:B15"/>
  <sheetViews>
    <sheetView tabSelected="1" workbookViewId="0">
      <selection activeCell="B9" sqref="B9"/>
    </sheetView>
  </sheetViews>
  <sheetFormatPr defaultRowHeight="14.4" x14ac:dyDescent="0.3"/>
  <cols>
    <col min="1" max="1" width="12.5546875" bestFit="1" customWidth="1"/>
    <col min="2" max="3" width="13.5546875" bestFit="1" customWidth="1"/>
  </cols>
  <sheetData>
    <row r="4" spans="1:2" x14ac:dyDescent="0.3">
      <c r="A4" s="1" t="s">
        <v>1</v>
      </c>
      <c r="B4" s="5" t="s">
        <v>27</v>
      </c>
    </row>
    <row r="5" spans="1:2" x14ac:dyDescent="0.3">
      <c r="A5" s="2" t="s">
        <v>0</v>
      </c>
      <c r="B5" s="5">
        <v>6.7873845784866285E-2</v>
      </c>
    </row>
    <row r="6" spans="1:2" x14ac:dyDescent="0.3">
      <c r="A6" s="2" t="s">
        <v>10</v>
      </c>
      <c r="B6" s="5">
        <v>9.653435663748651E-2</v>
      </c>
    </row>
    <row r="7" spans="1:2" x14ac:dyDescent="0.3">
      <c r="A7" s="2" t="s">
        <v>9</v>
      </c>
      <c r="B7" s="5">
        <v>0.10420913778630531</v>
      </c>
    </row>
    <row r="8" spans="1:2" x14ac:dyDescent="0.3">
      <c r="A8" s="2" t="s">
        <v>6</v>
      </c>
      <c r="B8" s="5">
        <v>0.16033097493704282</v>
      </c>
    </row>
    <row r="9" spans="1:2" x14ac:dyDescent="0.3">
      <c r="A9" s="2" t="s">
        <v>11</v>
      </c>
      <c r="B9" s="5">
        <v>0.1680057560858616</v>
      </c>
    </row>
    <row r="10" spans="1:2" x14ac:dyDescent="0.3">
      <c r="A10" s="2" t="s">
        <v>8</v>
      </c>
      <c r="B10" s="5">
        <v>0.18803213814606068</v>
      </c>
    </row>
    <row r="11" spans="1:2" x14ac:dyDescent="0.3">
      <c r="A11" s="2" t="s">
        <v>4</v>
      </c>
      <c r="B11" s="5">
        <v>0.27653195826837751</v>
      </c>
    </row>
    <row r="12" spans="1:2" x14ac:dyDescent="0.3">
      <c r="A12" s="2" t="s">
        <v>5</v>
      </c>
      <c r="B12" s="5">
        <v>0.28696486389255305</v>
      </c>
    </row>
    <row r="13" spans="1:2" x14ac:dyDescent="0.3">
      <c r="A13" s="2" t="s">
        <v>7</v>
      </c>
      <c r="B13" s="5">
        <v>0.41455810049166569</v>
      </c>
    </row>
    <row r="14" spans="1:2" x14ac:dyDescent="0.3">
      <c r="A14" s="2" t="s">
        <v>3</v>
      </c>
      <c r="B14" s="5">
        <v>0.52500299796138628</v>
      </c>
    </row>
    <row r="15" spans="1:2" x14ac:dyDescent="0.3">
      <c r="A15" s="2" t="s">
        <v>2</v>
      </c>
      <c r="B15"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D18DF-A8D5-44A7-8433-736CA357C777}">
  <dimension ref="A1:G12"/>
  <sheetViews>
    <sheetView workbookViewId="0"/>
  </sheetViews>
  <sheetFormatPr defaultRowHeight="14.4" x14ac:dyDescent="0.3"/>
  <cols>
    <col min="1" max="1" width="23.109375" bestFit="1" customWidth="1"/>
    <col min="2" max="2" width="14.21875" bestFit="1" customWidth="1"/>
    <col min="3" max="4" width="11.6640625" bestFit="1" customWidth="1"/>
  </cols>
  <sheetData>
    <row r="1" spans="1:7" x14ac:dyDescent="0.3">
      <c r="A1" s="1" t="s">
        <v>1</v>
      </c>
      <c r="B1" s="4" t="s">
        <v>23</v>
      </c>
      <c r="C1" t="s">
        <v>22</v>
      </c>
      <c r="E1" t="str">
        <f t="array" ref="E1:G12">A1:C12</f>
        <v>Row Labels</v>
      </c>
      <c r="F1" t="str">
        <v>Median Salary</v>
      </c>
      <c r="G1" t="str">
        <v>Skills Per Job</v>
      </c>
    </row>
    <row r="2" spans="1:7" x14ac:dyDescent="0.3">
      <c r="A2" s="2" t="s">
        <v>20</v>
      </c>
      <c r="B2" s="4">
        <v>155000</v>
      </c>
      <c r="C2" s="3">
        <v>5.2262295081967212</v>
      </c>
      <c r="E2" t="str">
        <v>Senior Data Scientist</v>
      </c>
      <c r="F2">
        <v>155000</v>
      </c>
      <c r="G2">
        <v>5.2262295081967212</v>
      </c>
    </row>
    <row r="3" spans="1:7" x14ac:dyDescent="0.3">
      <c r="A3" s="2" t="s">
        <v>19</v>
      </c>
      <c r="B3" s="4">
        <v>150000</v>
      </c>
      <c r="C3" s="3">
        <v>8.2632711621233863</v>
      </c>
      <c r="E3" t="str">
        <v>Senior Data Engineer</v>
      </c>
      <c r="F3">
        <v>150000</v>
      </c>
      <c r="G3">
        <v>8.2632711621233863</v>
      </c>
    </row>
    <row r="4" spans="1:7" x14ac:dyDescent="0.3">
      <c r="A4" s="2" t="s">
        <v>17</v>
      </c>
      <c r="B4" s="4">
        <v>150000</v>
      </c>
      <c r="C4" s="3">
        <v>4.7012987012987013</v>
      </c>
      <c r="E4" t="str">
        <v>Machine Learning Engineer</v>
      </c>
      <c r="F4">
        <v>150000</v>
      </c>
      <c r="G4">
        <v>4.7012987012987013</v>
      </c>
    </row>
    <row r="5" spans="1:7" x14ac:dyDescent="0.3">
      <c r="A5" s="2" t="s">
        <v>16</v>
      </c>
      <c r="B5" s="4">
        <v>130000</v>
      </c>
      <c r="C5" s="3">
        <v>5.0074794315632012</v>
      </c>
      <c r="E5" t="str">
        <v>Data Scientist</v>
      </c>
      <c r="F5">
        <v>130000</v>
      </c>
      <c r="G5">
        <v>5.0074794315632012</v>
      </c>
    </row>
    <row r="6" spans="1:7" x14ac:dyDescent="0.3">
      <c r="A6" s="2" t="s">
        <v>21</v>
      </c>
      <c r="B6" s="4">
        <v>125000</v>
      </c>
      <c r="C6" s="3">
        <v>5.1339285714285712</v>
      </c>
      <c r="E6" t="str">
        <v>Software Engineer</v>
      </c>
      <c r="F6">
        <v>125000</v>
      </c>
      <c r="G6">
        <v>5.1339285714285712</v>
      </c>
    </row>
    <row r="7" spans="1:7" x14ac:dyDescent="0.3">
      <c r="A7" s="2" t="s">
        <v>15</v>
      </c>
      <c r="B7" s="4">
        <v>125000</v>
      </c>
      <c r="C7" s="3">
        <v>6.9082665541965413</v>
      </c>
      <c r="E7" t="str">
        <v>Data Engineer</v>
      </c>
      <c r="F7">
        <v>125000</v>
      </c>
      <c r="G7">
        <v>6.9082665541965413</v>
      </c>
    </row>
    <row r="8" spans="1:7" x14ac:dyDescent="0.3">
      <c r="A8" s="2" t="s">
        <v>13</v>
      </c>
      <c r="B8" s="4">
        <v>115000</v>
      </c>
      <c r="C8" s="3">
        <v>4.7878787878787881</v>
      </c>
      <c r="E8" t="str">
        <v>Cloud Engineer</v>
      </c>
      <c r="F8">
        <v>115000</v>
      </c>
      <c r="G8">
        <v>4.7878787878787881</v>
      </c>
    </row>
    <row r="9" spans="1:7" x14ac:dyDescent="0.3">
      <c r="A9" s="2" t="s">
        <v>18</v>
      </c>
      <c r="B9" s="4">
        <v>110000</v>
      </c>
      <c r="C9" s="3">
        <v>4.4124203821656049</v>
      </c>
      <c r="E9" t="str">
        <v>Senior Data Analyst</v>
      </c>
      <c r="F9">
        <v>110000</v>
      </c>
      <c r="G9">
        <v>4.4124203821656049</v>
      </c>
    </row>
    <row r="10" spans="1:7" x14ac:dyDescent="0.3">
      <c r="A10" s="2" t="s">
        <v>14</v>
      </c>
      <c r="B10" s="4">
        <v>90000</v>
      </c>
      <c r="C10" s="3">
        <v>3.6000719510732702</v>
      </c>
      <c r="E10" t="str">
        <v>Data Analyst</v>
      </c>
      <c r="F10">
        <v>90000</v>
      </c>
      <c r="G10">
        <v>3.6000719510732702</v>
      </c>
    </row>
    <row r="11" spans="1:7" x14ac:dyDescent="0.3">
      <c r="A11" s="2" t="s">
        <v>12</v>
      </c>
      <c r="B11" s="4">
        <v>90000</v>
      </c>
      <c r="C11" s="3">
        <v>3.3282636248415716</v>
      </c>
      <c r="E11" t="str">
        <v>Business Analyst</v>
      </c>
      <c r="F11">
        <v>90000</v>
      </c>
      <c r="G11">
        <v>3.3282636248415716</v>
      </c>
    </row>
    <row r="12" spans="1:7" x14ac:dyDescent="0.3">
      <c r="A12" s="2" t="s">
        <v>2</v>
      </c>
      <c r="B12" s="4">
        <v>118940</v>
      </c>
      <c r="C12" s="3">
        <v>5.0095063839942719</v>
      </c>
      <c r="E12" t="str">
        <v>Grand Total</v>
      </c>
      <c r="F12">
        <v>118940</v>
      </c>
      <c r="G12">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C9E1B-8A9A-4108-A8FE-902691BB72BD}">
  <dimension ref="A1:D12"/>
  <sheetViews>
    <sheetView workbookViewId="0"/>
  </sheetViews>
  <sheetFormatPr defaultRowHeight="14.4" x14ac:dyDescent="0.3"/>
  <cols>
    <col min="1" max="1" width="23.109375" bestFit="1" customWidth="1"/>
    <col min="2" max="2" width="13.109375" bestFit="1" customWidth="1"/>
    <col min="3" max="3" width="15.88671875" bestFit="1" customWidth="1"/>
    <col min="4" max="4" width="20" bestFit="1" customWidth="1"/>
  </cols>
  <sheetData>
    <row r="1" spans="1:4" x14ac:dyDescent="0.3">
      <c r="A1" s="1" t="s">
        <v>1</v>
      </c>
      <c r="B1" t="s">
        <v>23</v>
      </c>
      <c r="C1" t="s">
        <v>24</v>
      </c>
      <c r="D1" t="s">
        <v>25</v>
      </c>
    </row>
    <row r="2" spans="1:4" x14ac:dyDescent="0.3">
      <c r="A2" s="2" t="s">
        <v>12</v>
      </c>
      <c r="B2" s="4">
        <v>90000</v>
      </c>
      <c r="C2" s="4">
        <v>90000</v>
      </c>
      <c r="D2" s="4">
        <v>75000</v>
      </c>
    </row>
    <row r="3" spans="1:4" x14ac:dyDescent="0.3">
      <c r="A3" s="2" t="s">
        <v>13</v>
      </c>
      <c r="B3" s="4">
        <v>115000</v>
      </c>
      <c r="C3" s="4">
        <v>115000</v>
      </c>
      <c r="D3" s="4">
        <v>89100</v>
      </c>
    </row>
    <row r="4" spans="1:4" x14ac:dyDescent="0.3">
      <c r="A4" s="2" t="s">
        <v>14</v>
      </c>
      <c r="B4" s="4">
        <v>90000</v>
      </c>
      <c r="C4" s="4">
        <v>90000</v>
      </c>
      <c r="D4" s="4">
        <v>90000</v>
      </c>
    </row>
    <row r="5" spans="1:4" x14ac:dyDescent="0.3">
      <c r="A5" s="2" t="s">
        <v>15</v>
      </c>
      <c r="B5" s="4">
        <v>125000</v>
      </c>
      <c r="C5" s="4">
        <v>125000</v>
      </c>
      <c r="D5" s="4">
        <v>123500</v>
      </c>
    </row>
    <row r="6" spans="1:4" x14ac:dyDescent="0.3">
      <c r="A6" s="2" t="s">
        <v>16</v>
      </c>
      <c r="B6" s="4">
        <v>130000</v>
      </c>
      <c r="C6" s="4">
        <v>130000</v>
      </c>
      <c r="D6" s="4">
        <v>119550</v>
      </c>
    </row>
    <row r="7" spans="1:4" x14ac:dyDescent="0.3">
      <c r="A7" s="2" t="s">
        <v>17</v>
      </c>
      <c r="B7" s="4">
        <v>150000</v>
      </c>
      <c r="C7" s="4">
        <v>150000</v>
      </c>
      <c r="D7" s="4">
        <v>101029</v>
      </c>
    </row>
    <row r="8" spans="1:4" x14ac:dyDescent="0.3">
      <c r="A8" s="2" t="s">
        <v>18</v>
      </c>
      <c r="B8" s="4">
        <v>110000</v>
      </c>
      <c r="C8" s="4">
        <v>110000</v>
      </c>
      <c r="D8" s="4">
        <v>111175</v>
      </c>
    </row>
    <row r="9" spans="1:4" x14ac:dyDescent="0.3">
      <c r="A9" s="2" t="s">
        <v>19</v>
      </c>
      <c r="B9" s="4">
        <v>150000</v>
      </c>
      <c r="C9" s="4">
        <v>150000</v>
      </c>
      <c r="D9" s="4">
        <v>147500</v>
      </c>
    </row>
    <row r="10" spans="1:4" x14ac:dyDescent="0.3">
      <c r="A10" s="2" t="s">
        <v>20</v>
      </c>
      <c r="B10" s="4">
        <v>155000</v>
      </c>
      <c r="C10" s="4">
        <v>155000</v>
      </c>
      <c r="D10" s="4">
        <v>155000</v>
      </c>
    </row>
    <row r="11" spans="1:4" x14ac:dyDescent="0.3">
      <c r="A11" s="2" t="s">
        <v>21</v>
      </c>
      <c r="B11" s="4">
        <v>125000</v>
      </c>
      <c r="C11" s="4">
        <v>125000</v>
      </c>
      <c r="D11" s="4">
        <v>89100</v>
      </c>
    </row>
    <row r="12" spans="1:4" x14ac:dyDescent="0.3">
      <c r="A12" s="2" t="s">
        <v>2</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6C941-7B2D-4D94-B48B-C18B5B432BE7}">
  <dimension ref="A1:C12"/>
  <sheetViews>
    <sheetView workbookViewId="0">
      <selection activeCell="N22" sqref="N22"/>
    </sheetView>
  </sheetViews>
  <sheetFormatPr defaultRowHeight="14.4" x14ac:dyDescent="0.3"/>
  <cols>
    <col min="1" max="1" width="12.5546875" bestFit="1" customWidth="1"/>
    <col min="2" max="2" width="20" bestFit="1" customWidth="1"/>
    <col min="3" max="5" width="13.5546875" bestFit="1" customWidth="1"/>
  </cols>
  <sheetData>
    <row r="1" spans="1:3" x14ac:dyDescent="0.3">
      <c r="A1" s="1" t="s">
        <v>1</v>
      </c>
      <c r="B1" s="4" t="s">
        <v>26</v>
      </c>
      <c r="C1" s="5" t="s">
        <v>27</v>
      </c>
    </row>
    <row r="2" spans="1:3" x14ac:dyDescent="0.3">
      <c r="A2" s="2" t="s">
        <v>4</v>
      </c>
      <c r="B2" s="4">
        <v>97086.5</v>
      </c>
      <c r="C2" s="5">
        <v>0.27653195826837751</v>
      </c>
    </row>
    <row r="3" spans="1:3" x14ac:dyDescent="0.3">
      <c r="A3" s="2" t="s">
        <v>0</v>
      </c>
      <c r="B3" s="4">
        <v>96923.75</v>
      </c>
      <c r="C3" s="5">
        <v>6.7873845784866285E-2</v>
      </c>
    </row>
    <row r="4" spans="1:3" x14ac:dyDescent="0.3">
      <c r="A4" s="2" t="s">
        <v>5</v>
      </c>
      <c r="B4" s="4">
        <v>92500</v>
      </c>
      <c r="C4" s="5">
        <v>0.28696486389255305</v>
      </c>
    </row>
    <row r="5" spans="1:3" x14ac:dyDescent="0.3">
      <c r="A5" s="2" t="s">
        <v>11</v>
      </c>
      <c r="B5" s="4">
        <v>90000</v>
      </c>
      <c r="C5" s="5">
        <v>0.1680057560858616</v>
      </c>
    </row>
    <row r="6" spans="1:3" x14ac:dyDescent="0.3">
      <c r="A6" s="2" t="s">
        <v>3</v>
      </c>
      <c r="B6" s="4">
        <v>90000</v>
      </c>
      <c r="C6" s="5">
        <v>0.52500299796138628</v>
      </c>
    </row>
    <row r="7" spans="1:3" x14ac:dyDescent="0.3">
      <c r="A7" s="2" t="s">
        <v>8</v>
      </c>
      <c r="B7" s="4">
        <v>90000</v>
      </c>
      <c r="C7" s="5">
        <v>0.18803213814606068</v>
      </c>
    </row>
    <row r="8" spans="1:3" x14ac:dyDescent="0.3">
      <c r="A8" s="2" t="s">
        <v>6</v>
      </c>
      <c r="B8" s="4">
        <v>90000</v>
      </c>
      <c r="C8" s="5">
        <v>0.16033097493704282</v>
      </c>
    </row>
    <row r="9" spans="1:3" x14ac:dyDescent="0.3">
      <c r="A9" s="2" t="s">
        <v>10</v>
      </c>
      <c r="B9" s="4">
        <v>85000</v>
      </c>
      <c r="C9" s="5">
        <v>9.653435663748651E-2</v>
      </c>
    </row>
    <row r="10" spans="1:3" x14ac:dyDescent="0.3">
      <c r="A10" s="2" t="s">
        <v>7</v>
      </c>
      <c r="B10" s="4">
        <v>84500</v>
      </c>
      <c r="C10" s="5">
        <v>0.41455810049166569</v>
      </c>
    </row>
    <row r="11" spans="1:3" x14ac:dyDescent="0.3">
      <c r="A11" s="2" t="s">
        <v>9</v>
      </c>
      <c r="B11" s="4">
        <v>81682</v>
      </c>
      <c r="C11" s="5">
        <v>0.10420913778630531</v>
      </c>
    </row>
    <row r="12" spans="1:3" x14ac:dyDescent="0.3">
      <c r="A12" s="2" t="s">
        <v>2</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E056F1BA-7B39-4627-92C1-D05A0676A20D}">
  <ds:schemaRefs/>
</ds:datastoreItem>
</file>

<file path=customXml/itemProps2.xml><?xml version="1.0" encoding="utf-8"?>
<ds:datastoreItem xmlns:ds="http://schemas.openxmlformats.org/officeDocument/2006/customXml" ds:itemID="{633985C7-889B-4CAC-A7EF-4AE4087EF07B}">
  <ds:schemaRefs/>
</ds:datastoreItem>
</file>

<file path=customXml/itemProps3.xml><?xml version="1.0" encoding="utf-8"?>
<ds:datastoreItem xmlns:ds="http://schemas.openxmlformats.org/officeDocument/2006/customXml" ds:itemID="{3C328CA2-81E4-448E-B50E-8FC3161CE84A}">
  <ds:schemaRefs>
    <ds:schemaRef ds:uri="http://schemas.microsoft.com/DataMashup"/>
  </ds:schemaRefs>
</ds:datastoreItem>
</file>

<file path=customXml/itemProps4.xml><?xml version="1.0" encoding="utf-8"?>
<ds:datastoreItem xmlns:ds="http://schemas.openxmlformats.org/officeDocument/2006/customXml" ds:itemID="{73DE33DD-056A-4CBE-9F83-47313C45BDE5}">
  <ds:schemaRefs/>
</ds:datastoreItem>
</file>

<file path=customXml/itemProps5.xml><?xml version="1.0" encoding="utf-8"?>
<ds:datastoreItem xmlns:ds="http://schemas.openxmlformats.org/officeDocument/2006/customXml" ds:itemID="{CBCE87AC-21F6-4CAF-9374-3CFBDD481707}">
  <ds:schemaRefs/>
</ds:datastoreItem>
</file>

<file path=customXml/itemProps6.xml><?xml version="1.0" encoding="utf-8"?>
<ds:datastoreItem xmlns:ds="http://schemas.openxmlformats.org/officeDocument/2006/customXml" ds:itemID="{1FFCC37F-9A49-458E-A97E-33D90E867865}">
  <ds:schemaRefs/>
</ds:datastoreItem>
</file>

<file path=customXml/itemProps7.xml><?xml version="1.0" encoding="utf-8"?>
<ds:datastoreItem xmlns:ds="http://schemas.openxmlformats.org/officeDocument/2006/customXml" ds:itemID="{C3F08C7D-EE43-4274-8A98-D6A5809BDE02}">
  <ds:schemaRefs/>
</ds:datastoreItem>
</file>

<file path=customXml/itemProps8.xml><?xml version="1.0" encoding="utf-8"?>
<ds:datastoreItem xmlns:ds="http://schemas.openxmlformats.org/officeDocument/2006/customXml" ds:itemID="{F2214C5F-B2FF-43A4-813D-E70FD822A3E6}">
  <ds:schemaRefs/>
</ds:datastoreItem>
</file>

<file path=customXml/itemProps9.xml><?xml version="1.0" encoding="utf-8"?>
<ds:datastoreItem xmlns:ds="http://schemas.openxmlformats.org/officeDocument/2006/customXml" ds:itemID="{6377264E-F6DE-4A64-8A7E-021FA025343E}">
  <ds:schemaRefs/>
</ds:datastoreItem>
</file>

<file path=customXml/itemProps10.xml><?xml version="1.0" encoding="utf-8"?>
<ds:datastoreItem xmlns:ds="http://schemas.openxmlformats.org/officeDocument/2006/customXml" ds:itemID="{4C2BE372-AF7E-4129-A321-71C12C1D71D0}">
  <ds:schemaRefs/>
</ds:datastoreItem>
</file>

<file path=customXml/itemProps11.xml><?xml version="1.0" encoding="utf-8"?>
<ds:datastoreItem xmlns:ds="http://schemas.openxmlformats.org/officeDocument/2006/customXml" ds:itemID="{D544ABEE-2D99-475F-8004-86D1AD7EDEE8}">
  <ds:schemaRefs/>
</ds:datastoreItem>
</file>

<file path=customXml/itemProps12.xml><?xml version="1.0" encoding="utf-8"?>
<ds:datastoreItem xmlns:ds="http://schemas.openxmlformats.org/officeDocument/2006/customXml" ds:itemID="{85E0F420-6110-4BEB-91DD-C89AF5421CDF}">
  <ds:schemaRefs/>
</ds:datastoreItem>
</file>

<file path=customXml/itemProps13.xml><?xml version="1.0" encoding="utf-8"?>
<ds:datastoreItem xmlns:ds="http://schemas.openxmlformats.org/officeDocument/2006/customXml" ds:itemID="{F7F4A7B8-97EC-499F-85D5-F53DA734446F}">
  <ds:schemaRefs/>
</ds:datastoreItem>
</file>

<file path=customXml/itemProps14.xml><?xml version="1.0" encoding="utf-8"?>
<ds:datastoreItem xmlns:ds="http://schemas.openxmlformats.org/officeDocument/2006/customXml" ds:itemID="{58DD5DBF-B909-416A-9DB9-482D1BFF6F98}">
  <ds:schemaRefs/>
</ds:datastoreItem>
</file>

<file path=customXml/itemProps15.xml><?xml version="1.0" encoding="utf-8"?>
<ds:datastoreItem xmlns:ds="http://schemas.openxmlformats.org/officeDocument/2006/customXml" ds:itemID="{D70EDDFE-6C37-41A0-9FAF-02E606AED808}">
  <ds:schemaRefs/>
</ds:datastoreItem>
</file>

<file path=customXml/itemProps16.xml><?xml version="1.0" encoding="utf-8"?>
<ds:datastoreItem xmlns:ds="http://schemas.openxmlformats.org/officeDocument/2006/customXml" ds:itemID="{F09F9162-A2F6-4ED8-91E1-FE9BABF96925}">
  <ds:schemaRefs/>
</ds:datastoreItem>
</file>

<file path=customXml/itemProps17.xml><?xml version="1.0" encoding="utf-8"?>
<ds:datastoreItem xmlns:ds="http://schemas.openxmlformats.org/officeDocument/2006/customXml" ds:itemID="{2CD53FF8-A852-433B-AF4B-EB0620AE8518}">
  <ds:schemaRefs/>
</ds:datastoreItem>
</file>

<file path=customXml/itemProps18.xml><?xml version="1.0" encoding="utf-8"?>
<ds:datastoreItem xmlns:ds="http://schemas.openxmlformats.org/officeDocument/2006/customXml" ds:itemID="{20173013-01EA-46CE-8AB7-D9D547E3511C}">
  <ds:schemaRefs/>
</ds:datastoreItem>
</file>

<file path=customXml/itemProps19.xml><?xml version="1.0" encoding="utf-8"?>
<ds:datastoreItem xmlns:ds="http://schemas.openxmlformats.org/officeDocument/2006/customXml" ds:itemID="{4F68A043-7E31-4A1A-B381-0B9127DD164E}">
  <ds:schemaRefs/>
</ds:datastoreItem>
</file>

<file path=customXml/itemProps20.xml><?xml version="1.0" encoding="utf-8"?>
<ds:datastoreItem xmlns:ds="http://schemas.openxmlformats.org/officeDocument/2006/customXml" ds:itemID="{49A6BDEA-DEA6-4891-846E-7ABD0BE9C92A}">
  <ds:schemaRefs/>
</ds:datastoreItem>
</file>

<file path=customXml/itemProps21.xml><?xml version="1.0" encoding="utf-8"?>
<ds:datastoreItem xmlns:ds="http://schemas.openxmlformats.org/officeDocument/2006/customXml" ds:itemID="{744E09A8-ECB6-4BA2-BFF6-DD528D6FC77E}">
  <ds:schemaRefs/>
</ds:datastoreItem>
</file>

<file path=customXml/itemProps22.xml><?xml version="1.0" encoding="utf-8"?>
<ds:datastoreItem xmlns:ds="http://schemas.openxmlformats.org/officeDocument/2006/customXml" ds:itemID="{A5A0E643-ED24-493D-A049-6F9418AAC1D5}">
  <ds:schemaRefs/>
</ds:datastoreItem>
</file>

<file path=customXml/itemProps23.xml><?xml version="1.0" encoding="utf-8"?>
<ds:datastoreItem xmlns:ds="http://schemas.openxmlformats.org/officeDocument/2006/customXml" ds:itemID="{FCC96530-48C7-45B6-AEFB-CCFDD64DD8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temporary</cp:lastModifiedBy>
  <dcterms:created xsi:type="dcterms:W3CDTF">2024-08-10T22:21:34Z</dcterms:created>
  <dcterms:modified xsi:type="dcterms:W3CDTF">2026-02-24T19:27:59Z</dcterms:modified>
</cp:coreProperties>
</file>