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85" windowHeight="3405" firstSheet="3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9" sheetId="9" r:id="rId8"/>
    <sheet name="Sheet10" sheetId="10" r:id="rId9"/>
    <sheet name="Sheet11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C5" i="6"/>
  <c r="C6" i="6"/>
  <c r="C9" i="6"/>
  <c r="C8" i="6"/>
  <c r="C4" i="6"/>
  <c r="C3" i="6"/>
  <c r="C2" i="6"/>
  <c r="C7" i="5"/>
  <c r="C5" i="5"/>
  <c r="C6" i="5"/>
  <c r="C9" i="5"/>
  <c r="C8" i="5"/>
  <c r="C4" i="5"/>
  <c r="C3" i="5"/>
  <c r="C2" i="5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<sst xmlns="http://schemas.openxmlformats.org/spreadsheetml/2006/main" count="107" uniqueCount="70">
  <si>
    <t>Year</t>
  </si>
  <si>
    <t>Total Sales in MU</t>
  </si>
  <si>
    <t>2010-2011</t>
  </si>
  <si>
    <t>2011-2012</t>
  </si>
  <si>
    <t>2012-2013</t>
  </si>
  <si>
    <t>2013-2014</t>
  </si>
  <si>
    <t>2014-2015</t>
  </si>
  <si>
    <t>2009-2010</t>
  </si>
  <si>
    <t>2008-2009</t>
  </si>
  <si>
    <t>2007-2008</t>
  </si>
  <si>
    <t xml:space="preserve">Year </t>
  </si>
  <si>
    <t>Tariff of Residential(Gujarat) in Paisa/Unit</t>
  </si>
  <si>
    <t>Tariff of Commercial(Gujarat) in Paisa/Unit</t>
  </si>
  <si>
    <t>Group</t>
  </si>
  <si>
    <t>2012-13</t>
  </si>
  <si>
    <t>2013-14</t>
  </si>
  <si>
    <t>2014-15</t>
  </si>
  <si>
    <t>        26,17,65,372</t>
  </si>
  <si>
    <t>        23,76,40,724</t>
  </si>
  <si>
    <t>        25,71,88,805</t>
  </si>
  <si>
    <t>        22,08,94,798</t>
  </si>
  <si>
    <t>        25,22,86,310</t>
  </si>
  <si>
    <t>        25,31,51,503</t>
  </si>
  <si>
    <t>          6,67,31,917</t>
  </si>
  <si>
    <t>          6,73,98,833</t>
  </si>
  <si>
    <t>          7,18,15,611</t>
  </si>
  <si>
    <t>          5,80,64,705</t>
  </si>
  <si>
    <t>          5,75,27,115</t>
  </si>
  <si>
    <t>          6,67,11,565</t>
  </si>
  <si>
    <t>Industrial Area 01</t>
  </si>
  <si>
    <t>Industrial Area 02</t>
  </si>
  <si>
    <t>Residential Area 01</t>
  </si>
  <si>
    <t>Residential Area 02</t>
  </si>
  <si>
    <t>Total Residential Sales in MU</t>
  </si>
  <si>
    <t>Total Commericial Sales in MU</t>
  </si>
  <si>
    <t xml:space="preserve"> </t>
  </si>
  <si>
    <t>% change in Tariff</t>
  </si>
  <si>
    <t>% change inSales</t>
  </si>
  <si>
    <t>Per Captia Consumption</t>
  </si>
  <si>
    <t>Years</t>
  </si>
  <si>
    <t>Peak Demand Deficit in %</t>
  </si>
  <si>
    <t>Energy Deficit in %</t>
  </si>
  <si>
    <t>1984-85</t>
  </si>
  <si>
    <t>1997-98</t>
  </si>
  <si>
    <t>1985-86</t>
  </si>
  <si>
    <t>1998-99</t>
  </si>
  <si>
    <t>1986-87</t>
  </si>
  <si>
    <t>1999-00</t>
  </si>
  <si>
    <t>1987-88</t>
  </si>
  <si>
    <t>2000-01</t>
  </si>
  <si>
    <t>1988-89</t>
  </si>
  <si>
    <t>2001-02</t>
  </si>
  <si>
    <t>1989-90</t>
  </si>
  <si>
    <t>2002-03</t>
  </si>
  <si>
    <t>1990-91</t>
  </si>
  <si>
    <t>2003-04</t>
  </si>
  <si>
    <t>1991-92</t>
  </si>
  <si>
    <t>2004-05</t>
  </si>
  <si>
    <t>1992-93</t>
  </si>
  <si>
    <t>2005-06</t>
  </si>
  <si>
    <t>1993-94</t>
  </si>
  <si>
    <t>2006-07</t>
  </si>
  <si>
    <t>1994-95</t>
  </si>
  <si>
    <t>2007-08</t>
  </si>
  <si>
    <t>1995-96</t>
  </si>
  <si>
    <t>2008-09</t>
  </si>
  <si>
    <t>1996-97</t>
  </si>
  <si>
    <t>2009-10</t>
  </si>
  <si>
    <t>2010-11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</si>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</sst>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6"/>
      <color rgb="FF222222"/>
      <name val="Arial"/>
      <family val="2"/>
    </font>
    <font>
      <sz val="8"/>
      <color rgb="FF111111"/>
      <name val="Inherit"/>
    </font>
    <font>
      <sz val="11"/>
      <color theme="1"/>
      <name val="Calibrii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border outline="0">
        <bottom style="medium">
          <color rgb="FFEEEEEE"/>
        </bottom>
      </border>
    </dxf>
    <dxf>
      <border outline="0">
        <left style="medium">
          <color rgb="FFEEEEEE"/>
        </left>
        <top style="medium">
          <color rgb="FFEEEEE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Gujarat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 in MU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  <c:pt idx="6">
                  <c:v>2013-2014</c:v>
                </c:pt>
                <c:pt idx="7">
                  <c:v>2014-2015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9418</c:v>
                </c:pt>
                <c:pt idx="1">
                  <c:v>9907</c:v>
                </c:pt>
                <c:pt idx="2">
                  <c:v>12895</c:v>
                </c:pt>
                <c:pt idx="3">
                  <c:v>14512</c:v>
                </c:pt>
                <c:pt idx="4">
                  <c:v>14983</c:v>
                </c:pt>
                <c:pt idx="5">
                  <c:v>14009</c:v>
                </c:pt>
                <c:pt idx="6">
                  <c:v>13246</c:v>
                </c:pt>
                <c:pt idx="7">
                  <c:v>14012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4-4DBF-AE4D-5331DA0C6C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4040528"/>
        <c:axId val="314041704"/>
      </c:lineChart>
      <c:catAx>
        <c:axId val="314040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1704"/>
        <c:crosses val="autoZero"/>
        <c:auto val="1"/>
        <c:lblAlgn val="ctr"/>
        <c:lblOffset val="100"/>
        <c:noMultiLvlLbl val="0"/>
      </c:catAx>
      <c:valAx>
        <c:axId val="314041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in MU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India</a:t>
            </a:r>
            <a:r>
              <a:rPr lang="en-IN" baseline="0"/>
              <a:t> Energy and Peak Deficit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Peak Demand Deficit in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Sheet11!$A$2:$A$28</c:f>
              <c:strCache>
                <c:ptCount val="27"/>
                <c:pt idx="0">
                  <c:v>1984-85</c:v>
                </c:pt>
                <c:pt idx="1">
                  <c:v>1985-86</c:v>
                </c:pt>
                <c:pt idx="2">
                  <c:v>1986-87</c:v>
                </c:pt>
                <c:pt idx="3">
                  <c:v>1987-88</c:v>
                </c:pt>
                <c:pt idx="4">
                  <c:v>1988-89</c:v>
                </c:pt>
                <c:pt idx="5">
                  <c:v>1989-90</c:v>
                </c:pt>
                <c:pt idx="6">
                  <c:v>1990-91</c:v>
                </c:pt>
                <c:pt idx="7">
                  <c:v>1991-92</c:v>
                </c:pt>
                <c:pt idx="8">
                  <c:v>1992-93</c:v>
                </c:pt>
                <c:pt idx="9">
                  <c:v>1993-94</c:v>
                </c:pt>
                <c:pt idx="10">
                  <c:v>1994-95</c:v>
                </c:pt>
                <c:pt idx="11">
                  <c:v>1995-96</c:v>
                </c:pt>
                <c:pt idx="12">
                  <c:v>1996-97</c:v>
                </c:pt>
                <c:pt idx="13">
                  <c:v>1997-98</c:v>
                </c:pt>
                <c:pt idx="14">
                  <c:v>1998-99</c:v>
                </c:pt>
                <c:pt idx="15">
                  <c:v>1999-00</c:v>
                </c:pt>
                <c:pt idx="16">
                  <c:v>2000-01</c:v>
                </c:pt>
                <c:pt idx="17">
                  <c:v>2001-02</c:v>
                </c:pt>
                <c:pt idx="18">
                  <c:v>2002-03</c:v>
                </c:pt>
                <c:pt idx="19">
                  <c:v>2003-04</c:v>
                </c:pt>
                <c:pt idx="20">
                  <c:v>2004-05</c:v>
                </c:pt>
                <c:pt idx="21">
                  <c:v>2005-06</c:v>
                </c:pt>
                <c:pt idx="22">
                  <c:v>2006-07</c:v>
                </c:pt>
                <c:pt idx="23">
                  <c:v>2007-08</c:v>
                </c:pt>
                <c:pt idx="24">
                  <c:v>2008-09</c:v>
                </c:pt>
                <c:pt idx="25">
                  <c:v>2009-10</c:v>
                </c:pt>
                <c:pt idx="26">
                  <c:v>2010-11</c:v>
                </c:pt>
              </c:strCache>
            </c:strRef>
          </c:cat>
          <c:val>
            <c:numRef>
              <c:f>Sheet11!$B$2:$B$28</c:f>
              <c:numCache>
                <c:formatCode>General</c:formatCode>
                <c:ptCount val="27"/>
                <c:pt idx="0">
                  <c:v>11.7</c:v>
                </c:pt>
                <c:pt idx="1">
                  <c:v>13.8</c:v>
                </c:pt>
                <c:pt idx="2">
                  <c:v>12.7</c:v>
                </c:pt>
                <c:pt idx="3">
                  <c:v>11.7</c:v>
                </c:pt>
                <c:pt idx="4">
                  <c:v>12.5</c:v>
                </c:pt>
                <c:pt idx="5">
                  <c:v>16.7</c:v>
                </c:pt>
                <c:pt idx="6">
                  <c:v>15.5</c:v>
                </c:pt>
                <c:pt idx="7">
                  <c:v>18.8</c:v>
                </c:pt>
                <c:pt idx="8">
                  <c:v>20.5</c:v>
                </c:pt>
                <c:pt idx="9">
                  <c:v>18.3</c:v>
                </c:pt>
                <c:pt idx="10">
                  <c:v>16.5</c:v>
                </c:pt>
                <c:pt idx="11">
                  <c:v>18.3</c:v>
                </c:pt>
                <c:pt idx="12">
                  <c:v>18</c:v>
                </c:pt>
                <c:pt idx="13">
                  <c:v>11.3</c:v>
                </c:pt>
                <c:pt idx="14">
                  <c:v>13.9</c:v>
                </c:pt>
                <c:pt idx="15">
                  <c:v>12.4</c:v>
                </c:pt>
                <c:pt idx="16">
                  <c:v>12.3</c:v>
                </c:pt>
                <c:pt idx="17">
                  <c:v>11.8</c:v>
                </c:pt>
                <c:pt idx="18">
                  <c:v>12.2</c:v>
                </c:pt>
                <c:pt idx="19">
                  <c:v>11.2</c:v>
                </c:pt>
                <c:pt idx="20">
                  <c:v>11.7</c:v>
                </c:pt>
                <c:pt idx="21">
                  <c:v>12.3</c:v>
                </c:pt>
                <c:pt idx="22">
                  <c:v>13.8</c:v>
                </c:pt>
                <c:pt idx="23">
                  <c:v>16.600000000000001</c:v>
                </c:pt>
                <c:pt idx="24">
                  <c:v>11.9</c:v>
                </c:pt>
                <c:pt idx="25">
                  <c:v>12.7</c:v>
                </c:pt>
                <c:pt idx="26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4F4-B3FC-D461F95ECF79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Energy Deficit in 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Sheet11!$A$2:$A$28</c:f>
              <c:strCache>
                <c:ptCount val="27"/>
                <c:pt idx="0">
                  <c:v>1984-85</c:v>
                </c:pt>
                <c:pt idx="1">
                  <c:v>1985-86</c:v>
                </c:pt>
                <c:pt idx="2">
                  <c:v>1986-87</c:v>
                </c:pt>
                <c:pt idx="3">
                  <c:v>1987-88</c:v>
                </c:pt>
                <c:pt idx="4">
                  <c:v>1988-89</c:v>
                </c:pt>
                <c:pt idx="5">
                  <c:v>1989-90</c:v>
                </c:pt>
                <c:pt idx="6">
                  <c:v>1990-91</c:v>
                </c:pt>
                <c:pt idx="7">
                  <c:v>1991-92</c:v>
                </c:pt>
                <c:pt idx="8">
                  <c:v>1992-93</c:v>
                </c:pt>
                <c:pt idx="9">
                  <c:v>1993-94</c:v>
                </c:pt>
                <c:pt idx="10">
                  <c:v>1994-95</c:v>
                </c:pt>
                <c:pt idx="11">
                  <c:v>1995-96</c:v>
                </c:pt>
                <c:pt idx="12">
                  <c:v>1996-97</c:v>
                </c:pt>
                <c:pt idx="13">
                  <c:v>1997-98</c:v>
                </c:pt>
                <c:pt idx="14">
                  <c:v>1998-99</c:v>
                </c:pt>
                <c:pt idx="15">
                  <c:v>1999-00</c:v>
                </c:pt>
                <c:pt idx="16">
                  <c:v>2000-01</c:v>
                </c:pt>
                <c:pt idx="17">
                  <c:v>2001-02</c:v>
                </c:pt>
                <c:pt idx="18">
                  <c:v>2002-03</c:v>
                </c:pt>
                <c:pt idx="19">
                  <c:v>2003-04</c:v>
                </c:pt>
                <c:pt idx="20">
                  <c:v>2004-05</c:v>
                </c:pt>
                <c:pt idx="21">
                  <c:v>2005-06</c:v>
                </c:pt>
                <c:pt idx="22">
                  <c:v>2006-07</c:v>
                </c:pt>
                <c:pt idx="23">
                  <c:v>2007-08</c:v>
                </c:pt>
                <c:pt idx="24">
                  <c:v>2008-09</c:v>
                </c:pt>
                <c:pt idx="25">
                  <c:v>2009-10</c:v>
                </c:pt>
                <c:pt idx="26">
                  <c:v>2010-11</c:v>
                </c:pt>
              </c:strCache>
            </c:strRef>
          </c:cat>
          <c:val>
            <c:numRef>
              <c:f>Sheet11!$C$2:$C$28</c:f>
              <c:numCache>
                <c:formatCode>General</c:formatCode>
                <c:ptCount val="27"/>
                <c:pt idx="0">
                  <c:v>6.7</c:v>
                </c:pt>
                <c:pt idx="1">
                  <c:v>7.9</c:v>
                </c:pt>
                <c:pt idx="2">
                  <c:v>9.4</c:v>
                </c:pt>
                <c:pt idx="3">
                  <c:v>10.9</c:v>
                </c:pt>
                <c:pt idx="4">
                  <c:v>7.7</c:v>
                </c:pt>
                <c:pt idx="5">
                  <c:v>7.9</c:v>
                </c:pt>
                <c:pt idx="6">
                  <c:v>7.8</c:v>
                </c:pt>
                <c:pt idx="7">
                  <c:v>7.8</c:v>
                </c:pt>
                <c:pt idx="8">
                  <c:v>8.3000000000000007</c:v>
                </c:pt>
                <c:pt idx="9">
                  <c:v>7.3</c:v>
                </c:pt>
                <c:pt idx="10">
                  <c:v>7.1</c:v>
                </c:pt>
                <c:pt idx="11">
                  <c:v>9.1</c:v>
                </c:pt>
                <c:pt idx="12">
                  <c:v>11.5</c:v>
                </c:pt>
                <c:pt idx="13">
                  <c:v>8.1</c:v>
                </c:pt>
                <c:pt idx="14">
                  <c:v>5.9</c:v>
                </c:pt>
                <c:pt idx="15">
                  <c:v>6.2</c:v>
                </c:pt>
                <c:pt idx="16">
                  <c:v>7.9</c:v>
                </c:pt>
                <c:pt idx="17">
                  <c:v>7.5</c:v>
                </c:pt>
                <c:pt idx="18">
                  <c:v>8.8000000000000007</c:v>
                </c:pt>
                <c:pt idx="19">
                  <c:v>7.1</c:v>
                </c:pt>
                <c:pt idx="20">
                  <c:v>7.3</c:v>
                </c:pt>
                <c:pt idx="21">
                  <c:v>8.3000000000000007</c:v>
                </c:pt>
                <c:pt idx="22">
                  <c:v>9.6</c:v>
                </c:pt>
                <c:pt idx="23">
                  <c:v>9.9</c:v>
                </c:pt>
                <c:pt idx="24">
                  <c:v>11.1</c:v>
                </c:pt>
                <c:pt idx="25">
                  <c:v>10.1</c:v>
                </c:pt>
                <c:pt idx="26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4F4-B3FC-D461F95E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16360"/>
        <c:axId val="493812048"/>
      </c:lineChart>
      <c:catAx>
        <c:axId val="493816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2048"/>
        <c:crosses val="autoZero"/>
        <c:auto val="1"/>
        <c:lblAlgn val="ctr"/>
        <c:lblOffset val="100"/>
        <c:noMultiLvlLbl val="0"/>
      </c:catAx>
      <c:valAx>
        <c:axId val="49381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Pecentage Deficit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Tariff of Residential(Gujarat) in Paisa/Unit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470</c:v>
                </c:pt>
                <c:pt idx="1">
                  <c:v>415</c:v>
                </c:pt>
                <c:pt idx="2">
                  <c:v>380</c:v>
                </c:pt>
                <c:pt idx="3">
                  <c:v>360</c:v>
                </c:pt>
                <c:pt idx="4">
                  <c:v>380</c:v>
                </c:pt>
                <c:pt idx="5">
                  <c:v>385</c:v>
                </c:pt>
                <c:pt idx="6">
                  <c:v>395</c:v>
                </c:pt>
                <c:pt idx="7">
                  <c:v>430</c:v>
                </c:pt>
                <c:pt idx="8">
                  <c:v>480</c:v>
                </c:pt>
                <c:pt idx="9">
                  <c:v>472</c:v>
                </c:pt>
                <c:pt idx="10">
                  <c:v>464</c:v>
                </c:pt>
                <c:pt idx="11">
                  <c:v>455</c:v>
                </c:pt>
                <c:pt idx="12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8-480C-B901-E11B27AD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40920"/>
        <c:axId val="314039352"/>
      </c:lineChart>
      <c:catAx>
        <c:axId val="3140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9352"/>
        <c:crosses val="autoZero"/>
        <c:auto val="1"/>
        <c:lblAlgn val="ctr"/>
        <c:lblOffset val="100"/>
        <c:noMultiLvlLbl val="0"/>
      </c:catAx>
      <c:valAx>
        <c:axId val="3140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</a:t>
                </a:r>
                <a:r>
                  <a:rPr lang="en-IN" baseline="0"/>
                  <a:t> of residential(gujarqt) in paisa/unit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Tariff of Electricity for Commercial Area(Gujarat)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5319444444444447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Tariff of Commercial(Gujarat) in Paisa/Unit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Sheet3!$A$2:$A$14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470</c:v>
                </c:pt>
                <c:pt idx="1">
                  <c:v>465</c:v>
                </c:pt>
                <c:pt idx="2">
                  <c:v>485</c:v>
                </c:pt>
                <c:pt idx="3">
                  <c:v>470</c:v>
                </c:pt>
                <c:pt idx="4">
                  <c:v>485</c:v>
                </c:pt>
                <c:pt idx="5">
                  <c:v>487</c:v>
                </c:pt>
                <c:pt idx="6">
                  <c:v>490</c:v>
                </c:pt>
                <c:pt idx="7">
                  <c:v>495</c:v>
                </c:pt>
                <c:pt idx="8">
                  <c:v>470</c:v>
                </c:pt>
                <c:pt idx="9">
                  <c:v>459</c:v>
                </c:pt>
                <c:pt idx="10">
                  <c:v>448</c:v>
                </c:pt>
                <c:pt idx="11">
                  <c:v>445</c:v>
                </c:pt>
                <c:pt idx="12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4564-9428-678CCEE1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5824"/>
        <c:axId val="314036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Year 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2004</c:v>
                      </c:pt>
                      <c:pt idx="4">
                        <c:v>2006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2004</c:v>
                      </c:pt>
                      <c:pt idx="4">
                        <c:v>2006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55-4564-9428-678CCEE13F57}"/>
                  </c:ext>
                </c:extLst>
              </c15:ser>
            </c15:filteredLineSeries>
          </c:ext>
        </c:extLst>
      </c:lineChart>
      <c:catAx>
        <c:axId val="31403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6216"/>
        <c:crosses val="autoZero"/>
        <c:auto val="1"/>
        <c:lblAlgn val="ctr"/>
        <c:lblOffset val="100"/>
        <c:noMultiLvlLbl val="0"/>
      </c:catAx>
      <c:valAx>
        <c:axId val="314036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baseline="0">
                    <a:effectLst/>
                  </a:rPr>
                  <a:t>Tariff of Commercial(Gujarat) in Paisa/Unit</a:t>
                </a:r>
                <a:endParaRPr lang="en-IN" sz="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Demand of Electricity in Industrial vs Residential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Industrial Area 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Sheet4!$A$8:$A$10</c:f>
              <c:strCache>
                <c:ptCount val="3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</c:strCache>
            </c:strRef>
          </c:cat>
          <c:val>
            <c:numRef>
              <c:f>Sheet4!$B$8:$B$10</c:f>
              <c:numCache>
                <c:formatCode>General</c:formatCode>
                <c:ptCount val="3"/>
                <c:pt idx="0">
                  <c:v>261765372</c:v>
                </c:pt>
                <c:pt idx="1">
                  <c:v>237640724</c:v>
                </c:pt>
                <c:pt idx="2">
                  <c:v>257188805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4813-B377-428F7140361B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Industrial Area 02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Sheet4!$A$8:$A$10</c:f>
              <c:strCache>
                <c:ptCount val="3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</c:strCache>
            </c:strRef>
          </c:cat>
          <c:val>
            <c:numRef>
              <c:f>Sheet4!$C$8:$C$10</c:f>
              <c:numCache>
                <c:formatCode>General</c:formatCode>
                <c:ptCount val="3"/>
                <c:pt idx="0">
                  <c:v>220894798</c:v>
                </c:pt>
                <c:pt idx="1">
                  <c:v>252286310</c:v>
                </c:pt>
                <c:pt idx="2">
                  <c:v>253151503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4813-B377-428F7140361B}"/>
            </c:ext>
          </c:extLst>
        </c:ser>
        <c:ser>
          <c:idx val="2"/>
          <c:order val="2"/>
          <c:tx>
            <c:strRef>
              <c:f>Sheet4!$D$7</c:f>
              <c:strCache>
                <c:ptCount val="1"/>
                <c:pt idx="0">
                  <c:v>Residential Area 01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Sheet4!$A$8:$A$10</c:f>
              <c:strCache>
                <c:ptCount val="3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</c:strCache>
            </c:strRef>
          </c:cat>
          <c:val>
            <c:numRef>
              <c:f>Sheet4!$D$8:$D$10</c:f>
              <c:numCache>
                <c:formatCode>General</c:formatCode>
                <c:ptCount val="3"/>
                <c:pt idx="0">
                  <c:v>66731917</c:v>
                </c:pt>
                <c:pt idx="1">
                  <c:v>67398833</c:v>
                </c:pt>
                <c:pt idx="2">
                  <c:v>71815611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4813-B377-428F7140361B}"/>
            </c:ext>
          </c:extLst>
        </c:ser>
        <c:ser>
          <c:idx val="3"/>
          <c:order val="3"/>
          <c:tx>
            <c:strRef>
              <c:f>Sheet4!$E$7</c:f>
              <c:strCache>
                <c:ptCount val="1"/>
                <c:pt idx="0">
                  <c:v>Residential Area 02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Sheet4!$A$8:$A$10</c:f>
              <c:strCache>
                <c:ptCount val="3"/>
                <c:pt idx="0">
                  <c:v>2012-2013</c:v>
                </c:pt>
                <c:pt idx="1">
                  <c:v>2013-2014</c:v>
                </c:pt>
                <c:pt idx="2">
                  <c:v>2014-2015</c:v>
                </c:pt>
              </c:strCache>
            </c:strRef>
          </c:cat>
          <c:val>
            <c:numRef>
              <c:f>Sheet4!$E$8:$E$10</c:f>
              <c:numCache>
                <c:formatCode>General</c:formatCode>
                <c:ptCount val="3"/>
                <c:pt idx="0">
                  <c:v>58064705</c:v>
                </c:pt>
                <c:pt idx="1">
                  <c:v>57527115</c:v>
                </c:pt>
                <c:pt idx="2">
                  <c:v>66711565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3-4813-B377-428F7140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43272"/>
        <c:axId val="314042488"/>
      </c:lineChart>
      <c:catAx>
        <c:axId val="31404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2488"/>
        <c:crosses val="autoZero"/>
        <c:auto val="1"/>
        <c:lblAlgn val="ctr"/>
        <c:lblOffset val="100"/>
        <c:noMultiLvlLbl val="0"/>
      </c:catAx>
      <c:valAx>
        <c:axId val="314042488"/>
        <c:scaling>
          <c:orientation val="minMax"/>
          <c:max val="270000000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  <a:r>
                  <a:rPr lang="en-IN" baseline="0"/>
                  <a:t> in units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3272"/>
        <c:crosses val="autoZero"/>
        <c:crossBetween val="between"/>
        <c:majorUnit val="20000000"/>
        <c:minorUnit val="1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Supply Curve of Sales of Residential Area</a:t>
            </a:r>
          </a:p>
        </c:rich>
      </c:tx>
      <c:layout>
        <c:manualLayout>
          <c:xMode val="edge"/>
          <c:yMode val="edge"/>
          <c:x val="0.15764576120591933"/>
          <c:y val="2.0790020790020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Tariff of Residential(Gujarat) in Paisa/Unit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Sheet5!$C$2:$C$9</c:f>
              <c:numCache>
                <c:formatCode>General</c:formatCode>
                <c:ptCount val="8"/>
                <c:pt idx="0">
                  <c:v>2216.9971999999998</c:v>
                </c:pt>
                <c:pt idx="1">
                  <c:v>2332.1077999999998</c:v>
                </c:pt>
                <c:pt idx="2">
                  <c:v>3035.4830000000002</c:v>
                </c:pt>
                <c:pt idx="3">
                  <c:v>3118.1084000000001</c:v>
                </c:pt>
                <c:pt idx="4">
                  <c:v>3297.7186000000002</c:v>
                </c:pt>
                <c:pt idx="5">
                  <c:v>3298.4247999999998</c:v>
                </c:pt>
                <c:pt idx="6">
                  <c:v>3416.1248000000001</c:v>
                </c:pt>
                <c:pt idx="7">
                  <c:v>3526.9982</c:v>
                </c:pt>
              </c:numCache>
            </c:numRef>
          </c:xVal>
          <c:yVal>
            <c:numRef>
              <c:f>Sheet5!$D$2:$D$9</c:f>
              <c:numCache>
                <c:formatCode>General</c:formatCode>
                <c:ptCount val="8"/>
                <c:pt idx="0">
                  <c:v>385</c:v>
                </c:pt>
                <c:pt idx="1">
                  <c:v>395</c:v>
                </c:pt>
                <c:pt idx="2">
                  <c:v>430</c:v>
                </c:pt>
                <c:pt idx="3">
                  <c:v>455</c:v>
                </c:pt>
                <c:pt idx="4">
                  <c:v>464</c:v>
                </c:pt>
                <c:pt idx="5">
                  <c:v>490</c:v>
                </c:pt>
                <c:pt idx="6">
                  <c:v>480</c:v>
                </c:pt>
                <c:pt idx="7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0-400C-8303-C04939D8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42880"/>
        <c:axId val="314037000"/>
      </c:scatterChart>
      <c:valAx>
        <c:axId val="314042880"/>
        <c:scaling>
          <c:orientation val="minMax"/>
          <c:min val="2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Residential Sales in MU </a:t>
                </a:r>
              </a:p>
            </c:rich>
          </c:tx>
          <c:layout>
            <c:manualLayout>
              <c:xMode val="edge"/>
              <c:yMode val="edge"/>
              <c:x val="0.34875047233881756"/>
              <c:y val="0.91422094020425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7000"/>
        <c:crosses val="autoZero"/>
        <c:crossBetween val="midCat"/>
      </c:valAx>
      <c:valAx>
        <c:axId val="314037000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 of Residential(Gujarat) in Paisa/Unit </a:t>
                </a:r>
              </a:p>
            </c:rich>
          </c:tx>
          <c:layout>
            <c:manualLayout>
              <c:xMode val="edge"/>
              <c:yMode val="edge"/>
              <c:x val="2.5940337224383919E-2"/>
              <c:y val="0.1467722772277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of Commercial Sale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Sheet6!$D$1</c:f>
              <c:strCache>
                <c:ptCount val="1"/>
                <c:pt idx="0">
                  <c:v>Tariff of Commercial(Gujarat) in Paisa/Unit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Sheet6!$C$2:$C$10</c:f>
              <c:numCache>
                <c:formatCode>General</c:formatCode>
                <c:ptCount val="9"/>
                <c:pt idx="0">
                  <c:v>1285.557</c:v>
                </c:pt>
                <c:pt idx="1">
                  <c:v>1352.3055000000002</c:v>
                </c:pt>
                <c:pt idx="2">
                  <c:v>1760.1675</c:v>
                </c:pt>
                <c:pt idx="3">
                  <c:v>1808.0790000000002</c:v>
                </c:pt>
                <c:pt idx="4">
                  <c:v>1912.2285000000002</c:v>
                </c:pt>
                <c:pt idx="5">
                  <c:v>1912.6380000000001</c:v>
                </c:pt>
                <c:pt idx="6">
                  <c:v>1980.8880000000001</c:v>
                </c:pt>
                <c:pt idx="7">
                  <c:v>2045.1795000000002</c:v>
                </c:pt>
              </c:numCache>
            </c:numRef>
          </c:xVal>
          <c:yVal>
            <c:numRef>
              <c:f>Sheet6!$D$2:$D$9</c:f>
              <c:numCache>
                <c:formatCode>General</c:formatCode>
                <c:ptCount val="8"/>
                <c:pt idx="0">
                  <c:v>487</c:v>
                </c:pt>
                <c:pt idx="1">
                  <c:v>490</c:v>
                </c:pt>
                <c:pt idx="2">
                  <c:v>495</c:v>
                </c:pt>
                <c:pt idx="3">
                  <c:v>445</c:v>
                </c:pt>
                <c:pt idx="4">
                  <c:v>448</c:v>
                </c:pt>
                <c:pt idx="5">
                  <c:v>470</c:v>
                </c:pt>
                <c:pt idx="6">
                  <c:v>470</c:v>
                </c:pt>
                <c:pt idx="7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4-45DA-9D70-045287D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93520"/>
        <c:axId val="314897440"/>
      </c:scatterChart>
      <c:valAx>
        <c:axId val="314893520"/>
        <c:scaling>
          <c:orientation val="minMax"/>
          <c:min val="12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Commericial Sales in MU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7440"/>
        <c:crosses val="autoZero"/>
        <c:crossBetween val="midCat"/>
      </c:valAx>
      <c:valAx>
        <c:axId val="314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 of Commercial(Gujarat) in Paisa/Unit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Elasticity of Sales of Commercial/Industrial Area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Sheet8!$B$1</c:f>
              <c:strCache>
                <c:ptCount val="1"/>
                <c:pt idx="0">
                  <c:v>% change in Tariff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Sheet8!$A$2:$A$7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2.72</c:v>
                </c:pt>
                <c:pt idx="2">
                  <c:v>3.24</c:v>
                </c:pt>
                <c:pt idx="3">
                  <c:v>3.56</c:v>
                </c:pt>
                <c:pt idx="4">
                  <c:v>5.0999999999999996</c:v>
                </c:pt>
                <c:pt idx="5">
                  <c:v>5.76</c:v>
                </c:pt>
              </c:numCache>
            </c:numRef>
          </c:cat>
          <c:val>
            <c:numRef>
              <c:f>Sheet8!$B$2:$B$7</c:f>
              <c:numCache>
                <c:formatCode>General</c:formatCode>
                <c:ptCount val="6"/>
                <c:pt idx="0">
                  <c:v>4.91</c:v>
                </c:pt>
                <c:pt idx="1">
                  <c:v>-10.1</c:v>
                </c:pt>
                <c:pt idx="2">
                  <c:v>-2.34</c:v>
                </c:pt>
                <c:pt idx="3">
                  <c:v>0</c:v>
                </c:pt>
                <c:pt idx="4">
                  <c:v>0.61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C-4000-84E8-148C6833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62616"/>
        <c:axId val="394964968"/>
      </c:lineChart>
      <c:catAx>
        <c:axId val="39496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%change in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4968"/>
        <c:crosses val="autoZero"/>
        <c:auto val="1"/>
        <c:lblAlgn val="ctr"/>
        <c:lblOffset val="100"/>
        <c:noMultiLvlLbl val="0"/>
      </c:catAx>
      <c:valAx>
        <c:axId val="3949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%change in tarrif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Elasticity of Sales of Residential Area 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% change in Tariff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Sheet9!$A$2:$A$8</c:f>
              <c:numCache>
                <c:formatCode>General</c:formatCode>
                <c:ptCount val="7"/>
                <c:pt idx="0">
                  <c:v>0.02</c:v>
                </c:pt>
                <c:pt idx="1">
                  <c:v>2.73</c:v>
                </c:pt>
                <c:pt idx="2">
                  <c:v>3.25</c:v>
                </c:pt>
                <c:pt idx="3">
                  <c:v>3.58</c:v>
                </c:pt>
                <c:pt idx="4">
                  <c:v>5.32</c:v>
                </c:pt>
                <c:pt idx="5">
                  <c:v>5.77</c:v>
                </c:pt>
                <c:pt idx="6">
                  <c:v>30.14</c:v>
                </c:pt>
              </c:numCache>
            </c:numRef>
          </c:xVal>
          <c:yVal>
            <c:numRef>
              <c:f>Sheet9!$B$2:$B$8</c:f>
              <c:numCache>
                <c:formatCode>General</c:formatCode>
                <c:ptCount val="7"/>
                <c:pt idx="0">
                  <c:v>3.45</c:v>
                </c:pt>
                <c:pt idx="1">
                  <c:v>5.81</c:v>
                </c:pt>
                <c:pt idx="2">
                  <c:v>-1.67</c:v>
                </c:pt>
                <c:pt idx="3">
                  <c:v>-2.04</c:v>
                </c:pt>
                <c:pt idx="4">
                  <c:v>2.6</c:v>
                </c:pt>
                <c:pt idx="5">
                  <c:v>1.98</c:v>
                </c:pt>
                <c:pt idx="6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6C7-A065-FB3D65D9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64576"/>
        <c:axId val="394960656"/>
      </c:scatterChart>
      <c:valAx>
        <c:axId val="3949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change inSales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0656"/>
        <c:crosses val="autoZero"/>
        <c:crossBetween val="midCat"/>
      </c:valAx>
      <c:valAx>
        <c:axId val="394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change in Tariff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Per Captia Consumption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Sheet10!$A$2:$A$20</c:f>
              <c:numCache>
                <c:formatCode>General</c:formatCode>
                <c:ptCount val="19"/>
                <c:pt idx="0">
                  <c:v>1947</c:v>
                </c:pt>
                <c:pt idx="1">
                  <c:v>1950</c:v>
                </c:pt>
                <c:pt idx="2">
                  <c:v>1956</c:v>
                </c:pt>
                <c:pt idx="3">
                  <c:v>1961</c:v>
                </c:pt>
                <c:pt idx="4">
                  <c:v>1966</c:v>
                </c:pt>
                <c:pt idx="5">
                  <c:v>1974</c:v>
                </c:pt>
                <c:pt idx="6">
                  <c:v>1979</c:v>
                </c:pt>
                <c:pt idx="7">
                  <c:v>1985</c:v>
                </c:pt>
                <c:pt idx="8">
                  <c:v>1990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Sheet10!$B$2:$B$20</c:f>
              <c:numCache>
                <c:formatCode>General</c:formatCode>
                <c:ptCount val="19"/>
                <c:pt idx="0">
                  <c:v>16.3</c:v>
                </c:pt>
                <c:pt idx="1">
                  <c:v>18.2</c:v>
                </c:pt>
                <c:pt idx="2">
                  <c:v>30.9</c:v>
                </c:pt>
                <c:pt idx="3">
                  <c:v>45.9</c:v>
                </c:pt>
                <c:pt idx="4">
                  <c:v>73.900000000000006</c:v>
                </c:pt>
                <c:pt idx="5">
                  <c:v>126.2</c:v>
                </c:pt>
                <c:pt idx="6">
                  <c:v>171.6</c:v>
                </c:pt>
                <c:pt idx="7">
                  <c:v>228.7</c:v>
                </c:pt>
                <c:pt idx="8">
                  <c:v>329.2</c:v>
                </c:pt>
                <c:pt idx="9">
                  <c:v>464.6</c:v>
                </c:pt>
                <c:pt idx="10">
                  <c:v>559.20000000000005</c:v>
                </c:pt>
                <c:pt idx="11">
                  <c:v>671.9</c:v>
                </c:pt>
                <c:pt idx="12">
                  <c:v>717.1</c:v>
                </c:pt>
                <c:pt idx="13">
                  <c:v>733.5</c:v>
                </c:pt>
                <c:pt idx="14">
                  <c:v>778.6</c:v>
                </c:pt>
                <c:pt idx="15">
                  <c:v>813.3</c:v>
                </c:pt>
                <c:pt idx="16">
                  <c:v>914.41</c:v>
                </c:pt>
                <c:pt idx="17">
                  <c:v>957</c:v>
                </c:pt>
                <c:pt idx="18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D3F-9562-E90110AFA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613400"/>
        <c:axId val="7613792"/>
      </c:barChart>
      <c:catAx>
        <c:axId val="7613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92"/>
        <c:crosses val="autoZero"/>
        <c:auto val="1"/>
        <c:lblAlgn val="ctr"/>
        <c:lblOffset val="100"/>
        <c:noMultiLvlLbl val="0"/>
      </c:catAx>
      <c:valAx>
        <c:axId val="761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 Captia Consumption (kW/year/person)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0</xdr:rowOff>
    </xdr:from>
    <xdr:to>
      <xdr:col>4</xdr:col>
      <xdr:colOff>368300</xdr:colOff>
      <xdr:row>25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10</xdr:row>
      <xdr:rowOff>76200</xdr:rowOff>
    </xdr:from>
    <xdr:to>
      <xdr:col>11</xdr:col>
      <xdr:colOff>222250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101600</xdr:rowOff>
    </xdr:from>
    <xdr:to>
      <xdr:col>10</xdr:col>
      <xdr:colOff>349250</xdr:colOff>
      <xdr:row>16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120650</xdr:rowOff>
    </xdr:from>
    <xdr:to>
      <xdr:col>11</xdr:col>
      <xdr:colOff>12700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893568</xdr:colOff>
      <xdr:row>16</xdr:row>
      <xdr:rowOff>38652</xdr:rowOff>
    </xdr:from>
    <xdr:to>
      <xdr:col>3</xdr:col>
      <xdr:colOff>1066552</xdr:colOff>
      <xdr:row>34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1663513</xdr:colOff>
      <xdr:row>9</xdr:row>
      <xdr:rowOff>156883</xdr:rowOff>
    </xdr:from>
    <xdr:to>
      <xdr:col>4</xdr:col>
      <xdr:colOff>1778000</xdr:colOff>
      <xdr:row>33</xdr:row>
      <xdr:rowOff>67235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9</xdr:row>
      <xdr:rowOff>177800</xdr:rowOff>
    </xdr:from>
    <xdr:to>
      <xdr:col>4</xdr:col>
      <xdr:colOff>587375</xdr:colOff>
      <xdr:row>24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</xdr:row>
      <xdr:rowOff>146050</xdr:rowOff>
    </xdr:from>
    <xdr:to>
      <xdr:col>10</xdr:col>
      <xdr:colOff>215900</xdr:colOff>
      <xdr:row>18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2</xdr:row>
      <xdr:rowOff>69850</xdr:rowOff>
    </xdr:from>
    <xdr:to>
      <xdr:col>11</xdr:col>
      <xdr:colOff>15875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28575</xdr:rowOff>
    </xdr:from>
    <xdr:to>
      <xdr:col>13</xdr:col>
      <xdr:colOff>400050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1:D9" totalsRowShown="0">
  <autoFilter ref="A1:D9"/>
  <tableColumns count="4">
    <tableColumn id="1" name="Year"/>
    <tableColumn id="2" name="Total Sales in MU"/>
    <tableColumn id="3" name="Total Residential Sales in MU">
      <calculatedColumnFormula>B2*0.2354</calculatedColumnFormula>
    </tableColumn>
    <tableColumn id="4" name="Total Commericial Sales in MU">
      <calculatedColumnFormula>B2*0.1365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B14" totalsRowShown="0">
  <autoFilter ref="A1:B14"/>
  <tableColumns count="2">
    <tableColumn id="1" name="Year "/>
    <tableColumn id="2" name="Tariff of Residential(Gujarat) in Paisa/Unit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B14" totalsRowShown="0">
  <autoFilter ref="A1:B14"/>
  <tableColumns count="2">
    <tableColumn id="1" name="Year "/>
    <tableColumn id="2" name="Tariff of Commercial(Gujarat) in Paisa/Unit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5" name="Table46" displayName="Table46" ref="A12:D16" totalsRowShown="0" headerRowDxfId="11" dataDxfId="10">
  <autoFilter ref="A12:D16"/>
  <tableColumns count="4">
    <tableColumn id="1" name="Group" dataDxfId="9"/>
    <tableColumn id="2" name="2012-13" dataDxfId="8"/>
    <tableColumn id="3" name="2013-14" dataDxfId="7"/>
    <tableColumn id="4" name="2014-15" dataDxfId="6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D9" totalsRowShown="0">
  <autoFilter ref="A1:D9"/>
  <tableColumns count="4">
    <tableColumn id="1" name="Year"/>
    <tableColumn id="2" name="Total Sales in MU"/>
    <tableColumn id="3" name="Total Residential Sales in MU">
      <calculatedColumnFormula>B2*0.2354</calculatedColumnFormula>
    </tableColumn>
    <tableColumn id="4" name="Tariff of Residential(Gujarat) in Paisa/Unit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D9" totalsRowShown="0">
  <autoFilter ref="A1:D9"/>
  <tableColumns count="4">
    <tableColumn id="1" name="Year"/>
    <tableColumn id="2" name="Total Sales in MU"/>
    <tableColumn id="3" name="Total Commericial Sales in MU">
      <calculatedColumnFormula>B2*0.1365</calculatedColumnFormula>
    </tableColumn>
    <tableColumn id="4" name="Tariff of Commercial(Gujarat) in Paisa/Unit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7" totalsRowShown="0">
  <autoFilter ref="A1:B7"/>
  <tableColumns count="2">
    <tableColumn id="1" name="% change inSales"/>
    <tableColumn id="2" name="% change in Tariff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B8" totalsRowShown="0">
  <autoFilter ref="A1:B8"/>
  <tableColumns count="2">
    <tableColumn id="1" name="% change inSales"/>
    <tableColumn id="2" name="% change in Tariff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C29" totalsRowShown="0" headerRowDxfId="0" headerRowBorderDxfId="4" tableBorderDxfId="5">
  <autoFilter ref="A1:C29"/>
  <tableColumns count="3">
    <tableColumn id="1" name="Years" dataDxfId="3"/>
    <tableColumn id="2" name="Peak Demand Deficit in %" dataDxfId="2"/>
    <tableColumn id="3" name="Energy Deficit in %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9" workbookViewId="0">
      <selection activeCell="F4" sqref="F4"/>
    </sheetView>
  </sheetViews>
  <sheetFormatPr defaultRowHeight="15"/>
  <cols>
    <col min="1" max="1" width="10.140625" customWidth="1"/>
    <col min="2" max="2" width="35.42578125" customWidth="1"/>
    <col min="3" max="3" width="26.85546875" customWidth="1"/>
    <col min="4" max="4" width="28" customWidth="1"/>
  </cols>
  <sheetData>
    <row r="1" spans="1:4">
      <c r="A1" t="s">
        <v>0</v>
      </c>
      <c r="B1" t="s">
        <v>1</v>
      </c>
      <c r="C1" t="s">
        <v>33</v>
      </c>
      <c r="D1" t="s">
        <v>34</v>
      </c>
    </row>
    <row r="2" spans="1:4">
      <c r="A2" t="s">
        <v>9</v>
      </c>
      <c r="B2">
        <v>9418</v>
      </c>
      <c r="C2">
        <f>B2*0.2354</f>
        <v>2216.9971999999998</v>
      </c>
      <c r="D2">
        <f>B2*0.1365</f>
        <v>1285.557</v>
      </c>
    </row>
    <row r="3" spans="1:4">
      <c r="A3" t="s">
        <v>8</v>
      </c>
      <c r="B3">
        <v>9907</v>
      </c>
      <c r="C3">
        <f t="shared" ref="C3:C9" si="0">B3*0.2354</f>
        <v>2332.1077999999998</v>
      </c>
      <c r="D3">
        <f t="shared" ref="D3:D9" si="1">B3*0.1365</f>
        <v>1352.3055000000002</v>
      </c>
    </row>
    <row r="4" spans="1:4">
      <c r="A4" t="s">
        <v>7</v>
      </c>
      <c r="B4">
        <v>12895</v>
      </c>
      <c r="C4">
        <f t="shared" si="0"/>
        <v>3035.4830000000002</v>
      </c>
      <c r="D4">
        <f t="shared" si="1"/>
        <v>1760.1675</v>
      </c>
    </row>
    <row r="5" spans="1:4">
      <c r="A5" t="s">
        <v>2</v>
      </c>
      <c r="B5">
        <v>14512</v>
      </c>
      <c r="C5">
        <f t="shared" si="0"/>
        <v>3416.1248000000001</v>
      </c>
      <c r="D5">
        <f t="shared" si="1"/>
        <v>1980.8880000000001</v>
      </c>
    </row>
    <row r="6" spans="1:4">
      <c r="A6" t="s">
        <v>3</v>
      </c>
      <c r="B6">
        <v>14983</v>
      </c>
      <c r="C6">
        <f t="shared" si="0"/>
        <v>3526.9982</v>
      </c>
      <c r="D6">
        <f t="shared" si="1"/>
        <v>2045.1795000000002</v>
      </c>
    </row>
    <row r="7" spans="1:4">
      <c r="A7" t="s">
        <v>4</v>
      </c>
      <c r="B7">
        <v>14009</v>
      </c>
      <c r="C7">
        <f t="shared" si="0"/>
        <v>3297.7186000000002</v>
      </c>
      <c r="D7">
        <f t="shared" si="1"/>
        <v>1912.2285000000002</v>
      </c>
    </row>
    <row r="8" spans="1:4">
      <c r="A8" t="s">
        <v>5</v>
      </c>
      <c r="B8">
        <v>13246</v>
      </c>
      <c r="C8">
        <f t="shared" si="0"/>
        <v>3118.1084000000001</v>
      </c>
      <c r="D8">
        <f t="shared" si="1"/>
        <v>1808.0790000000002</v>
      </c>
    </row>
    <row r="9" spans="1:4">
      <c r="A9" t="s">
        <v>6</v>
      </c>
      <c r="B9">
        <v>14012</v>
      </c>
      <c r="C9">
        <f t="shared" si="0"/>
        <v>3298.4247999999998</v>
      </c>
      <c r="D9">
        <f t="shared" si="1"/>
        <v>1912.6380000000001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5" sqref="F5"/>
    </sheetView>
  </sheetViews>
  <sheetFormatPr defaultRowHeight="15"/>
  <cols>
    <col min="2" max="2" width="25.7109375" customWidth="1"/>
    <col min="3" max="3" width="19.5703125" customWidth="1"/>
  </cols>
  <sheetData>
    <row r="1" spans="1:7" ht="15.75" thickBot="1">
      <c r="A1" s="14" t="s">
        <v>39</v>
      </c>
      <c r="B1" s="10" t="s">
        <v>40</v>
      </c>
      <c r="C1" s="10" t="s">
        <v>41</v>
      </c>
      <c r="D1" s="7" t="s">
        <v>35</v>
      </c>
      <c r="E1" s="7"/>
      <c r="F1" s="7"/>
      <c r="G1" s="8"/>
    </row>
    <row r="2" spans="1:7" ht="15.75" thickBot="1">
      <c r="A2" s="14" t="s">
        <v>42</v>
      </c>
      <c r="B2" s="10">
        <v>11.7</v>
      </c>
      <c r="C2" s="10">
        <v>6.7</v>
      </c>
      <c r="D2" s="6"/>
    </row>
    <row r="3" spans="1:7" ht="15.75" thickBot="1">
      <c r="A3" s="14" t="s">
        <v>44</v>
      </c>
      <c r="B3" s="10">
        <v>13.8</v>
      </c>
      <c r="C3" s="10">
        <v>7.9</v>
      </c>
      <c r="D3" s="6"/>
    </row>
    <row r="4" spans="1:7" ht="15.75" thickBot="1">
      <c r="A4" s="14" t="s">
        <v>46</v>
      </c>
      <c r="B4" s="10">
        <v>12.7</v>
      </c>
      <c r="C4" s="10">
        <v>9.4</v>
      </c>
      <c r="D4" s="6"/>
    </row>
    <row r="5" spans="1:7" ht="15.75" thickBot="1">
      <c r="A5" s="14" t="s">
        <v>48</v>
      </c>
      <c r="B5" s="10">
        <v>11.7</v>
      </c>
      <c r="C5" s="10">
        <v>10.9</v>
      </c>
      <c r="D5" s="6"/>
    </row>
    <row r="6" spans="1:7" ht="15.75" thickBot="1">
      <c r="A6" s="14" t="s">
        <v>50</v>
      </c>
      <c r="B6" s="10">
        <v>12.5</v>
      </c>
      <c r="C6" s="10">
        <v>7.7</v>
      </c>
      <c r="D6" s="6"/>
    </row>
    <row r="7" spans="1:7" ht="15.75" thickBot="1">
      <c r="A7" s="14" t="s">
        <v>52</v>
      </c>
      <c r="B7" s="10">
        <v>16.7</v>
      </c>
      <c r="C7" s="10">
        <v>7.9</v>
      </c>
      <c r="D7" s="6"/>
    </row>
    <row r="8" spans="1:7" ht="15.75" thickBot="1">
      <c r="A8" s="14" t="s">
        <v>54</v>
      </c>
      <c r="B8" s="10">
        <v>15.5</v>
      </c>
      <c r="C8" s="10">
        <v>7.8</v>
      </c>
      <c r="D8" s="6"/>
    </row>
    <row r="9" spans="1:7" ht="15.75" thickBot="1">
      <c r="A9" s="14" t="s">
        <v>56</v>
      </c>
      <c r="B9" s="10">
        <v>18.8</v>
      </c>
      <c r="C9" s="10">
        <v>7.8</v>
      </c>
      <c r="D9" s="6"/>
    </row>
    <row r="10" spans="1:7" ht="15.75" thickBot="1">
      <c r="A10" s="14" t="s">
        <v>58</v>
      </c>
      <c r="B10" s="10">
        <v>20.5</v>
      </c>
      <c r="C10" s="10">
        <v>8.3000000000000007</v>
      </c>
      <c r="D10" s="6"/>
    </row>
    <row r="11" spans="1:7" ht="15.75" thickBot="1">
      <c r="A11" s="14" t="s">
        <v>60</v>
      </c>
      <c r="B11" s="10">
        <v>18.3</v>
      </c>
      <c r="C11" s="10">
        <v>7.3</v>
      </c>
      <c r="D11" s="6"/>
    </row>
    <row r="12" spans="1:7" ht="15.75" thickBot="1">
      <c r="A12" s="14" t="s">
        <v>62</v>
      </c>
      <c r="B12" s="10">
        <v>16.5</v>
      </c>
      <c r="C12" s="10">
        <v>7.1</v>
      </c>
      <c r="D12" s="6"/>
    </row>
    <row r="13" spans="1:7" ht="15.75" thickBot="1">
      <c r="A13" s="14" t="s">
        <v>64</v>
      </c>
      <c r="B13" s="10">
        <v>18.3</v>
      </c>
      <c r="C13" s="10">
        <v>9.1</v>
      </c>
      <c r="D13" s="6"/>
    </row>
    <row r="14" spans="1:7" ht="15.75" thickBot="1">
      <c r="A14" s="14" t="s">
        <v>66</v>
      </c>
      <c r="B14" s="10">
        <v>18</v>
      </c>
      <c r="C14" s="10">
        <v>11.5</v>
      </c>
      <c r="D14" s="6"/>
    </row>
    <row r="15" spans="1:7" ht="15.75" thickBot="1">
      <c r="A15" s="14" t="s">
        <v>43</v>
      </c>
      <c r="B15" s="10">
        <v>11.3</v>
      </c>
      <c r="C15" s="11">
        <v>8.1</v>
      </c>
      <c r="D15" s="6"/>
    </row>
    <row r="16" spans="1:7" ht="15.75" thickBot="1">
      <c r="A16" s="14" t="s">
        <v>45</v>
      </c>
      <c r="B16" s="10">
        <v>13.9</v>
      </c>
      <c r="C16" s="11">
        <v>5.9</v>
      </c>
    </row>
    <row r="17" spans="1:3" ht="15.75" thickBot="1">
      <c r="A17" s="14" t="s">
        <v>47</v>
      </c>
      <c r="B17" s="10">
        <v>12.4</v>
      </c>
      <c r="C17" s="11">
        <v>6.2</v>
      </c>
    </row>
    <row r="18" spans="1:3" ht="15.75" thickBot="1">
      <c r="A18" s="14" t="s">
        <v>49</v>
      </c>
      <c r="B18" s="10">
        <v>12.3</v>
      </c>
      <c r="C18" s="11">
        <v>7.9</v>
      </c>
    </row>
    <row r="19" spans="1:3" ht="15.75" thickBot="1">
      <c r="A19" s="14" t="s">
        <v>51</v>
      </c>
      <c r="B19" s="10">
        <v>11.8</v>
      </c>
      <c r="C19" s="11">
        <v>7.5</v>
      </c>
    </row>
    <row r="20" spans="1:3" ht="15.75" thickBot="1">
      <c r="A20" s="14" t="s">
        <v>53</v>
      </c>
      <c r="B20" s="10">
        <v>12.2</v>
      </c>
      <c r="C20" s="11">
        <v>8.8000000000000007</v>
      </c>
    </row>
    <row r="21" spans="1:3" ht="15.75" thickBot="1">
      <c r="A21" s="14" t="s">
        <v>55</v>
      </c>
      <c r="B21" s="10">
        <v>11.2</v>
      </c>
      <c r="C21" s="11">
        <v>7.1</v>
      </c>
    </row>
    <row r="22" spans="1:3" ht="15.75" thickBot="1">
      <c r="A22" s="14" t="s">
        <v>57</v>
      </c>
      <c r="B22" s="10">
        <v>11.7</v>
      </c>
      <c r="C22" s="11">
        <v>7.3</v>
      </c>
    </row>
    <row r="23" spans="1:3" ht="15.75" thickBot="1">
      <c r="A23" s="14" t="s">
        <v>59</v>
      </c>
      <c r="B23" s="10">
        <v>12.3</v>
      </c>
      <c r="C23" s="11">
        <v>8.3000000000000007</v>
      </c>
    </row>
    <row r="24" spans="1:3" ht="15.75" thickBot="1">
      <c r="A24" s="14" t="s">
        <v>61</v>
      </c>
      <c r="B24" s="10">
        <v>13.8</v>
      </c>
      <c r="C24" s="11">
        <v>9.6</v>
      </c>
    </row>
    <row r="25" spans="1:3" ht="15.75" thickBot="1">
      <c r="A25" s="14" t="s">
        <v>63</v>
      </c>
      <c r="B25" s="10">
        <v>16.600000000000001</v>
      </c>
      <c r="C25" s="11">
        <v>9.9</v>
      </c>
    </row>
    <row r="26" spans="1:3" ht="15.75" thickBot="1">
      <c r="A26" s="14" t="s">
        <v>65</v>
      </c>
      <c r="B26" s="10">
        <v>11.9</v>
      </c>
      <c r="C26" s="11">
        <v>11.1</v>
      </c>
    </row>
    <row r="27" spans="1:3" ht="15.75" thickBot="1">
      <c r="A27" s="14" t="s">
        <v>67</v>
      </c>
      <c r="B27" s="10">
        <v>12.7</v>
      </c>
      <c r="C27" s="11">
        <v>10.1</v>
      </c>
    </row>
    <row r="28" spans="1:3" ht="15.75" thickBot="1">
      <c r="A28" s="14" t="s">
        <v>68</v>
      </c>
      <c r="B28" s="10">
        <v>9.8000000000000007</v>
      </c>
      <c r="C28" s="11">
        <v>8.5</v>
      </c>
    </row>
    <row r="29" spans="1:3" s="9" customFormat="1">
      <c r="A29" s="15" t="s">
        <v>69</v>
      </c>
      <c r="B29" s="12">
        <v>11.1</v>
      </c>
      <c r="C29" s="13">
        <v>8.5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9" sqref="C19"/>
    </sheetView>
  </sheetViews>
  <sheetFormatPr defaultRowHeight="15"/>
  <cols>
    <col min="2" max="2" width="37.85546875" customWidth="1"/>
  </cols>
  <sheetData>
    <row r="1" spans="1:2">
      <c r="A1" t="s">
        <v>10</v>
      </c>
      <c r="B1" t="s">
        <v>11</v>
      </c>
    </row>
    <row r="2" spans="1:2">
      <c r="A2">
        <v>2000</v>
      </c>
      <c r="B2">
        <v>470</v>
      </c>
    </row>
    <row r="3" spans="1:2">
      <c r="A3">
        <v>2001</v>
      </c>
      <c r="B3">
        <v>415</v>
      </c>
    </row>
    <row r="4" spans="1:2">
      <c r="A4">
        <v>2002</v>
      </c>
      <c r="B4">
        <v>380</v>
      </c>
    </row>
    <row r="5" spans="1:2">
      <c r="A5">
        <v>2004</v>
      </c>
      <c r="B5">
        <v>360</v>
      </c>
    </row>
    <row r="6" spans="1:2">
      <c r="A6">
        <v>2006</v>
      </c>
      <c r="B6">
        <v>380</v>
      </c>
    </row>
    <row r="7" spans="1:2">
      <c r="A7">
        <v>2008</v>
      </c>
      <c r="B7">
        <v>385</v>
      </c>
    </row>
    <row r="8" spans="1:2">
      <c r="A8">
        <v>2009</v>
      </c>
      <c r="B8">
        <v>395</v>
      </c>
    </row>
    <row r="9" spans="1:2">
      <c r="A9">
        <v>2010</v>
      </c>
      <c r="B9">
        <v>430</v>
      </c>
    </row>
    <row r="10" spans="1:2">
      <c r="A10">
        <v>2011</v>
      </c>
      <c r="B10">
        <v>480</v>
      </c>
    </row>
    <row r="11" spans="1:2">
      <c r="A11">
        <v>2012</v>
      </c>
      <c r="B11">
        <v>472</v>
      </c>
    </row>
    <row r="12" spans="1:2">
      <c r="A12">
        <v>2013</v>
      </c>
      <c r="B12">
        <v>464</v>
      </c>
    </row>
    <row r="13" spans="1:2">
      <c r="A13">
        <v>2014</v>
      </c>
      <c r="B13">
        <v>455</v>
      </c>
    </row>
    <row r="14" spans="1:2">
      <c r="A14">
        <v>2015</v>
      </c>
      <c r="B14">
        <v>490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defaultRowHeight="15"/>
  <cols>
    <col min="2" max="2" width="38.5703125" customWidth="1"/>
  </cols>
  <sheetData>
    <row r="1" spans="1:2">
      <c r="A1" t="s">
        <v>10</v>
      </c>
      <c r="B1" t="s">
        <v>12</v>
      </c>
    </row>
    <row r="2" spans="1:2">
      <c r="A2">
        <v>2000</v>
      </c>
      <c r="B2">
        <v>470</v>
      </c>
    </row>
    <row r="3" spans="1:2">
      <c r="A3">
        <v>2001</v>
      </c>
      <c r="B3">
        <v>465</v>
      </c>
    </row>
    <row r="4" spans="1:2">
      <c r="A4">
        <v>2002</v>
      </c>
      <c r="B4">
        <v>485</v>
      </c>
    </row>
    <row r="5" spans="1:2">
      <c r="A5">
        <v>2004</v>
      </c>
      <c r="B5">
        <v>470</v>
      </c>
    </row>
    <row r="6" spans="1:2">
      <c r="A6">
        <v>2006</v>
      </c>
      <c r="B6">
        <v>485</v>
      </c>
    </row>
    <row r="7" spans="1:2">
      <c r="A7">
        <v>2008</v>
      </c>
      <c r="B7">
        <v>487</v>
      </c>
    </row>
    <row r="8" spans="1:2">
      <c r="A8">
        <v>2009</v>
      </c>
      <c r="B8">
        <v>490</v>
      </c>
    </row>
    <row r="9" spans="1:2">
      <c r="A9">
        <v>2010</v>
      </c>
      <c r="B9">
        <v>495</v>
      </c>
    </row>
    <row r="10" spans="1:2">
      <c r="A10">
        <v>2011</v>
      </c>
      <c r="B10">
        <v>470</v>
      </c>
    </row>
    <row r="11" spans="1:2">
      <c r="A11">
        <v>2012</v>
      </c>
      <c r="B11">
        <v>459</v>
      </c>
    </row>
    <row r="12" spans="1:2">
      <c r="A12">
        <v>2013</v>
      </c>
      <c r="B12">
        <v>448</v>
      </c>
    </row>
    <row r="13" spans="1:2">
      <c r="A13">
        <v>2014</v>
      </c>
      <c r="B13">
        <v>445</v>
      </c>
    </row>
    <row r="14" spans="1:2">
      <c r="A14">
        <v>2015</v>
      </c>
      <c r="B14">
        <v>470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6" zoomScale="115" zoomScaleNormal="115" workbookViewId="0">
      <selection activeCell="G14" sqref="G14"/>
    </sheetView>
  </sheetViews>
  <sheetFormatPr defaultRowHeight="15"/>
  <cols>
    <col min="1" max="1" width="26.28515625" customWidth="1"/>
    <col min="2" max="2" width="16.5703125" customWidth="1"/>
    <col min="3" max="3" width="15.140625" customWidth="1"/>
    <col min="4" max="4" width="19.28515625" customWidth="1"/>
    <col min="5" max="5" width="19.85546875" customWidth="1"/>
  </cols>
  <sheetData>
    <row r="1" spans="1:5">
      <c r="A1" s="2"/>
      <c r="B1" s="2"/>
      <c r="C1" s="2"/>
      <c r="D1" s="2"/>
    </row>
    <row r="2" spans="1:5">
      <c r="A2" s="3"/>
      <c r="B2" s="3"/>
      <c r="C2" s="3"/>
      <c r="D2" s="3"/>
    </row>
    <row r="3" spans="1:5">
      <c r="A3" s="3"/>
      <c r="B3" s="3"/>
      <c r="C3" s="3"/>
      <c r="D3" s="3"/>
    </row>
    <row r="4" spans="1:5">
      <c r="A4" s="3"/>
      <c r="B4" s="3"/>
      <c r="C4" s="3"/>
      <c r="D4" s="3"/>
    </row>
    <row r="5" spans="1:5">
      <c r="A5" s="3"/>
      <c r="B5" s="3"/>
      <c r="C5" s="3"/>
      <c r="D5" s="3"/>
    </row>
    <row r="7" spans="1:5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</row>
    <row r="8" spans="1:5">
      <c r="A8" t="s">
        <v>4</v>
      </c>
      <c r="B8">
        <v>261765372</v>
      </c>
      <c r="C8">
        <v>220894798</v>
      </c>
      <c r="D8">
        <v>66731917</v>
      </c>
      <c r="E8">
        <v>58064705</v>
      </c>
    </row>
    <row r="9" spans="1:5">
      <c r="A9" t="s">
        <v>5</v>
      </c>
      <c r="B9">
        <v>237640724</v>
      </c>
      <c r="C9">
        <v>252286310</v>
      </c>
      <c r="D9">
        <v>67398833</v>
      </c>
      <c r="E9">
        <v>57527115</v>
      </c>
    </row>
    <row r="10" spans="1:5">
      <c r="A10" t="s">
        <v>6</v>
      </c>
      <c r="B10">
        <v>257188805</v>
      </c>
      <c r="C10">
        <v>253151503</v>
      </c>
      <c r="D10">
        <v>71815611</v>
      </c>
      <c r="E10">
        <v>66711565</v>
      </c>
    </row>
    <row r="12" spans="1:5">
      <c r="A12" s="2" t="s">
        <v>13</v>
      </c>
      <c r="B12" s="2" t="s">
        <v>14</v>
      </c>
      <c r="C12" s="2" t="s">
        <v>15</v>
      </c>
      <c r="D12" s="2" t="s">
        <v>16</v>
      </c>
    </row>
    <row r="13" spans="1:5">
      <c r="A13" s="3" t="s">
        <v>29</v>
      </c>
      <c r="B13" s="3" t="s">
        <v>17</v>
      </c>
      <c r="C13" s="3" t="s">
        <v>18</v>
      </c>
      <c r="D13" s="3" t="s">
        <v>19</v>
      </c>
    </row>
    <row r="14" spans="1:5">
      <c r="A14" s="3" t="s">
        <v>30</v>
      </c>
      <c r="B14" s="3" t="s">
        <v>20</v>
      </c>
      <c r="C14" s="3" t="s">
        <v>21</v>
      </c>
      <c r="D14" s="3" t="s">
        <v>22</v>
      </c>
    </row>
    <row r="15" spans="1:5">
      <c r="A15" s="3" t="s">
        <v>31</v>
      </c>
      <c r="B15" s="3" t="s">
        <v>23</v>
      </c>
      <c r="C15" s="3" t="s">
        <v>24</v>
      </c>
      <c r="D15" s="3" t="s">
        <v>25</v>
      </c>
    </row>
    <row r="16" spans="1:5">
      <c r="A16" s="3" t="s">
        <v>32</v>
      </c>
      <c r="B16" s="3" t="s">
        <v>26</v>
      </c>
      <c r="C16" s="3" t="s">
        <v>27</v>
      </c>
      <c r="D16" s="3" t="s">
        <v>28</v>
      </c>
    </row>
    <row r="25" spans="1:1">
      <c r="A25" t="s">
        <v>35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Sheet4!A2:A2</xm:f>
              <xm:sqref>A1</xm:sqref>
            </x14:sparkline>
            <x14:sparkline>
              <xm:f>Sheet4!B2:B2</xm:f>
              <xm:sqref>B1</xm:sqref>
            </x14:sparkline>
            <x14:sparkline>
              <xm:f>Sheet4!C2:C2</xm:f>
              <xm:sqref>C1</xm:sqref>
            </x14:sparkline>
            <x14:sparkline>
              <xm:f>Sheet4!D2:D2</xm:f>
              <xm:sqref>D1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Sheet4!A13:A13</xm:f>
              <xm:sqref>A12</xm:sqref>
            </x14:sparkline>
            <x14:sparkline>
              <xm:f>Sheet4!B13:B13</xm:f>
              <xm:sqref>B12</xm:sqref>
            </x14:sparkline>
            <x14:sparkline>
              <xm:f>Sheet4!C13:C13</xm:f>
              <xm:sqref>C12</xm:sqref>
            </x14:sparkline>
            <x14:sparkline>
              <xm:f>Sheet4!D13:D13</xm:f>
              <xm:sqref>D12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85" zoomScaleNormal="85" workbookViewId="0">
      <selection activeCell="D22" sqref="D22"/>
    </sheetView>
  </sheetViews>
  <sheetFormatPr defaultRowHeight="15"/>
  <cols>
    <col min="1" max="1" width="25.28515625" customWidth="1"/>
    <col min="2" max="2" width="35.28515625" customWidth="1"/>
    <col min="3" max="3" width="26.85546875" customWidth="1"/>
    <col min="4" max="4" width="37.85546875" customWidth="1"/>
    <col min="5" max="5" width="34.140625" customWidth="1"/>
  </cols>
  <sheetData>
    <row r="1" spans="1:4">
      <c r="A1" t="s">
        <v>0</v>
      </c>
      <c r="B1" t="s">
        <v>1</v>
      </c>
      <c r="C1" t="s">
        <v>33</v>
      </c>
      <c r="D1" t="s">
        <v>11</v>
      </c>
    </row>
    <row r="2" spans="1:4">
      <c r="A2" t="s">
        <v>9</v>
      </c>
      <c r="B2">
        <v>9418</v>
      </c>
      <c r="C2">
        <f t="shared" ref="C2:C9" si="0">B2*0.2354</f>
        <v>2216.9971999999998</v>
      </c>
      <c r="D2">
        <v>385</v>
      </c>
    </row>
    <row r="3" spans="1:4">
      <c r="A3" t="s">
        <v>8</v>
      </c>
      <c r="B3">
        <v>9907</v>
      </c>
      <c r="C3">
        <f t="shared" si="0"/>
        <v>2332.1077999999998</v>
      </c>
      <c r="D3">
        <v>395</v>
      </c>
    </row>
    <row r="4" spans="1:4">
      <c r="A4" t="s">
        <v>7</v>
      </c>
      <c r="B4">
        <v>12895</v>
      </c>
      <c r="C4">
        <f t="shared" si="0"/>
        <v>3035.4830000000002</v>
      </c>
      <c r="D4">
        <v>430</v>
      </c>
    </row>
    <row r="5" spans="1:4">
      <c r="A5" t="s">
        <v>5</v>
      </c>
      <c r="B5">
        <v>13246</v>
      </c>
      <c r="C5">
        <f t="shared" si="0"/>
        <v>3118.1084000000001</v>
      </c>
      <c r="D5">
        <v>455</v>
      </c>
    </row>
    <row r="6" spans="1:4">
      <c r="A6" t="s">
        <v>4</v>
      </c>
      <c r="B6">
        <v>14009</v>
      </c>
      <c r="C6">
        <f t="shared" si="0"/>
        <v>3297.7186000000002</v>
      </c>
      <c r="D6">
        <v>464</v>
      </c>
    </row>
    <row r="7" spans="1:4">
      <c r="A7" t="s">
        <v>6</v>
      </c>
      <c r="B7">
        <v>14012</v>
      </c>
      <c r="C7">
        <f t="shared" si="0"/>
        <v>3298.4247999999998</v>
      </c>
      <c r="D7">
        <v>490</v>
      </c>
    </row>
    <row r="8" spans="1:4">
      <c r="A8" t="s">
        <v>2</v>
      </c>
      <c r="B8">
        <v>14512</v>
      </c>
      <c r="C8">
        <f t="shared" si="0"/>
        <v>3416.1248000000001</v>
      </c>
      <c r="D8">
        <v>480</v>
      </c>
    </row>
    <row r="9" spans="1:4">
      <c r="A9" t="s">
        <v>3</v>
      </c>
      <c r="B9">
        <v>14983</v>
      </c>
      <c r="C9">
        <f t="shared" si="0"/>
        <v>3526.9982</v>
      </c>
      <c r="D9">
        <v>472</v>
      </c>
    </row>
  </sheetData>
  <sortState ref="A2:D9">
    <sortCondition ref="B2:B9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12" sqref="H12"/>
    </sheetView>
  </sheetViews>
  <sheetFormatPr defaultRowHeight="15"/>
  <cols>
    <col min="1" max="1" width="17.85546875" customWidth="1"/>
    <col min="2" max="2" width="17.5703125" customWidth="1"/>
    <col min="3" max="3" width="28" customWidth="1"/>
    <col min="4" max="4" width="38.7109375" customWidth="1"/>
  </cols>
  <sheetData>
    <row r="1" spans="1:4">
      <c r="A1" t="s">
        <v>0</v>
      </c>
      <c r="B1" t="s">
        <v>1</v>
      </c>
      <c r="C1" t="s">
        <v>34</v>
      </c>
      <c r="D1" t="s">
        <v>12</v>
      </c>
    </row>
    <row r="2" spans="1:4">
      <c r="A2" t="s">
        <v>9</v>
      </c>
      <c r="B2">
        <v>9418</v>
      </c>
      <c r="C2">
        <f t="shared" ref="C2:C9" si="0">B2*0.1365</f>
        <v>1285.557</v>
      </c>
      <c r="D2">
        <v>487</v>
      </c>
    </row>
    <row r="3" spans="1:4">
      <c r="A3" t="s">
        <v>8</v>
      </c>
      <c r="B3">
        <v>9907</v>
      </c>
      <c r="C3">
        <f t="shared" si="0"/>
        <v>1352.3055000000002</v>
      </c>
      <c r="D3">
        <v>490</v>
      </c>
    </row>
    <row r="4" spans="1:4">
      <c r="A4" t="s">
        <v>7</v>
      </c>
      <c r="B4">
        <v>12895</v>
      </c>
      <c r="C4">
        <f t="shared" si="0"/>
        <v>1760.1675</v>
      </c>
      <c r="D4">
        <v>495</v>
      </c>
    </row>
    <row r="5" spans="1:4">
      <c r="A5" t="s">
        <v>5</v>
      </c>
      <c r="B5">
        <v>13246</v>
      </c>
      <c r="C5">
        <f t="shared" si="0"/>
        <v>1808.0790000000002</v>
      </c>
      <c r="D5">
        <v>445</v>
      </c>
    </row>
    <row r="6" spans="1:4">
      <c r="A6" t="s">
        <v>4</v>
      </c>
      <c r="B6">
        <v>14009</v>
      </c>
      <c r="C6">
        <f t="shared" si="0"/>
        <v>1912.2285000000002</v>
      </c>
      <c r="D6">
        <v>448</v>
      </c>
    </row>
    <row r="7" spans="1:4">
      <c r="A7" t="s">
        <v>6</v>
      </c>
      <c r="B7">
        <v>14012</v>
      </c>
      <c r="C7">
        <f t="shared" si="0"/>
        <v>1912.6380000000001</v>
      </c>
      <c r="D7">
        <v>470</v>
      </c>
    </row>
    <row r="8" spans="1:4">
      <c r="A8" t="s">
        <v>2</v>
      </c>
      <c r="B8">
        <v>14512</v>
      </c>
      <c r="C8">
        <f t="shared" si="0"/>
        <v>1980.8880000000001</v>
      </c>
      <c r="D8">
        <v>470</v>
      </c>
    </row>
    <row r="9" spans="1:4">
      <c r="A9" t="s">
        <v>3</v>
      </c>
      <c r="B9">
        <v>14983</v>
      </c>
      <c r="C9">
        <f t="shared" si="0"/>
        <v>2045.1795000000002</v>
      </c>
      <c r="D9">
        <v>459</v>
      </c>
    </row>
    <row r="34" spans="1:2">
      <c r="A34" s="4"/>
      <c r="B34" s="4"/>
    </row>
  </sheetData>
  <sortState ref="A2:D9">
    <sortCondition ref="B2:B9"/>
  </sortState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5"/>
  <cols>
    <col min="1" max="1" width="17.5703125" customWidth="1"/>
    <col min="2" max="2" width="17.42578125" customWidth="1"/>
  </cols>
  <sheetData>
    <row r="1" spans="1:2">
      <c r="A1" t="s">
        <v>37</v>
      </c>
      <c r="B1" t="s">
        <v>36</v>
      </c>
    </row>
    <row r="2" spans="1:2">
      <c r="A2">
        <v>2.1000000000000001E-2</v>
      </c>
      <c r="B2">
        <v>4.91</v>
      </c>
    </row>
    <row r="3" spans="1:2">
      <c r="A3">
        <v>2.72</v>
      </c>
      <c r="B3">
        <v>-10.1</v>
      </c>
    </row>
    <row r="4" spans="1:2">
      <c r="A4">
        <v>3.24</v>
      </c>
      <c r="B4">
        <v>-2.34</v>
      </c>
    </row>
    <row r="5" spans="1:2">
      <c r="A5">
        <v>3.56</v>
      </c>
      <c r="B5">
        <v>0</v>
      </c>
    </row>
    <row r="6" spans="1:2">
      <c r="A6">
        <v>5.0999999999999996</v>
      </c>
      <c r="B6">
        <v>0.61</v>
      </c>
    </row>
    <row r="7" spans="1:2">
      <c r="A7">
        <v>5.76</v>
      </c>
      <c r="B7">
        <v>0.67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3" sqref="C13"/>
    </sheetView>
  </sheetViews>
  <sheetFormatPr defaultRowHeight="15"/>
  <cols>
    <col min="1" max="1" width="17.42578125" customWidth="1"/>
    <col min="2" max="2" width="17.5703125" customWidth="1"/>
  </cols>
  <sheetData>
    <row r="1" spans="1:2">
      <c r="A1" s="5" t="s">
        <v>37</v>
      </c>
      <c r="B1" t="s">
        <v>36</v>
      </c>
    </row>
    <row r="2" spans="1:2">
      <c r="A2">
        <v>0.02</v>
      </c>
      <c r="B2">
        <v>3.45</v>
      </c>
    </row>
    <row r="3" spans="1:2">
      <c r="A3">
        <v>2.73</v>
      </c>
      <c r="B3">
        <v>5.81</v>
      </c>
    </row>
    <row r="4" spans="1:2">
      <c r="A4">
        <v>3.25</v>
      </c>
      <c r="B4">
        <v>-1.67</v>
      </c>
    </row>
    <row r="5" spans="1:2">
      <c r="A5">
        <v>3.58</v>
      </c>
      <c r="B5">
        <v>-2.04</v>
      </c>
    </row>
    <row r="6" spans="1:2">
      <c r="A6">
        <v>5.32</v>
      </c>
      <c r="B6">
        <v>2.6</v>
      </c>
    </row>
    <row r="7" spans="1:2">
      <c r="A7">
        <v>5.77</v>
      </c>
      <c r="B7">
        <v>1.98</v>
      </c>
    </row>
    <row r="8" spans="1:2">
      <c r="A8">
        <v>30.14</v>
      </c>
      <c r="B8">
        <v>8.86</v>
      </c>
    </row>
  </sheetData>
  <sortState ref="A2:B8">
    <sortCondition ref="A2:A8"/>
  </sortState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4" sqref="D4"/>
    </sheetView>
  </sheetViews>
  <sheetFormatPr defaultRowHeight="15"/>
  <cols>
    <col min="1" max="1" width="17.5703125" customWidth="1"/>
    <col min="2" max="2" width="26.140625" customWidth="1"/>
  </cols>
  <sheetData>
    <row r="1" spans="1:2">
      <c r="A1" t="s">
        <v>0</v>
      </c>
      <c r="B1" t="s">
        <v>38</v>
      </c>
    </row>
    <row r="2" spans="1:2">
      <c r="A2">
        <v>1947</v>
      </c>
      <c r="B2">
        <v>16.3</v>
      </c>
    </row>
    <row r="3" spans="1:2">
      <c r="A3">
        <v>1950</v>
      </c>
      <c r="B3">
        <v>18.2</v>
      </c>
    </row>
    <row r="4" spans="1:2">
      <c r="A4">
        <v>1956</v>
      </c>
      <c r="B4">
        <v>30.9</v>
      </c>
    </row>
    <row r="5" spans="1:2">
      <c r="A5">
        <v>1961</v>
      </c>
      <c r="B5">
        <v>45.9</v>
      </c>
    </row>
    <row r="6" spans="1:2">
      <c r="A6">
        <v>1966</v>
      </c>
      <c r="B6">
        <v>73.900000000000006</v>
      </c>
    </row>
    <row r="7" spans="1:2">
      <c r="A7">
        <v>1974</v>
      </c>
      <c r="B7">
        <v>126.2</v>
      </c>
    </row>
    <row r="8" spans="1:2">
      <c r="A8">
        <v>1979</v>
      </c>
      <c r="B8">
        <v>171.6</v>
      </c>
    </row>
    <row r="9" spans="1:2">
      <c r="A9">
        <v>1985</v>
      </c>
      <c r="B9">
        <v>228.7</v>
      </c>
    </row>
    <row r="10" spans="1:2">
      <c r="A10">
        <v>1990</v>
      </c>
      <c r="B10">
        <v>329.2</v>
      </c>
    </row>
    <row r="11" spans="1:2">
      <c r="A11">
        <v>1997</v>
      </c>
      <c r="B11">
        <v>464.6</v>
      </c>
    </row>
    <row r="12" spans="1:2">
      <c r="A12">
        <v>2002</v>
      </c>
      <c r="B12">
        <v>559.20000000000005</v>
      </c>
    </row>
    <row r="13" spans="1:2">
      <c r="A13">
        <v>2007</v>
      </c>
      <c r="B13">
        <v>671.9</v>
      </c>
    </row>
    <row r="14" spans="1:2">
      <c r="A14">
        <v>2008</v>
      </c>
      <c r="B14">
        <v>717.1</v>
      </c>
    </row>
    <row r="15" spans="1:2">
      <c r="A15">
        <v>2009</v>
      </c>
      <c r="B15">
        <v>733.5</v>
      </c>
    </row>
    <row r="16" spans="1:2">
      <c r="A16">
        <v>2010</v>
      </c>
      <c r="B16">
        <v>778.6</v>
      </c>
    </row>
    <row r="17" spans="1:2">
      <c r="A17">
        <v>2012</v>
      </c>
      <c r="B17">
        <v>813.3</v>
      </c>
    </row>
    <row r="18" spans="1:2">
      <c r="A18">
        <v>2013</v>
      </c>
      <c r="B18">
        <v>914.41</v>
      </c>
    </row>
    <row r="19" spans="1:2">
      <c r="A19">
        <v>2014</v>
      </c>
      <c r="B19">
        <v>957</v>
      </c>
    </row>
    <row r="20" spans="1:2">
      <c r="A20">
        <v>2015</v>
      </c>
      <c r="B20">
        <v>1010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 Shah</dc:creator>
  <cp:lastModifiedBy>kaivalya</cp:lastModifiedBy>
  <dcterms:created xsi:type="dcterms:W3CDTF">2016-02-17T12:28:47Z</dcterms:created>
  <dcterms:modified xsi:type="dcterms:W3CDTF">2016-02-19T17:35:34Z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457ccf5a-c9a4-4515-b075-358bd8e26430</vt:lpwstr>
  </property>
</Properties>
</file>