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 Documents\ContexturesSampleFiles\"/>
    </mc:Choice>
  </mc:AlternateContent>
  <bookViews>
    <workbookView xWindow="-15" yWindow="5310" windowWidth="17625" windowHeight="5355"/>
  </bookViews>
  <sheets>
    <sheet name="Notes" sheetId="4" r:id="rId1"/>
    <sheet name="CalorieConverter" sheetId="1" r:id="rId2"/>
    <sheet name="CaloriesChart" sheetId="2" r:id="rId3"/>
    <sheet name="FoodList" sheetId="5" r:id="rId4"/>
    <sheet name="MyLinks" sheetId="13" r:id="rId5"/>
  </sheets>
  <definedNames>
    <definedName name="_xlnm._FilterDatabase" localSheetId="3" hidden="1">FoodList!$A$1:$C$173</definedName>
    <definedName name="ActivityList">CaloriesChart!$A$2:$A$45</definedName>
    <definedName name="ActivityLU">CaloriesChart!$A$2:$G$45</definedName>
    <definedName name="FoodList">FoodList!$A$2:$A$173</definedName>
    <definedName name="FoodLU">FoodList!$A$2:$C$173</definedName>
    <definedName name="WeightList">CaloriesChart!$B$1:$G$1</definedName>
  </definedNames>
  <calcPr calcId="152511"/>
</workbook>
</file>

<file path=xl/calcChain.xml><?xml version="1.0" encoding="utf-8"?>
<calcChain xmlns="http://schemas.openxmlformats.org/spreadsheetml/2006/main">
  <c r="D11" i="1" l="1"/>
  <c r="C11" i="1"/>
  <c r="C7" i="1"/>
  <c r="C14" i="1" l="1"/>
</calcChain>
</file>

<file path=xl/comments1.xml><?xml version="1.0" encoding="utf-8"?>
<comments xmlns="http://schemas.openxmlformats.org/spreadsheetml/2006/main">
  <authors>
    <author>Debra Dalgleish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Make each food item a unique description, so the Vlookup formula will work correctly.</t>
        </r>
      </text>
    </comment>
  </commentList>
</comments>
</file>

<file path=xl/sharedStrings.xml><?xml version="1.0" encoding="utf-8"?>
<sst xmlns="http://schemas.openxmlformats.org/spreadsheetml/2006/main" count="399" uniqueCount="304">
  <si>
    <t>Activity</t>
  </si>
  <si>
    <t>Notes</t>
  </si>
  <si>
    <t>http://www.hc-sc.gc.ca/fn-an/nutrition/fiche-nutri-data/nutrient_value-valeurs_nutritives-eng.php</t>
  </si>
  <si>
    <t>Please check package labels for accurate calorie counts.</t>
  </si>
  <si>
    <t>Food Item</t>
  </si>
  <si>
    <t>Measure</t>
  </si>
  <si>
    <t>Calories</t>
  </si>
  <si>
    <t>125mL</t>
  </si>
  <si>
    <t>1 slice</t>
  </si>
  <si>
    <t>Croissant, butter</t>
  </si>
  <si>
    <t>Danish pastry, fruit (11cm diam)</t>
  </si>
  <si>
    <t>Doughnut, cake-type, plain (8cm diam)</t>
  </si>
  <si>
    <t>Granola bar, soft, nuts and raisins</t>
  </si>
  <si>
    <t>Muffin, bran, homemade</t>
  </si>
  <si>
    <t>1 bottle</t>
  </si>
  <si>
    <t>250mL</t>
  </si>
  <si>
    <t>Coffee, latte</t>
  </si>
  <si>
    <t>Cola</t>
  </si>
  <si>
    <t>Ginger ale</t>
  </si>
  <si>
    <t>Spirits (gin, rum, vodka, whisky)</t>
  </si>
  <si>
    <t>50mL</t>
  </si>
  <si>
    <t>Wine, table, red</t>
  </si>
  <si>
    <t>Wine, table, white</t>
  </si>
  <si>
    <t>Cheese, Cheddar</t>
  </si>
  <si>
    <t>50g</t>
  </si>
  <si>
    <t>Eggnog</t>
  </si>
  <si>
    <t>Hot chocolate, powder + water</t>
  </si>
  <si>
    <t>Milk,  chocolate, 1% M.F.</t>
  </si>
  <si>
    <t>15mL</t>
  </si>
  <si>
    <t>Milk, partly skimmed, 2% M.F.</t>
  </si>
  <si>
    <t>Yogourt, plain, 1-2% M.F.</t>
  </si>
  <si>
    <t>175mL</t>
  </si>
  <si>
    <t>Yogourt, vanilla or fruit, 1-2% M.F.</t>
  </si>
  <si>
    <t>1 large</t>
  </si>
  <si>
    <t>Egg, fried</t>
  </si>
  <si>
    <t>2 large</t>
  </si>
  <si>
    <t>Egg, hard-boiled</t>
  </si>
  <si>
    <t>Cheeseburger, single patty, plain</t>
  </si>
  <si>
    <t>Chicken chow mein</t>
  </si>
  <si>
    <t>Chicken fried rice</t>
  </si>
  <si>
    <t>Chili con carne</t>
  </si>
  <si>
    <t>Fish sandwich with breaded fish</t>
  </si>
  <si>
    <t>French fries</t>
  </si>
  <si>
    <t>20-25 fries</t>
  </si>
  <si>
    <t>Garlic bread</t>
  </si>
  <si>
    <t>2 slices</t>
  </si>
  <si>
    <t>Hamburger, double patty + condiments</t>
  </si>
  <si>
    <t>Hamburger, single patty, plain</t>
  </si>
  <si>
    <t>Hot-dog, plain</t>
  </si>
  <si>
    <t>Milk shake, chocolate</t>
  </si>
  <si>
    <t>Milk shake, vanilla</t>
  </si>
  <si>
    <t>Onion rings, breaded and fried</t>
  </si>
  <si>
    <t>8-9</t>
  </si>
  <si>
    <t>1/6</t>
  </si>
  <si>
    <t>Fish fillet, battered and fried</t>
  </si>
  <si>
    <t>75g</t>
  </si>
  <si>
    <t>Lobster, boiled or steamed</t>
  </si>
  <si>
    <t>Mussels, boiled or steamed</t>
  </si>
  <si>
    <t>15 small</t>
  </si>
  <si>
    <t>Oysters, boiled or steamed</t>
  </si>
  <si>
    <t>6 medium</t>
  </si>
  <si>
    <t>Scallops, cooked, steamed</t>
  </si>
  <si>
    <t>Shrimp, boiled or steamed</t>
  </si>
  <si>
    <t>Shrimp, breaded and fried</t>
  </si>
  <si>
    <t>Sole (flatfish), baked or broiled</t>
  </si>
  <si>
    <t>Apple with skin (7cm.diam)</t>
  </si>
  <si>
    <t>Avocado</t>
  </si>
  <si>
    <t>1/2</t>
  </si>
  <si>
    <t>Banana</t>
  </si>
  <si>
    <t>Blueberries, raw</t>
  </si>
  <si>
    <t>Cherries, sweet</t>
  </si>
  <si>
    <t>Clementine</t>
  </si>
  <si>
    <t>60mL</t>
  </si>
  <si>
    <t>Grapefruit, white</t>
  </si>
  <si>
    <t>Grapes</t>
  </si>
  <si>
    <t>Mango</t>
  </si>
  <si>
    <t>Melon, cantaloupe, cubes</t>
  </si>
  <si>
    <t>Orange</t>
  </si>
  <si>
    <t>Orange juice, ready-to-drink</t>
  </si>
  <si>
    <t>Peach</t>
  </si>
  <si>
    <t>Pear with skin</t>
  </si>
  <si>
    <t>Plum</t>
  </si>
  <si>
    <t>Prunes, dried</t>
  </si>
  <si>
    <t>Raisins</t>
  </si>
  <si>
    <t>Strawberries</t>
  </si>
  <si>
    <t>Tangerine (mandarin)</t>
  </si>
  <si>
    <t>Bagel, plain (10cm diam)</t>
  </si>
  <si>
    <t>Bread stick, plain (19cm X 2cm)</t>
  </si>
  <si>
    <t>Bread, mixed-grain</t>
  </si>
  <si>
    <t>Bread, white, commercial</t>
  </si>
  <si>
    <t>Bread, whole wheat, commercial</t>
  </si>
  <si>
    <t>Cheese crackers, small</t>
  </si>
  <si>
    <t>Macaroni, cooked</t>
  </si>
  <si>
    <t>Oatmeal, instant, regular</t>
  </si>
  <si>
    <t>1 packet</t>
  </si>
  <si>
    <t>Rice, brown, long-grain, cooked</t>
  </si>
  <si>
    <t>Rice, white, long-grain, cooked</t>
  </si>
  <si>
    <t>Roll, dinner, white</t>
  </si>
  <si>
    <t>Roll, dinner, whole wheat</t>
  </si>
  <si>
    <t>Saltine (oyster, soda, soup)</t>
  </si>
  <si>
    <t>Spaghetti, cooked</t>
  </si>
  <si>
    <t>30mL</t>
  </si>
  <si>
    <t>Almonds, dried</t>
  </si>
  <si>
    <t>Cashews, roasted, salted</t>
  </si>
  <si>
    <t>Mixed nuts, roasted, salted</t>
  </si>
  <si>
    <t>Peanut butter, smooth type, light</t>
  </si>
  <si>
    <t>Peanuts, all types, shelled, roasted</t>
  </si>
  <si>
    <t>Tofu, regular, firm and extra firm</t>
  </si>
  <si>
    <t>150g</t>
  </si>
  <si>
    <t>3 slices</t>
  </si>
  <si>
    <t>Beef, Ground, lean, crumbled, pan-fried</t>
  </si>
  <si>
    <t>Beef, Ground, regular, crumbled, pan-fried</t>
  </si>
  <si>
    <t>Beef, Rib steak, lean + fat, broiled</t>
  </si>
  <si>
    <t>Beef, Sirloin tip roast, lean + fat, roasted</t>
  </si>
  <si>
    <t>Bologna (baloney), beef and pork</t>
  </si>
  <si>
    <t>Chicken, broiler, breast, meat, roasted</t>
  </si>
  <si>
    <t>Corned beef,  brisket, cooked</t>
  </si>
  <si>
    <t>Deli meat, beef, thin sliced</t>
  </si>
  <si>
    <t>4 slices</t>
  </si>
  <si>
    <t>Deli meat, chicken breast roll</t>
  </si>
  <si>
    <t>Deli meat, ham, regular (11% fat)</t>
  </si>
  <si>
    <t>Ham, lean, roasted</t>
  </si>
  <si>
    <t>Pepperoni, pork, beef</t>
  </si>
  <si>
    <t>10 slices</t>
  </si>
  <si>
    <t>Pork, Spareribs, lean + fat, braised</t>
  </si>
  <si>
    <t>Pork, Tenderloin, lean, roasted</t>
  </si>
  <si>
    <t>Salami, beef and pork</t>
  </si>
  <si>
    <t>Wiener (frankfurter), beef</t>
  </si>
  <si>
    <t>Gravy, beef, canned</t>
  </si>
  <si>
    <t>Gravy, chicken, canned</t>
  </si>
  <si>
    <t>Olives, pickled, canned or bottled</t>
  </si>
  <si>
    <t>Burrito with beans and cheese</t>
  </si>
  <si>
    <t>Caesar Salad</t>
  </si>
  <si>
    <t>Caesar salad with chicken</t>
  </si>
  <si>
    <t>500mL</t>
  </si>
  <si>
    <t>Chicken pot pie, commercial, individual</t>
  </si>
  <si>
    <t>1 serving</t>
  </si>
  <si>
    <t>Club sandwich</t>
  </si>
  <si>
    <t>Garden Salad</t>
  </si>
  <si>
    <t>Greek Salad</t>
  </si>
  <si>
    <t>Macaroni and cheese (Kraft DinnerTM)</t>
  </si>
  <si>
    <t>Poutine</t>
  </si>
  <si>
    <t>Stir fry with beef</t>
  </si>
  <si>
    <t>Sushi with fish</t>
  </si>
  <si>
    <t>Sushi with vegetables, no fish</t>
  </si>
  <si>
    <t>Popcorn, Air-popped</t>
  </si>
  <si>
    <t>Potato chips, plain</t>
  </si>
  <si>
    <t>1 small bag</t>
  </si>
  <si>
    <t>Pretzels, hard, plain, salted</t>
  </si>
  <si>
    <t>10 sticks</t>
  </si>
  <si>
    <t>Rice cakes, plain</t>
  </si>
  <si>
    <t>Trail mix, regular</t>
  </si>
  <si>
    <t>Soup, Chicken noodle</t>
  </si>
  <si>
    <t>Soup, Cream of mushroom</t>
  </si>
  <si>
    <t>Frozen yogourt, chocolate</t>
  </si>
  <si>
    <t>Ice cream cone, vanilla, soft serve</t>
  </si>
  <si>
    <t>Ice cream, vanilla, low fat</t>
  </si>
  <si>
    <t>Jams and preserves</t>
  </si>
  <si>
    <t>Milk  chocolate, bars or chips</t>
  </si>
  <si>
    <t>1 bar</t>
  </si>
  <si>
    <t>Popsicles</t>
  </si>
  <si>
    <t>Sherbet, orange</t>
  </si>
  <si>
    <t>Broccoli, chopped, boiled, drained</t>
  </si>
  <si>
    <t>Cabbage, green, shredded, raw</t>
  </si>
  <si>
    <t>Carrots, raw</t>
  </si>
  <si>
    <t>1 medium</t>
  </si>
  <si>
    <t>Celery, raw</t>
  </si>
  <si>
    <t>1 stalk</t>
  </si>
  <si>
    <t>Corn, sweet, canned, niblets</t>
  </si>
  <si>
    <t>Lettuce, romaine, shredded</t>
  </si>
  <si>
    <t>Mushrooms, raw</t>
  </si>
  <si>
    <t>3 medium</t>
  </si>
  <si>
    <t>Peas, green, canned, drained</t>
  </si>
  <si>
    <t>Pepper, sweet, green, raw</t>
  </si>
  <si>
    <t>Potato, baked, flesh and skin</t>
  </si>
  <si>
    <t>20 strips</t>
  </si>
  <si>
    <t>Tomato juice</t>
  </si>
  <si>
    <t>Tomato sauce, canned</t>
  </si>
  <si>
    <t>Tomatoes, raw</t>
  </si>
  <si>
    <t>Vegetable juice cocktail</t>
  </si>
  <si>
    <t>Contextures Excel Tips Website</t>
  </si>
  <si>
    <t>Contextures Excel Blog</t>
  </si>
  <si>
    <t>Excel Pivot Tables Blog</t>
  </si>
  <si>
    <t>Contextures Recommends</t>
  </si>
  <si>
    <t>Jon Peltier's Excel Chart Utilities</t>
  </si>
  <si>
    <t>ExcelUser Dashboards</t>
  </si>
  <si>
    <t>Chandoo's Project Management Templates</t>
  </si>
  <si>
    <t>The food and calorie burner data is provided as an example only.</t>
  </si>
  <si>
    <t>Please consult your physician for diet and exercise advice.</t>
  </si>
  <si>
    <t>Aerobics - Low impact</t>
  </si>
  <si>
    <t>Aerobics - Step</t>
  </si>
  <si>
    <t>Bike - Stationary</t>
  </si>
  <si>
    <t>Elliptical Trainer</t>
  </si>
  <si>
    <t>Stair Machine</t>
  </si>
  <si>
    <t>Circuit Training</t>
  </si>
  <si>
    <t>Yoga - Mild</t>
  </si>
  <si>
    <t>Weight Lifting - Light</t>
  </si>
  <si>
    <t>Weight Lifting - Vigorous</t>
  </si>
  <si>
    <t>Basketball - Shooting Hoops</t>
  </si>
  <si>
    <t>Bicycling - 12 - 14 mph moderate</t>
  </si>
  <si>
    <t>Bowling</t>
  </si>
  <si>
    <t>Boxing - Punching bag</t>
  </si>
  <si>
    <t>Dancing</t>
  </si>
  <si>
    <t>Football - Touch or Flag</t>
  </si>
  <si>
    <t>Golf - Carrying clubs</t>
  </si>
  <si>
    <t>Golf - Using Cart</t>
  </si>
  <si>
    <t>Hiking</t>
  </si>
  <si>
    <t>Martial Arts</t>
  </si>
  <si>
    <t>Racquetball</t>
  </si>
  <si>
    <t>Rock Climbing</t>
  </si>
  <si>
    <t>Rope Jumping</t>
  </si>
  <si>
    <t>Running - 12 minute mile</t>
  </si>
  <si>
    <t>Running - 9 minute mile</t>
  </si>
  <si>
    <t>Skiing - Downhill</t>
  </si>
  <si>
    <t>Soccer</t>
  </si>
  <si>
    <t>Softball or Baseball</t>
  </si>
  <si>
    <t>Swimming Laps</t>
  </si>
  <si>
    <t>Tennis</t>
  </si>
  <si>
    <t>Walking - 20 minute mile</t>
  </si>
  <si>
    <t>Walking - 15 minute mile</t>
  </si>
  <si>
    <t>Chopping Wood</t>
  </si>
  <si>
    <t>Gardening</t>
  </si>
  <si>
    <t>Mowing Lawn - Power Mower</t>
  </si>
  <si>
    <t>Shoveling Snow</t>
  </si>
  <si>
    <t>Cleaning House</t>
  </si>
  <si>
    <t>Cooking</t>
  </si>
  <si>
    <t>Shopping</t>
  </si>
  <si>
    <t>Playing with Kids</t>
  </si>
  <si>
    <t>Reading - Sitting</t>
  </si>
  <si>
    <t>Sleeping</t>
  </si>
  <si>
    <t>Watching TV</t>
  </si>
  <si>
    <t>Sitting - Light Office Work</t>
  </si>
  <si>
    <t>Heavy Lifting &gt; 75lbs</t>
  </si>
  <si>
    <t>Cookies, sugar</t>
  </si>
  <si>
    <t>Beer, light (4% alcohol)</t>
  </si>
  <si>
    <t>Beer, regular (5% alcohol)</t>
  </si>
  <si>
    <t>Margarita</t>
  </si>
  <si>
    <t>Sports drink, fruit flavour GatoradeTM</t>
  </si>
  <si>
    <t>Cereal, All Bran, Kellogg’sTM</t>
  </si>
  <si>
    <t>Cereal, Cheerios, regular General MillsTM</t>
  </si>
  <si>
    <t>Calories burned per minute</t>
  </si>
  <si>
    <t>Food</t>
  </si>
  <si>
    <t>Pizza with cheese and pepperoni (12")</t>
  </si>
  <si>
    <t>Pizza with cheese (12")</t>
  </si>
  <si>
    <t>French fries, frozen, home-baked</t>
  </si>
  <si>
    <t>Cheese puffs or twists</t>
  </si>
  <si>
    <t>Chicken nuggets</t>
  </si>
  <si>
    <t>Breakfast English muffin egg, cheese, bacon</t>
  </si>
  <si>
    <t>Beans, snap (green, yellow, Italian), fresh</t>
  </si>
  <si>
    <t>Minutes to burn calories</t>
  </si>
  <si>
    <t>Serving Size</t>
  </si>
  <si>
    <t>Weight (approx)</t>
  </si>
  <si>
    <t>Beans, kidney, canned, not drained</t>
  </si>
  <si>
    <t>Beans, baked, plain, canned</t>
  </si>
  <si>
    <t>Pork, Centre cut, loin, pan-fried</t>
  </si>
  <si>
    <t>Sausage, breakfast, cooked</t>
  </si>
  <si>
    <t>Salmon, baked or broiled</t>
  </si>
  <si>
    <t>Popcorn, Microwave, low fat</t>
  </si>
  <si>
    <t>Submarine sandwich (6"), cold cuts</t>
  </si>
  <si>
    <t>Taco with beef, cheese, salsa, veg</t>
  </si>
  <si>
    <t xml:space="preserve">Tortilla chips, nacho </t>
  </si>
  <si>
    <t>Tuna, light, canned in water, drained</t>
  </si>
  <si>
    <t>Tuna, light, canned with oil, drained</t>
  </si>
  <si>
    <t>Lamb, American, loin, cooked</t>
  </si>
  <si>
    <t>Halibut, baked or broiled</t>
  </si>
  <si>
    <t>Grapefruit juice, unsweetened</t>
  </si>
  <si>
    <t>Chicken, breast, meat and skin, roasted</t>
  </si>
  <si>
    <t>Cheeseburger, double + cond + veg</t>
  </si>
  <si>
    <t>Banana bread</t>
  </si>
  <si>
    <t>Calorie Burner data from Virginia Dept of Human Resource Mgmt</t>
  </si>
  <si>
    <t>http://www.commonhealth.virginia.gov/documents/caloriesused.pdf</t>
  </si>
  <si>
    <t>Food data from Health Canada</t>
  </si>
  <si>
    <t>Apple juice, ready-to-drink</t>
  </si>
  <si>
    <t>Bacon, pork, broiled, fried</t>
  </si>
  <si>
    <t>Debra's Pivot Table Books on Amazon</t>
  </si>
  <si>
    <t>30 Excel Functions in 30 Days eBook Kit</t>
  </si>
  <si>
    <t>PivotPower Premium Add-in</t>
  </si>
  <si>
    <t>UserForms for Data Entry ebook Kit</t>
  </si>
  <si>
    <t>Excel Courses Online</t>
  </si>
  <si>
    <t>Chandoo's Excel VBA School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</si>
  <si>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</si>
  <si>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</si>
  <si>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</si>
  <si>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</si>
  <si>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</si>
  <si>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Data Validation Multi-Select Premium Kit</t>
  </si>
  <si>
    <t>Select multiple items from a listbox, to enter in a single cell</t>
  </si>
  <si>
    <t>Sample workbook and easy to follow user guide for key Excel functions</t>
  </si>
  <si>
    <t>Create complex charts with just a few clicks</t>
  </si>
  <si>
    <t>Templates and instructions for impressive dashboards</t>
  </si>
  <si>
    <t>Xtreme Pivot Table Course</t>
  </si>
  <si>
    <t>Video training from beginner to advanced topics</t>
  </si>
  <si>
    <t>Power Pivot University</t>
  </si>
  <si>
    <t>Online course by Power Pivot expert Rob Collie</t>
  </si>
  <si>
    <t>Excel training by Mynda Treacy</t>
  </si>
  <si>
    <t>Become awesome in Excel VBA with Chandoo's online training</t>
  </si>
  <si>
    <t>Save time with Chandoo's templates for project management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</si>
  <si>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</si>
  <si>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</si>
  <si>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</si>
  <si>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</si>
  <si>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</si>
  <si>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</si>
  <si>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table books for Excel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</si>
</sst>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Arial Narrow"/>
      <family val="2"/>
    </font>
    <font>
      <u/>
      <sz val="12"/>
      <color theme="10"/>
      <name val="Arial Narrow"/>
      <family val="2"/>
    </font>
    <font>
      <u/>
      <sz val="12"/>
      <color indexed="12"/>
      <name val="Arial Narrow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name val="Arial"/>
      <family val="2"/>
    </font>
    <font>
      <u/>
      <sz val="11"/>
      <color indexed="12"/>
      <name val="Arial Narrow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18" fillId="0" borderId="0"/>
    <xf numFmtId="0" fontId="6" fillId="0" borderId="0"/>
    <xf numFmtId="0" fontId="19" fillId="0" borderId="0" applyNumberFormat="0" applyFill="0" applyBorder="0" applyAlignment="0" applyProtection="0"/>
    <xf numFmtId="0" fontId="6" fillId="0" borderId="0"/>
    <xf numFmtId="0" fontId="22" fillId="0" borderId="0" applyNumberFormat="0" applyFill="0" applyBorder="0" applyAlignment="0" applyProtection="0">
      <alignment horizontal="left" indent="1"/>
    </xf>
  </cellStyleXfs>
  <cellXfs count="49">
    <xf numFmtId="0" fontId="0" fillId="0" borderId="0" xfId="0"/>
    <xf numFmtId="0" fontId="2" fillId="0" borderId="0" xfId="0" applyFont="1"/>
    <xf numFmtId="0" fontId="9" fillId="0" borderId="0" xfId="2" applyFont="1"/>
    <xf numFmtId="0" fontId="10" fillId="0" borderId="0" xfId="2" applyFont="1"/>
    <xf numFmtId="0" fontId="10" fillId="0" borderId="0" xfId="2" applyFont="1" applyAlignment="1">
      <alignment horizontal="left"/>
    </xf>
    <xf numFmtId="0" fontId="11" fillId="0" borderId="0" xfId="3" applyFont="1" applyAlignment="1" applyProtection="1">
      <alignment horizontal="left"/>
    </xf>
    <xf numFmtId="49" fontId="12" fillId="0" borderId="0" xfId="0" applyNumberFormat="1" applyFont="1" applyAlignment="1"/>
    <xf numFmtId="1" fontId="12" fillId="0" borderId="0" xfId="0" applyNumberFormat="1" applyFont="1"/>
    <xf numFmtId="0" fontId="13" fillId="0" borderId="0" xfId="0" applyFont="1"/>
    <xf numFmtId="0" fontId="15" fillId="0" borderId="0" xfId="0" applyFont="1"/>
    <xf numFmtId="49" fontId="14" fillId="0" borderId="1" xfId="0" applyNumberFormat="1" applyFont="1" applyBorder="1" applyAlignment="1"/>
    <xf numFmtId="49" fontId="14" fillId="0" borderId="2" xfId="0" applyNumberFormat="1" applyFont="1" applyBorder="1" applyAlignment="1"/>
    <xf numFmtId="49" fontId="14" fillId="0" borderId="3" xfId="0" applyNumberFormat="1" applyFont="1" applyBorder="1" applyAlignment="1"/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3" fontId="16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indent="1"/>
    </xf>
    <xf numFmtId="49" fontId="17" fillId="0" borderId="0" xfId="5" applyNumberFormat="1" applyFont="1" applyAlignment="1">
      <alignment horizontal="center"/>
    </xf>
    <xf numFmtId="0" fontId="9" fillId="0" borderId="0" xfId="2" applyFont="1" applyAlignment="1">
      <alignment vertical="top"/>
    </xf>
    <xf numFmtId="49" fontId="14" fillId="0" borderId="1" xfId="5" applyNumberFormat="1" applyFont="1" applyBorder="1" applyAlignment="1"/>
    <xf numFmtId="49" fontId="14" fillId="0" borderId="4" xfId="5" applyNumberFormat="1" applyFont="1" applyBorder="1" applyAlignment="1">
      <alignment horizontal="center"/>
    </xf>
    <xf numFmtId="1" fontId="14" fillId="0" borderId="5" xfId="5" applyNumberFormat="1" applyFont="1" applyBorder="1" applyAlignment="1">
      <alignment horizontal="right"/>
    </xf>
    <xf numFmtId="49" fontId="14" fillId="0" borderId="2" xfId="5" applyNumberFormat="1" applyFont="1" applyBorder="1" applyAlignment="1"/>
    <xf numFmtId="49" fontId="14" fillId="0" borderId="0" xfId="5" applyNumberFormat="1" applyFont="1" applyBorder="1" applyAlignment="1">
      <alignment horizontal="center"/>
    </xf>
    <xf numFmtId="1" fontId="14" fillId="0" borderId="6" xfId="5" applyNumberFormat="1" applyFont="1" applyBorder="1" applyAlignment="1">
      <alignment horizontal="right"/>
    </xf>
    <xf numFmtId="1" fontId="14" fillId="0" borderId="0" xfId="5" applyNumberFormat="1" applyFont="1" applyBorder="1" applyAlignment="1">
      <alignment horizontal="center"/>
    </xf>
    <xf numFmtId="49" fontId="14" fillId="0" borderId="3" xfId="5" applyNumberFormat="1" applyFont="1" applyBorder="1" applyAlignment="1"/>
    <xf numFmtId="49" fontId="14" fillId="0" borderId="7" xfId="5" applyNumberFormat="1" applyFont="1" applyBorder="1" applyAlignment="1">
      <alignment horizontal="center"/>
    </xf>
    <xf numFmtId="1" fontId="14" fillId="0" borderId="8" xfId="5" applyNumberFormat="1" applyFont="1" applyBorder="1" applyAlignment="1">
      <alignment horizontal="right"/>
    </xf>
    <xf numFmtId="0" fontId="3" fillId="0" borderId="0" xfId="1" applyAlignment="1" applyProtection="1"/>
    <xf numFmtId="49" fontId="17" fillId="0" borderId="0" xfId="5" applyNumberFormat="1" applyFont="1" applyAlignment="1">
      <alignment horizontal="left"/>
    </xf>
    <xf numFmtId="164" fontId="14" fillId="0" borderId="4" xfId="7" applyNumberFormat="1" applyFont="1" applyBorder="1"/>
    <xf numFmtId="164" fontId="14" fillId="0" borderId="5" xfId="7" applyNumberFormat="1" applyFont="1" applyBorder="1"/>
    <xf numFmtId="164" fontId="14" fillId="0" borderId="0" xfId="7" applyNumberFormat="1" applyFont="1" applyBorder="1"/>
    <xf numFmtId="164" fontId="14" fillId="0" borderId="6" xfId="7" applyNumberFormat="1" applyFont="1" applyBorder="1"/>
    <xf numFmtId="164" fontId="14" fillId="0" borderId="7" xfId="7" applyNumberFormat="1" applyFont="1" applyBorder="1"/>
    <xf numFmtId="164" fontId="14" fillId="0" borderId="8" xfId="7" applyNumberFormat="1" applyFont="1" applyBorder="1"/>
    <xf numFmtId="0" fontId="6" fillId="0" borderId="0" xfId="9"/>
    <xf numFmtId="0" fontId="6" fillId="0" borderId="0" xfId="11"/>
    <xf numFmtId="0" fontId="20" fillId="0" borderId="0" xfId="9" applyFont="1" applyAlignment="1">
      <alignment horizontal="left"/>
    </xf>
    <xf numFmtId="0" fontId="21" fillId="0" borderId="0" xfId="9" applyFont="1" applyAlignment="1">
      <alignment horizontal="left"/>
    </xf>
    <xf numFmtId="0" fontId="22" fillId="0" borderId="0" xfId="12" applyAlignment="1" applyProtection="1">
      <alignment horizontal="left" indent="1"/>
    </xf>
    <xf numFmtId="0" fontId="23" fillId="0" borderId="0" xfId="9" applyFont="1" applyAlignment="1">
      <alignment horizontal="left"/>
    </xf>
    <xf numFmtId="0" fontId="23" fillId="0" borderId="0" xfId="11" applyFont="1" applyAlignment="1">
      <alignment horizontal="left"/>
    </xf>
    <xf numFmtId="0" fontId="8" fillId="0" borderId="0" xfId="6" applyAlignment="1" applyProtection="1"/>
    <xf numFmtId="0" fontId="6" fillId="0" borderId="0" xfId="9" applyAlignment="1">
      <alignment horizontal="left"/>
    </xf>
  </cellXfs>
  <cellStyles count="13">
    <cellStyle name="Comma" xfId="7" builtinId="3"/>
    <cellStyle name="Ctx_Hyperlink" xfId="12"/>
    <cellStyle name="Hyperlink" xfId="1" builtinId="8"/>
    <cellStyle name="Hyperlink 2" xfId="3"/>
    <cellStyle name="Hyperlink 2 2" xfId="6"/>
    <cellStyle name="Hyperlink 2 3" xfId="10"/>
    <cellStyle name="Normal" xfId="0" builtinId="0"/>
    <cellStyle name="Normal 2" xfId="2"/>
    <cellStyle name="Normal 2 2" xfId="5"/>
    <cellStyle name="Normal 2 2 2" xfId="11"/>
    <cellStyle name="Normal 2 3 2" xfId="9"/>
    <cellStyle name="Normal 3" xfId="4"/>
    <cellStyle name="Normal 4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mmonhealth.virginia.gov/documents/caloriesused.pdf" TargetMode="External"/><Relationship Id="rId1" Type="http://schemas.openxmlformats.org/officeDocument/2006/relationships/hyperlink" Target="http://www.hc-sc.gc.ca/fn-an/nutrition/fiche-nutri-data/nutrient_value-valeurs_nutritives-eng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thresource.com/104-5-3-6.html" TargetMode="External"/><Relationship Id="rId13" Type="http://schemas.openxmlformats.org/officeDocument/2006/relationships/hyperlink" Target="http://www.amazon.com/gp/redirect.html?ie=UTF8&amp;location=http%3A%2F%2Fwww.amazon.com%2Fgp%2Fentity%2FDebra-Dalgleish%2FB001JP9TSO%3Fie%3DUTF8%26ref_%3Dntt_athr_dp_pel_1&amp;tag=contextures-20&amp;linkCode=ur2&amp;camp=1789&amp;creative=390957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://goo.gl/iyM0A" TargetMode="External"/><Relationship Id="rId7" Type="http://schemas.openxmlformats.org/officeDocument/2006/relationships/hyperlink" Target="http://www.contextures.com/exceluserformsfordataentry.html" TargetMode="External"/><Relationship Id="rId12" Type="http://schemas.openxmlformats.org/officeDocument/2006/relationships/hyperlink" Target="http://blog.contextures.com/" TargetMode="External"/><Relationship Id="rId17" Type="http://schemas.openxmlformats.org/officeDocument/2006/relationships/hyperlink" Target="http://www.contextures.com/excelnewslettersignup.html" TargetMode="External"/><Relationship Id="rId2" Type="http://schemas.openxmlformats.org/officeDocument/2006/relationships/hyperlink" Target="http://goo.gl/X5yk7" TargetMode="External"/><Relationship Id="rId16" Type="http://schemas.openxmlformats.org/officeDocument/2006/relationships/hyperlink" Target="https://getdpd.com/cart/hoplink/18753?referrer=12k7a5cl5zsgscs4" TargetMode="External"/><Relationship Id="rId1" Type="http://schemas.openxmlformats.org/officeDocument/2006/relationships/hyperlink" Target="http://goo.gl/72kR1" TargetMode="External"/><Relationship Id="rId6" Type="http://schemas.openxmlformats.org/officeDocument/2006/relationships/hyperlink" Target="http://www.contextures.com/xlPivotPremAddIn.html" TargetMode="External"/><Relationship Id="rId11" Type="http://schemas.openxmlformats.org/officeDocument/2006/relationships/hyperlink" Target="http://www.pivot-table.com/" TargetMode="External"/><Relationship Id="rId5" Type="http://schemas.openxmlformats.org/officeDocument/2006/relationships/hyperlink" Target="http://www.contextures.com/30excelfunctionsin30days01.html" TargetMode="External"/><Relationship Id="rId15" Type="http://schemas.openxmlformats.org/officeDocument/2006/relationships/hyperlink" Target="http://ppvt.pro/1fAo0iY" TargetMode="External"/><Relationship Id="rId10" Type="http://schemas.openxmlformats.org/officeDocument/2006/relationships/hyperlink" Target="http://www.contextures.com/tiptech.html" TargetMode="External"/><Relationship Id="rId4" Type="http://schemas.openxmlformats.org/officeDocument/2006/relationships/hyperlink" Target="http://goo.gl/rJ6KH" TargetMode="External"/><Relationship Id="rId9" Type="http://schemas.openxmlformats.org/officeDocument/2006/relationships/hyperlink" Target="http://www.contextures.com/exceltoolsaddin.html" TargetMode="External"/><Relationship Id="rId14" Type="http://schemas.openxmlformats.org/officeDocument/2006/relationships/hyperlink" Target="http://www.contextures.com/datavalidationmultiselectprem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Pivot1"/>
  <dimension ref="B3:B14"/>
  <sheetViews>
    <sheetView showGridLines="0" tabSelected="1" workbookViewId="0">
      <selection activeCell="B3" sqref="B3"/>
    </sheetView>
  </sheetViews>
  <sheetFormatPr defaultColWidth="9.140625" defaultRowHeight="15.75" x14ac:dyDescent="0.25"/>
  <cols>
    <col min="1" max="1" width="3.42578125" style="3" customWidth="1"/>
    <col min="2" max="16384" width="9.140625" style="3"/>
  </cols>
  <sheetData>
    <row r="3" spans="2:2" x14ac:dyDescent="0.25">
      <c r="B3" s="2" t="s">
        <v>1</v>
      </c>
    </row>
    <row r="5" spans="2:2" x14ac:dyDescent="0.25">
      <c r="B5" s="4" t="s">
        <v>271</v>
      </c>
    </row>
    <row r="6" spans="2:2" x14ac:dyDescent="0.25">
      <c r="B6" s="5" t="s">
        <v>2</v>
      </c>
    </row>
    <row r="8" spans="2:2" x14ac:dyDescent="0.25">
      <c r="B8" t="s">
        <v>269</v>
      </c>
    </row>
    <row r="9" spans="2:2" x14ac:dyDescent="0.25">
      <c r="B9" s="32" t="s">
        <v>270</v>
      </c>
    </row>
    <row r="11" spans="2:2" x14ac:dyDescent="0.25">
      <c r="B11" s="3" t="s">
        <v>187</v>
      </c>
    </row>
    <row r="12" spans="2:2" x14ac:dyDescent="0.25">
      <c r="B12" s="3" t="s">
        <v>3</v>
      </c>
    </row>
    <row r="14" spans="2:2" x14ac:dyDescent="0.25">
      <c r="B14" s="3" t="s">
        <v>188</v>
      </c>
    </row>
  </sheetData>
  <hyperlinks>
    <hyperlink ref="B6" r:id="rId1"/>
    <hyperlink ref="B9" r:id="rId2"/>
  </hyperlinks>
  <pageMargins left="0.75" right="0.75" top="1" bottom="1" header="0.5" footer="0.5"/>
  <pageSetup orientation="landscape" r:id="rId3"/>
  <headerFooter alignWithMargins="0">
    <oddFooter>&amp;Lwww.contextures.com&amp;R&amp;D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4"/>
  <sheetViews>
    <sheetView showGridLines="0" workbookViewId="0">
      <selection activeCell="B3" sqref="B3"/>
    </sheetView>
  </sheetViews>
  <sheetFormatPr defaultRowHeight="15" x14ac:dyDescent="0.25"/>
  <cols>
    <col min="1" max="1" width="4.28515625" customWidth="1"/>
    <col min="2" max="2" width="26.5703125" customWidth="1"/>
    <col min="3" max="3" width="9.5703125" customWidth="1"/>
    <col min="4" max="4" width="12.5703125" customWidth="1"/>
  </cols>
  <sheetData>
    <row r="2" spans="2:4" x14ac:dyDescent="0.25">
      <c r="B2" s="1" t="s">
        <v>251</v>
      </c>
    </row>
    <row r="3" spans="2:4" x14ac:dyDescent="0.25">
      <c r="B3" s="14">
        <v>160</v>
      </c>
    </row>
    <row r="6" spans="2:4" x14ac:dyDescent="0.25">
      <c r="B6" s="1" t="s">
        <v>0</v>
      </c>
      <c r="C6" s="17" t="s">
        <v>240</v>
      </c>
    </row>
    <row r="7" spans="2:4" x14ac:dyDescent="0.25">
      <c r="B7" s="15" t="s">
        <v>231</v>
      </c>
      <c r="C7" s="13">
        <f>VLOOKUP(B7,ActivityLU,MATCH(B3,WeightList,0)+1,0)</f>
        <v>1.8</v>
      </c>
    </row>
    <row r="10" spans="2:4" x14ac:dyDescent="0.25">
      <c r="B10" s="1" t="s">
        <v>241</v>
      </c>
      <c r="C10" s="18" t="s">
        <v>6</v>
      </c>
      <c r="D10" s="18" t="s">
        <v>250</v>
      </c>
    </row>
    <row r="11" spans="2:4" x14ac:dyDescent="0.25">
      <c r="B11" s="15" t="s">
        <v>243</v>
      </c>
      <c r="C11" s="13">
        <f>VLOOKUP(B11,FoodLU,3,0)</f>
        <v>210</v>
      </c>
      <c r="D11" s="13" t="str">
        <f>VLOOKUP(B11,FoodLU,2,0)</f>
        <v>1/6</v>
      </c>
    </row>
    <row r="14" spans="2:4" ht="18.75" x14ac:dyDescent="0.3">
      <c r="B14" s="19" t="s">
        <v>249</v>
      </c>
      <c r="C14" s="16">
        <f>C11/C7</f>
        <v>116.66666666666666</v>
      </c>
    </row>
  </sheetData>
  <dataValidations count="3">
    <dataValidation type="list" allowBlank="1" showInputMessage="1" showErrorMessage="1" sqref="B3">
      <formula1>WeightList</formula1>
    </dataValidation>
    <dataValidation type="list" allowBlank="1" showInputMessage="1" showErrorMessage="1" sqref="B11">
      <formula1>FoodList</formula1>
    </dataValidation>
    <dataValidation type="list" allowBlank="1" showInputMessage="1" showErrorMessage="1" sqref="B7">
      <formula1>ActivityList</formula1>
    </dataValidation>
  </dataValidations>
  <pageMargins left="0.75" right="0.75" top="1" bottom="1" header="0.5" footer="0.5"/>
  <pageSetup orientation="landscape" r:id="rId1"/>
  <headerFooter alignWithMargins="0">
    <oddFooter>&amp;Lwww.contextures.com&amp;R&amp;D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5"/>
  <sheetViews>
    <sheetView workbookViewId="0">
      <pane ySplit="1" topLeftCell="A13" activePane="bottomLeft" state="frozen"/>
      <selection pane="bottomLeft" activeCell="M48" sqref="M48"/>
    </sheetView>
  </sheetViews>
  <sheetFormatPr defaultColWidth="9.140625" defaultRowHeight="12.75" x14ac:dyDescent="0.2"/>
  <cols>
    <col min="1" max="1" width="21.5703125" style="9" customWidth="1"/>
    <col min="2" max="7" width="6" style="9" customWidth="1"/>
    <col min="8" max="16384" width="9.140625" style="9"/>
  </cols>
  <sheetData>
    <row r="1" spans="1:7" s="8" customFormat="1" ht="13.5" thickBot="1" x14ac:dyDescent="0.25">
      <c r="A1" s="6" t="s">
        <v>0</v>
      </c>
      <c r="B1" s="7">
        <v>120</v>
      </c>
      <c r="C1" s="7">
        <v>140</v>
      </c>
      <c r="D1" s="7">
        <v>160</v>
      </c>
      <c r="E1" s="7">
        <v>180</v>
      </c>
      <c r="F1" s="7">
        <v>200</v>
      </c>
      <c r="G1" s="7">
        <v>220</v>
      </c>
    </row>
    <row r="2" spans="1:7" x14ac:dyDescent="0.2">
      <c r="A2" s="10" t="s">
        <v>189</v>
      </c>
      <c r="B2" s="34">
        <v>4.5</v>
      </c>
      <c r="C2" s="34">
        <v>5.3</v>
      </c>
      <c r="D2" s="34">
        <v>6</v>
      </c>
      <c r="E2" s="34">
        <v>6.8</v>
      </c>
      <c r="F2" s="34">
        <v>7.5</v>
      </c>
      <c r="G2" s="35">
        <v>8.3000000000000007</v>
      </c>
    </row>
    <row r="3" spans="1:7" x14ac:dyDescent="0.2">
      <c r="A3" s="11" t="s">
        <v>190</v>
      </c>
      <c r="B3" s="36">
        <v>7.7</v>
      </c>
      <c r="C3" s="36">
        <v>9</v>
      </c>
      <c r="D3" s="36">
        <v>10.3</v>
      </c>
      <c r="E3" s="36">
        <v>11.5</v>
      </c>
      <c r="F3" s="36">
        <v>12.8</v>
      </c>
      <c r="G3" s="37">
        <v>14.1</v>
      </c>
    </row>
    <row r="4" spans="1:7" x14ac:dyDescent="0.2">
      <c r="A4" s="11" t="s">
        <v>198</v>
      </c>
      <c r="B4" s="36">
        <v>4</v>
      </c>
      <c r="C4" s="36">
        <v>4.7</v>
      </c>
      <c r="D4" s="36">
        <v>5.4</v>
      </c>
      <c r="E4" s="36">
        <v>6.1</v>
      </c>
      <c r="F4" s="36">
        <v>6.8</v>
      </c>
      <c r="G4" s="37">
        <v>7.4</v>
      </c>
    </row>
    <row r="5" spans="1:7" x14ac:dyDescent="0.2">
      <c r="A5" s="11" t="s">
        <v>199</v>
      </c>
      <c r="B5" s="36">
        <v>7.2</v>
      </c>
      <c r="C5" s="36">
        <v>8.4</v>
      </c>
      <c r="D5" s="36">
        <v>9.6</v>
      </c>
      <c r="E5" s="36">
        <v>10.9</v>
      </c>
      <c r="F5" s="36">
        <v>12.1</v>
      </c>
      <c r="G5" s="37">
        <v>13.3</v>
      </c>
    </row>
    <row r="6" spans="1:7" x14ac:dyDescent="0.2">
      <c r="A6" s="11" t="s">
        <v>191</v>
      </c>
      <c r="B6" s="36">
        <v>6.3</v>
      </c>
      <c r="C6" s="36">
        <v>7.4</v>
      </c>
      <c r="D6" s="36">
        <v>8.4</v>
      </c>
      <c r="E6" s="36">
        <v>9.5</v>
      </c>
      <c r="F6" s="36">
        <v>10.6</v>
      </c>
      <c r="G6" s="37">
        <v>11.6</v>
      </c>
    </row>
    <row r="7" spans="1:7" x14ac:dyDescent="0.2">
      <c r="A7" s="11" t="s">
        <v>200</v>
      </c>
      <c r="B7" s="36">
        <v>2.7</v>
      </c>
      <c r="C7" s="36">
        <v>3.1</v>
      </c>
      <c r="D7" s="36">
        <v>3.6</v>
      </c>
      <c r="E7" s="36">
        <v>4</v>
      </c>
      <c r="F7" s="36">
        <v>4.5</v>
      </c>
      <c r="G7" s="37">
        <v>4.9000000000000004</v>
      </c>
    </row>
    <row r="8" spans="1:7" x14ac:dyDescent="0.2">
      <c r="A8" s="11" t="s">
        <v>201</v>
      </c>
      <c r="B8" s="36">
        <v>5.4</v>
      </c>
      <c r="C8" s="36">
        <v>6.3</v>
      </c>
      <c r="D8" s="36">
        <v>7.2</v>
      </c>
      <c r="E8" s="36">
        <v>8.1</v>
      </c>
      <c r="F8" s="36">
        <v>9</v>
      </c>
      <c r="G8" s="37">
        <v>9.9</v>
      </c>
    </row>
    <row r="9" spans="1:7" x14ac:dyDescent="0.2">
      <c r="A9" s="11" t="s">
        <v>220</v>
      </c>
      <c r="B9" s="36">
        <v>5.4</v>
      </c>
      <c r="C9" s="36">
        <v>6.3</v>
      </c>
      <c r="D9" s="36">
        <v>7.2</v>
      </c>
      <c r="E9" s="36">
        <v>8.1</v>
      </c>
      <c r="F9" s="36">
        <v>9</v>
      </c>
      <c r="G9" s="37">
        <v>9.9</v>
      </c>
    </row>
    <row r="10" spans="1:7" x14ac:dyDescent="0.2">
      <c r="A10" s="11" t="s">
        <v>194</v>
      </c>
      <c r="B10" s="36">
        <v>7.2</v>
      </c>
      <c r="C10" s="36">
        <v>8.4</v>
      </c>
      <c r="D10" s="36">
        <v>9.6</v>
      </c>
      <c r="E10" s="36">
        <v>10.9</v>
      </c>
      <c r="F10" s="36">
        <v>12.1</v>
      </c>
      <c r="G10" s="37">
        <v>13.3</v>
      </c>
    </row>
    <row r="11" spans="1:7" x14ac:dyDescent="0.2">
      <c r="A11" s="11" t="s">
        <v>224</v>
      </c>
      <c r="B11" s="36">
        <v>2.7</v>
      </c>
      <c r="C11" s="36">
        <v>3.1</v>
      </c>
      <c r="D11" s="36">
        <v>3.6</v>
      </c>
      <c r="E11" s="36">
        <v>4</v>
      </c>
      <c r="F11" s="36">
        <v>4.5</v>
      </c>
      <c r="G11" s="37">
        <v>4.9000000000000004</v>
      </c>
    </row>
    <row r="12" spans="1:7" x14ac:dyDescent="0.2">
      <c r="A12" s="11" t="s">
        <v>225</v>
      </c>
      <c r="B12" s="36">
        <v>1.8</v>
      </c>
      <c r="C12" s="36">
        <v>2.1</v>
      </c>
      <c r="D12" s="36">
        <v>2.4</v>
      </c>
      <c r="E12" s="36">
        <v>2.7</v>
      </c>
      <c r="F12" s="36">
        <v>3</v>
      </c>
      <c r="G12" s="37">
        <v>3.3</v>
      </c>
    </row>
    <row r="13" spans="1:7" x14ac:dyDescent="0.2">
      <c r="A13" s="11" t="s">
        <v>202</v>
      </c>
      <c r="B13" s="36">
        <v>4</v>
      </c>
      <c r="C13" s="36">
        <v>4.7</v>
      </c>
      <c r="D13" s="36">
        <v>5.4</v>
      </c>
      <c r="E13" s="36">
        <v>6.1</v>
      </c>
      <c r="F13" s="36">
        <v>6.8</v>
      </c>
      <c r="G13" s="37">
        <v>7.4</v>
      </c>
    </row>
    <row r="14" spans="1:7" x14ac:dyDescent="0.2">
      <c r="A14" s="11" t="s">
        <v>192</v>
      </c>
      <c r="B14" s="36">
        <v>6.5</v>
      </c>
      <c r="C14" s="36">
        <v>7.6</v>
      </c>
      <c r="D14" s="36">
        <v>8.6999999999999993</v>
      </c>
      <c r="E14" s="36">
        <v>9.8000000000000007</v>
      </c>
      <c r="F14" s="36">
        <v>10.9</v>
      </c>
      <c r="G14" s="37">
        <v>11.9</v>
      </c>
    </row>
    <row r="15" spans="1:7" x14ac:dyDescent="0.2">
      <c r="A15" s="11" t="s">
        <v>203</v>
      </c>
      <c r="B15" s="36">
        <v>7.2</v>
      </c>
      <c r="C15" s="36">
        <v>8.4</v>
      </c>
      <c r="D15" s="36">
        <v>9.6</v>
      </c>
      <c r="E15" s="36">
        <v>10.9</v>
      </c>
      <c r="F15" s="36">
        <v>12.1</v>
      </c>
      <c r="G15" s="37">
        <v>13.3</v>
      </c>
    </row>
    <row r="16" spans="1:7" x14ac:dyDescent="0.2">
      <c r="A16" s="11" t="s">
        <v>221</v>
      </c>
      <c r="B16" s="36">
        <v>4</v>
      </c>
      <c r="C16" s="36">
        <v>4.7</v>
      </c>
      <c r="D16" s="36">
        <v>5.4</v>
      </c>
      <c r="E16" s="36">
        <v>6.1</v>
      </c>
      <c r="F16" s="36">
        <v>6.8</v>
      </c>
      <c r="G16" s="37">
        <v>7.4</v>
      </c>
    </row>
    <row r="17" spans="1:7" x14ac:dyDescent="0.2">
      <c r="A17" s="11" t="s">
        <v>204</v>
      </c>
      <c r="B17" s="36">
        <v>4</v>
      </c>
      <c r="C17" s="36">
        <v>4.7</v>
      </c>
      <c r="D17" s="36">
        <v>5.4</v>
      </c>
      <c r="E17" s="36">
        <v>6.1</v>
      </c>
      <c r="F17" s="36">
        <v>6.8</v>
      </c>
      <c r="G17" s="37">
        <v>7.4</v>
      </c>
    </row>
    <row r="18" spans="1:7" x14ac:dyDescent="0.2">
      <c r="A18" s="11" t="s">
        <v>205</v>
      </c>
      <c r="B18" s="36">
        <v>3.1</v>
      </c>
      <c r="C18" s="36">
        <v>3.7</v>
      </c>
      <c r="D18" s="36">
        <v>4.2</v>
      </c>
      <c r="E18" s="36">
        <v>4.7</v>
      </c>
      <c r="F18" s="36">
        <v>5.3</v>
      </c>
      <c r="G18" s="37">
        <v>5.8</v>
      </c>
    </row>
    <row r="19" spans="1:7" x14ac:dyDescent="0.2">
      <c r="A19" s="11" t="s">
        <v>232</v>
      </c>
      <c r="B19" s="36">
        <v>6.8</v>
      </c>
      <c r="C19" s="36">
        <v>7.9</v>
      </c>
      <c r="D19" s="36">
        <v>9</v>
      </c>
      <c r="E19" s="36">
        <v>10.199999999999999</v>
      </c>
      <c r="F19" s="36">
        <v>11.3</v>
      </c>
      <c r="G19" s="37">
        <v>12.4</v>
      </c>
    </row>
    <row r="20" spans="1:7" x14ac:dyDescent="0.2">
      <c r="A20" s="11" t="s">
        <v>206</v>
      </c>
      <c r="B20" s="36">
        <v>5.4</v>
      </c>
      <c r="C20" s="36">
        <v>6.3</v>
      </c>
      <c r="D20" s="36">
        <v>7.2</v>
      </c>
      <c r="E20" s="36">
        <v>8.1</v>
      </c>
      <c r="F20" s="36">
        <v>9</v>
      </c>
      <c r="G20" s="37">
        <v>9.9</v>
      </c>
    </row>
    <row r="21" spans="1:7" x14ac:dyDescent="0.2">
      <c r="A21" s="11" t="s">
        <v>207</v>
      </c>
      <c r="B21" s="36">
        <v>9</v>
      </c>
      <c r="C21" s="36">
        <v>10.6</v>
      </c>
      <c r="D21" s="36">
        <v>12.1</v>
      </c>
      <c r="E21" s="36">
        <v>13.6</v>
      </c>
      <c r="F21" s="36">
        <v>15.1</v>
      </c>
      <c r="G21" s="37">
        <v>16.600000000000001</v>
      </c>
    </row>
    <row r="22" spans="1:7" x14ac:dyDescent="0.2">
      <c r="A22" s="11" t="s">
        <v>222</v>
      </c>
      <c r="B22" s="36">
        <v>4.9000000000000004</v>
      </c>
      <c r="C22" s="36">
        <v>5.8</v>
      </c>
      <c r="D22" s="36">
        <v>6.6</v>
      </c>
      <c r="E22" s="36">
        <v>7.5</v>
      </c>
      <c r="F22" s="36">
        <v>8.3000000000000007</v>
      </c>
      <c r="G22" s="37">
        <v>9.1</v>
      </c>
    </row>
    <row r="23" spans="1:7" x14ac:dyDescent="0.2">
      <c r="A23" s="11" t="s">
        <v>227</v>
      </c>
      <c r="B23" s="36">
        <v>3.6</v>
      </c>
      <c r="C23" s="36">
        <v>4.2</v>
      </c>
      <c r="D23" s="36">
        <v>4.8</v>
      </c>
      <c r="E23" s="36">
        <v>5.4</v>
      </c>
      <c r="F23" s="36">
        <v>6</v>
      </c>
      <c r="G23" s="37">
        <v>6.6</v>
      </c>
    </row>
    <row r="24" spans="1:7" x14ac:dyDescent="0.2">
      <c r="A24" s="11" t="s">
        <v>208</v>
      </c>
      <c r="B24" s="36">
        <v>6.3</v>
      </c>
      <c r="C24" s="36">
        <v>7.4</v>
      </c>
      <c r="D24" s="36">
        <v>8.4</v>
      </c>
      <c r="E24" s="36">
        <v>9.5</v>
      </c>
      <c r="F24" s="36">
        <v>10.6</v>
      </c>
      <c r="G24" s="37">
        <v>11.6</v>
      </c>
    </row>
    <row r="25" spans="1:7" x14ac:dyDescent="0.2">
      <c r="A25" s="11" t="s">
        <v>228</v>
      </c>
      <c r="B25" s="36">
        <v>0.9</v>
      </c>
      <c r="C25" s="36">
        <v>1</v>
      </c>
      <c r="D25" s="36">
        <v>1.2</v>
      </c>
      <c r="E25" s="36">
        <v>1.3</v>
      </c>
      <c r="F25" s="36">
        <v>1.5</v>
      </c>
      <c r="G25" s="37">
        <v>1.6</v>
      </c>
    </row>
    <row r="26" spans="1:7" x14ac:dyDescent="0.2">
      <c r="A26" s="11" t="s">
        <v>209</v>
      </c>
      <c r="B26" s="36">
        <v>9.9</v>
      </c>
      <c r="C26" s="36">
        <v>11.6</v>
      </c>
      <c r="D26" s="36">
        <v>13.3</v>
      </c>
      <c r="E26" s="36">
        <v>15</v>
      </c>
      <c r="F26" s="36">
        <v>16.600000000000001</v>
      </c>
      <c r="G26" s="37">
        <v>18.3</v>
      </c>
    </row>
    <row r="27" spans="1:7" x14ac:dyDescent="0.2">
      <c r="A27" s="11" t="s">
        <v>210</v>
      </c>
      <c r="B27" s="36">
        <v>9</v>
      </c>
      <c r="C27" s="36">
        <v>10.6</v>
      </c>
      <c r="D27" s="36">
        <v>12.1</v>
      </c>
      <c r="E27" s="36">
        <v>13.6</v>
      </c>
      <c r="F27" s="36">
        <v>15.1</v>
      </c>
      <c r="G27" s="37">
        <v>16.600000000000001</v>
      </c>
    </row>
    <row r="28" spans="1:7" x14ac:dyDescent="0.2">
      <c r="A28" s="11" t="s">
        <v>211</v>
      </c>
      <c r="B28" s="36">
        <v>7.2</v>
      </c>
      <c r="C28" s="36">
        <v>8.4</v>
      </c>
      <c r="D28" s="36">
        <v>9.6</v>
      </c>
      <c r="E28" s="36">
        <v>10.9</v>
      </c>
      <c r="F28" s="36">
        <v>12.1</v>
      </c>
      <c r="G28" s="37">
        <v>13.3</v>
      </c>
    </row>
    <row r="29" spans="1:7" x14ac:dyDescent="0.2">
      <c r="A29" s="11" t="s">
        <v>212</v>
      </c>
      <c r="B29" s="36">
        <v>9.9</v>
      </c>
      <c r="C29" s="36">
        <v>11.6</v>
      </c>
      <c r="D29" s="36">
        <v>13.3</v>
      </c>
      <c r="E29" s="36">
        <v>15</v>
      </c>
      <c r="F29" s="36">
        <v>16.600000000000001</v>
      </c>
      <c r="G29" s="37">
        <v>18.3</v>
      </c>
    </row>
    <row r="30" spans="1:7" x14ac:dyDescent="0.2">
      <c r="A30" s="11" t="s">
        <v>226</v>
      </c>
      <c r="B30" s="36">
        <v>2</v>
      </c>
      <c r="C30" s="36">
        <v>2.4</v>
      </c>
      <c r="D30" s="36">
        <v>2.7</v>
      </c>
      <c r="E30" s="36">
        <v>3.1</v>
      </c>
      <c r="F30" s="36">
        <v>3.4</v>
      </c>
      <c r="G30" s="37">
        <v>3.8</v>
      </c>
    </row>
    <row r="31" spans="1:7" x14ac:dyDescent="0.2">
      <c r="A31" s="11" t="s">
        <v>223</v>
      </c>
      <c r="B31" s="36">
        <v>5.4</v>
      </c>
      <c r="C31" s="36">
        <v>6.3</v>
      </c>
      <c r="D31" s="36">
        <v>7.2</v>
      </c>
      <c r="E31" s="36">
        <v>8.1</v>
      </c>
      <c r="F31" s="36">
        <v>9</v>
      </c>
      <c r="G31" s="37">
        <v>9.9</v>
      </c>
    </row>
    <row r="32" spans="1:7" x14ac:dyDescent="0.2">
      <c r="A32" s="11" t="s">
        <v>231</v>
      </c>
      <c r="B32" s="36">
        <v>1.3</v>
      </c>
      <c r="C32" s="36">
        <v>1.5</v>
      </c>
      <c r="D32" s="36">
        <v>1.8</v>
      </c>
      <c r="E32" s="36">
        <v>2</v>
      </c>
      <c r="F32" s="36">
        <v>2.2000000000000002</v>
      </c>
      <c r="G32" s="37">
        <v>2.4</v>
      </c>
    </row>
    <row r="33" spans="1:7" x14ac:dyDescent="0.2">
      <c r="A33" s="11" t="s">
        <v>213</v>
      </c>
      <c r="B33" s="36">
        <v>5.4</v>
      </c>
      <c r="C33" s="36">
        <v>6.3</v>
      </c>
      <c r="D33" s="36">
        <v>7.2</v>
      </c>
      <c r="E33" s="36">
        <v>8.1</v>
      </c>
      <c r="F33" s="36">
        <v>9</v>
      </c>
      <c r="G33" s="37">
        <v>9.9</v>
      </c>
    </row>
    <row r="34" spans="1:7" x14ac:dyDescent="0.2">
      <c r="A34" s="11" t="s">
        <v>229</v>
      </c>
      <c r="B34" s="36">
        <v>0.8</v>
      </c>
      <c r="C34" s="36">
        <v>0.9</v>
      </c>
      <c r="D34" s="36">
        <v>1</v>
      </c>
      <c r="E34" s="36">
        <v>1.2</v>
      </c>
      <c r="F34" s="36">
        <v>1.3</v>
      </c>
      <c r="G34" s="37">
        <v>1.4</v>
      </c>
    </row>
    <row r="35" spans="1:7" x14ac:dyDescent="0.2">
      <c r="A35" s="11" t="s">
        <v>214</v>
      </c>
      <c r="B35" s="36">
        <v>6.3</v>
      </c>
      <c r="C35" s="36">
        <v>7.4</v>
      </c>
      <c r="D35" s="36">
        <v>8.4</v>
      </c>
      <c r="E35" s="36">
        <v>9.5</v>
      </c>
      <c r="F35" s="36">
        <v>10.6</v>
      </c>
      <c r="G35" s="37">
        <v>11.6</v>
      </c>
    </row>
    <row r="36" spans="1:7" x14ac:dyDescent="0.2">
      <c r="A36" s="11" t="s">
        <v>215</v>
      </c>
      <c r="B36" s="36">
        <v>4.5</v>
      </c>
      <c r="C36" s="36">
        <v>5.3</v>
      </c>
      <c r="D36" s="36">
        <v>6</v>
      </c>
      <c r="E36" s="36">
        <v>6.8</v>
      </c>
      <c r="F36" s="36">
        <v>7.5</v>
      </c>
      <c r="G36" s="37">
        <v>8.3000000000000007</v>
      </c>
    </row>
    <row r="37" spans="1:7" x14ac:dyDescent="0.2">
      <c r="A37" s="11" t="s">
        <v>193</v>
      </c>
      <c r="B37" s="36">
        <v>8.1</v>
      </c>
      <c r="C37" s="36">
        <v>9.5</v>
      </c>
      <c r="D37" s="36">
        <v>10.9</v>
      </c>
      <c r="E37" s="36">
        <v>12.2</v>
      </c>
      <c r="F37" s="36">
        <v>13.6</v>
      </c>
      <c r="G37" s="37">
        <v>14.9</v>
      </c>
    </row>
    <row r="38" spans="1:7" x14ac:dyDescent="0.2">
      <c r="A38" s="11" t="s">
        <v>216</v>
      </c>
      <c r="B38" s="36">
        <v>9</v>
      </c>
      <c r="C38" s="36">
        <v>10.6</v>
      </c>
      <c r="D38" s="36">
        <v>12.1</v>
      </c>
      <c r="E38" s="36">
        <v>13.6</v>
      </c>
      <c r="F38" s="36">
        <v>15.1</v>
      </c>
      <c r="G38" s="37">
        <v>16.600000000000001</v>
      </c>
    </row>
    <row r="39" spans="1:7" x14ac:dyDescent="0.2">
      <c r="A39" s="11" t="s">
        <v>217</v>
      </c>
      <c r="B39" s="36">
        <v>6.3</v>
      </c>
      <c r="C39" s="36">
        <v>7.4</v>
      </c>
      <c r="D39" s="36">
        <v>8.4</v>
      </c>
      <c r="E39" s="36">
        <v>9.5</v>
      </c>
      <c r="F39" s="36">
        <v>10.6</v>
      </c>
      <c r="G39" s="37">
        <v>11.6</v>
      </c>
    </row>
    <row r="40" spans="1:7" x14ac:dyDescent="0.2">
      <c r="A40" s="11" t="s">
        <v>219</v>
      </c>
      <c r="B40" s="36">
        <v>4.5</v>
      </c>
      <c r="C40" s="36">
        <v>5.3</v>
      </c>
      <c r="D40" s="36">
        <v>6</v>
      </c>
      <c r="E40" s="36">
        <v>6.8</v>
      </c>
      <c r="F40" s="36">
        <v>7.5</v>
      </c>
      <c r="G40" s="37">
        <v>8.3000000000000007</v>
      </c>
    </row>
    <row r="41" spans="1:7" x14ac:dyDescent="0.2">
      <c r="A41" s="11" t="s">
        <v>218</v>
      </c>
      <c r="B41" s="36">
        <v>3</v>
      </c>
      <c r="C41" s="36">
        <v>3.5</v>
      </c>
      <c r="D41" s="36">
        <v>4</v>
      </c>
      <c r="E41" s="36">
        <v>4.5</v>
      </c>
      <c r="F41" s="36">
        <v>5</v>
      </c>
      <c r="G41" s="37">
        <v>5.5</v>
      </c>
    </row>
    <row r="42" spans="1:7" x14ac:dyDescent="0.2">
      <c r="A42" s="11" t="s">
        <v>230</v>
      </c>
      <c r="B42" s="36">
        <v>0.9</v>
      </c>
      <c r="C42" s="36">
        <v>1</v>
      </c>
      <c r="D42" s="36">
        <v>1.2</v>
      </c>
      <c r="E42" s="36">
        <v>1.3</v>
      </c>
      <c r="F42" s="36">
        <v>1.5</v>
      </c>
      <c r="G42" s="37">
        <v>1.6</v>
      </c>
    </row>
    <row r="43" spans="1:7" x14ac:dyDescent="0.2">
      <c r="A43" s="11" t="s">
        <v>196</v>
      </c>
      <c r="B43" s="36">
        <v>2.7</v>
      </c>
      <c r="C43" s="36">
        <v>3.1</v>
      </c>
      <c r="D43" s="36">
        <v>3.6</v>
      </c>
      <c r="E43" s="36">
        <v>4</v>
      </c>
      <c r="F43" s="36">
        <v>4.5</v>
      </c>
      <c r="G43" s="37">
        <v>4.9000000000000004</v>
      </c>
    </row>
    <row r="44" spans="1:7" x14ac:dyDescent="0.2">
      <c r="A44" s="11" t="s">
        <v>197</v>
      </c>
      <c r="B44" s="36">
        <v>5.4</v>
      </c>
      <c r="C44" s="36">
        <v>6.3</v>
      </c>
      <c r="D44" s="36">
        <v>7.2</v>
      </c>
      <c r="E44" s="36">
        <v>8.1</v>
      </c>
      <c r="F44" s="36">
        <v>9</v>
      </c>
      <c r="G44" s="37">
        <v>9.9</v>
      </c>
    </row>
    <row r="45" spans="1:7" ht="13.5" thickBot="1" x14ac:dyDescent="0.25">
      <c r="A45" s="12" t="s">
        <v>195</v>
      </c>
      <c r="B45" s="38">
        <v>2.2000000000000002</v>
      </c>
      <c r="C45" s="38">
        <v>2.6</v>
      </c>
      <c r="D45" s="38">
        <v>3</v>
      </c>
      <c r="E45" s="38">
        <v>3.4</v>
      </c>
      <c r="F45" s="38">
        <v>3.7</v>
      </c>
      <c r="G45" s="39">
        <v>4.0999999999999996</v>
      </c>
    </row>
  </sheetData>
  <sortState ref="A2:G45">
    <sortCondition ref="A2"/>
  </sortState>
  <pageMargins left="0.75" right="0.75" top="1" bottom="1" header="0.5" footer="0.5"/>
  <pageSetup orientation="portrait" r:id="rId1"/>
  <headerFooter alignWithMargins="0">
    <oddFooter>&amp;Lwww.contextures.com&amp;R&amp;D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FoodList"/>
  <dimension ref="A1:C173"/>
  <sheetViews>
    <sheetView showGridLines="0" workbookViewId="0">
      <pane ySplit="1" topLeftCell="A2" activePane="bottomLeft" state="frozen"/>
      <selection activeCell="A4" sqref="A4"/>
      <selection pane="bottomLeft" activeCell="D1" sqref="D1"/>
    </sheetView>
  </sheetViews>
  <sheetFormatPr defaultColWidth="9.140625" defaultRowHeight="15.75" x14ac:dyDescent="0.25"/>
  <cols>
    <col min="1" max="1" width="26" style="3" customWidth="1"/>
    <col min="2" max="2" width="9.85546875" style="3" customWidth="1"/>
    <col min="3" max="3" width="8.42578125" style="3" bestFit="1" customWidth="1"/>
    <col min="4" max="16384" width="9.140625" style="3"/>
  </cols>
  <sheetData>
    <row r="1" spans="1:3" s="21" customFormat="1" ht="24" customHeight="1" thickBot="1" x14ac:dyDescent="0.25">
      <c r="A1" s="20" t="s">
        <v>4</v>
      </c>
      <c r="B1" s="33" t="s">
        <v>5</v>
      </c>
      <c r="C1" s="33" t="s">
        <v>6</v>
      </c>
    </row>
    <row r="2" spans="1:3" x14ac:dyDescent="0.25">
      <c r="A2" s="22" t="s">
        <v>102</v>
      </c>
      <c r="B2" s="23" t="s">
        <v>72</v>
      </c>
      <c r="C2" s="24">
        <v>208</v>
      </c>
    </row>
    <row r="3" spans="1:3" x14ac:dyDescent="0.25">
      <c r="A3" s="25" t="s">
        <v>272</v>
      </c>
      <c r="B3" s="26" t="s">
        <v>7</v>
      </c>
      <c r="C3" s="27">
        <v>59</v>
      </c>
    </row>
    <row r="4" spans="1:3" x14ac:dyDescent="0.25">
      <c r="A4" s="25" t="s">
        <v>65</v>
      </c>
      <c r="B4" s="28">
        <v>1</v>
      </c>
      <c r="C4" s="27">
        <v>72</v>
      </c>
    </row>
    <row r="5" spans="1:3" x14ac:dyDescent="0.25">
      <c r="A5" s="25" t="s">
        <v>66</v>
      </c>
      <c r="B5" s="26" t="s">
        <v>67</v>
      </c>
      <c r="C5" s="27">
        <v>161</v>
      </c>
    </row>
    <row r="6" spans="1:3" x14ac:dyDescent="0.25">
      <c r="A6" s="25" t="s">
        <v>273</v>
      </c>
      <c r="B6" s="26" t="s">
        <v>109</v>
      </c>
      <c r="C6" s="27">
        <v>130</v>
      </c>
    </row>
    <row r="7" spans="1:3" x14ac:dyDescent="0.25">
      <c r="A7" s="25" t="s">
        <v>86</v>
      </c>
      <c r="B7" s="28">
        <v>1</v>
      </c>
      <c r="C7" s="27">
        <v>195</v>
      </c>
    </row>
    <row r="8" spans="1:3" x14ac:dyDescent="0.25">
      <c r="A8" s="25" t="s">
        <v>68</v>
      </c>
      <c r="B8" s="28">
        <v>1</v>
      </c>
      <c r="C8" s="27">
        <v>105</v>
      </c>
    </row>
    <row r="9" spans="1:3" x14ac:dyDescent="0.25">
      <c r="A9" s="25" t="s">
        <v>268</v>
      </c>
      <c r="B9" s="26" t="s">
        <v>8</v>
      </c>
      <c r="C9" s="27">
        <v>196</v>
      </c>
    </row>
    <row r="10" spans="1:3" x14ac:dyDescent="0.25">
      <c r="A10" s="25" t="s">
        <v>252</v>
      </c>
      <c r="B10" s="26" t="s">
        <v>31</v>
      </c>
      <c r="C10" s="27">
        <v>161</v>
      </c>
    </row>
    <row r="11" spans="1:3" x14ac:dyDescent="0.25">
      <c r="A11" s="25" t="s">
        <v>253</v>
      </c>
      <c r="B11" s="26" t="s">
        <v>31</v>
      </c>
      <c r="C11" s="27">
        <v>177</v>
      </c>
    </row>
    <row r="12" spans="1:3" x14ac:dyDescent="0.25">
      <c r="A12" s="25" t="s">
        <v>248</v>
      </c>
      <c r="B12" s="26" t="s">
        <v>7</v>
      </c>
      <c r="C12" s="27">
        <v>22</v>
      </c>
    </row>
    <row r="13" spans="1:3" x14ac:dyDescent="0.25">
      <c r="A13" s="25" t="s">
        <v>110</v>
      </c>
      <c r="B13" s="26" t="s">
        <v>55</v>
      </c>
      <c r="C13" s="27">
        <v>194</v>
      </c>
    </row>
    <row r="14" spans="1:3" x14ac:dyDescent="0.25">
      <c r="A14" s="25" t="s">
        <v>111</v>
      </c>
      <c r="B14" s="26" t="s">
        <v>55</v>
      </c>
      <c r="C14" s="27">
        <v>243</v>
      </c>
    </row>
    <row r="15" spans="1:3" x14ac:dyDescent="0.25">
      <c r="A15" s="25" t="s">
        <v>112</v>
      </c>
      <c r="B15" s="26" t="s">
        <v>55</v>
      </c>
      <c r="C15" s="27">
        <v>232</v>
      </c>
    </row>
    <row r="16" spans="1:3" x14ac:dyDescent="0.25">
      <c r="A16" s="25" t="s">
        <v>113</v>
      </c>
      <c r="B16" s="26" t="s">
        <v>55</v>
      </c>
      <c r="C16" s="27">
        <v>156</v>
      </c>
    </row>
    <row r="17" spans="1:3" x14ac:dyDescent="0.25">
      <c r="A17" s="25" t="s">
        <v>234</v>
      </c>
      <c r="B17" s="26" t="s">
        <v>14</v>
      </c>
      <c r="C17" s="27">
        <v>99</v>
      </c>
    </row>
    <row r="18" spans="1:3" x14ac:dyDescent="0.25">
      <c r="A18" s="25" t="s">
        <v>235</v>
      </c>
      <c r="B18" s="26" t="s">
        <v>14</v>
      </c>
      <c r="C18" s="27">
        <v>140</v>
      </c>
    </row>
    <row r="19" spans="1:3" x14ac:dyDescent="0.25">
      <c r="A19" s="25" t="s">
        <v>69</v>
      </c>
      <c r="B19" s="26" t="s">
        <v>7</v>
      </c>
      <c r="C19" s="27">
        <v>44</v>
      </c>
    </row>
    <row r="20" spans="1:3" x14ac:dyDescent="0.25">
      <c r="A20" s="25" t="s">
        <v>114</v>
      </c>
      <c r="B20" s="26" t="s">
        <v>45</v>
      </c>
      <c r="C20" s="27">
        <v>153</v>
      </c>
    </row>
    <row r="21" spans="1:3" x14ac:dyDescent="0.25">
      <c r="A21" s="25" t="s">
        <v>87</v>
      </c>
      <c r="B21" s="28">
        <v>1</v>
      </c>
      <c r="C21" s="27">
        <v>41</v>
      </c>
    </row>
    <row r="22" spans="1:3" x14ac:dyDescent="0.25">
      <c r="A22" s="25" t="s">
        <v>88</v>
      </c>
      <c r="B22" s="26" t="s">
        <v>8</v>
      </c>
      <c r="C22" s="27">
        <v>88</v>
      </c>
    </row>
    <row r="23" spans="1:3" x14ac:dyDescent="0.25">
      <c r="A23" s="25" t="s">
        <v>89</v>
      </c>
      <c r="B23" s="26" t="s">
        <v>8</v>
      </c>
      <c r="C23" s="27">
        <v>93</v>
      </c>
    </row>
    <row r="24" spans="1:3" x14ac:dyDescent="0.25">
      <c r="A24" s="25" t="s">
        <v>90</v>
      </c>
      <c r="B24" s="26" t="s">
        <v>8</v>
      </c>
      <c r="C24" s="27">
        <v>86</v>
      </c>
    </row>
    <row r="25" spans="1:3" x14ac:dyDescent="0.25">
      <c r="A25" s="25" t="s">
        <v>247</v>
      </c>
      <c r="B25" s="28">
        <v>1</v>
      </c>
      <c r="C25" s="27">
        <v>289</v>
      </c>
    </row>
    <row r="26" spans="1:3" x14ac:dyDescent="0.25">
      <c r="A26" s="25" t="s">
        <v>162</v>
      </c>
      <c r="B26" s="26" t="s">
        <v>7</v>
      </c>
      <c r="C26" s="27">
        <v>29</v>
      </c>
    </row>
    <row r="27" spans="1:3" x14ac:dyDescent="0.25">
      <c r="A27" s="25" t="s">
        <v>131</v>
      </c>
      <c r="B27" s="28">
        <v>1</v>
      </c>
      <c r="C27" s="27">
        <v>189</v>
      </c>
    </row>
    <row r="28" spans="1:3" x14ac:dyDescent="0.25">
      <c r="A28" s="25" t="s">
        <v>163</v>
      </c>
      <c r="B28" s="26" t="s">
        <v>7</v>
      </c>
      <c r="C28" s="27">
        <v>9</v>
      </c>
    </row>
    <row r="29" spans="1:3" x14ac:dyDescent="0.25">
      <c r="A29" s="25" t="s">
        <v>132</v>
      </c>
      <c r="B29" s="26" t="s">
        <v>15</v>
      </c>
      <c r="C29" s="27">
        <v>179</v>
      </c>
    </row>
    <row r="30" spans="1:3" x14ac:dyDescent="0.25">
      <c r="A30" s="25" t="s">
        <v>133</v>
      </c>
      <c r="B30" s="26" t="s">
        <v>134</v>
      </c>
      <c r="C30" s="27">
        <v>491</v>
      </c>
    </row>
    <row r="31" spans="1:3" x14ac:dyDescent="0.25">
      <c r="A31" s="25" t="s">
        <v>164</v>
      </c>
      <c r="B31" s="26" t="s">
        <v>165</v>
      </c>
      <c r="C31" s="27">
        <v>25</v>
      </c>
    </row>
    <row r="32" spans="1:3" x14ac:dyDescent="0.25">
      <c r="A32" s="25" t="s">
        <v>103</v>
      </c>
      <c r="B32" s="26" t="s">
        <v>72</v>
      </c>
      <c r="C32" s="27">
        <v>199</v>
      </c>
    </row>
    <row r="33" spans="1:3" x14ac:dyDescent="0.25">
      <c r="A33" s="25" t="s">
        <v>166</v>
      </c>
      <c r="B33" s="26" t="s">
        <v>167</v>
      </c>
      <c r="C33" s="27">
        <v>6</v>
      </c>
    </row>
    <row r="34" spans="1:3" x14ac:dyDescent="0.25">
      <c r="A34" s="25" t="s">
        <v>238</v>
      </c>
      <c r="B34" s="26" t="s">
        <v>7</v>
      </c>
      <c r="C34" s="27">
        <v>92</v>
      </c>
    </row>
    <row r="35" spans="1:3" x14ac:dyDescent="0.25">
      <c r="A35" s="25" t="s">
        <v>239</v>
      </c>
      <c r="B35" s="26" t="s">
        <v>15</v>
      </c>
      <c r="C35" s="27">
        <v>95</v>
      </c>
    </row>
    <row r="36" spans="1:3" x14ac:dyDescent="0.25">
      <c r="A36" s="25" t="s">
        <v>91</v>
      </c>
      <c r="B36" s="28">
        <v>15</v>
      </c>
      <c r="C36" s="27">
        <v>75</v>
      </c>
    </row>
    <row r="37" spans="1:3" x14ac:dyDescent="0.25">
      <c r="A37" s="25" t="s">
        <v>245</v>
      </c>
      <c r="B37" s="26" t="s">
        <v>15</v>
      </c>
      <c r="C37" s="27">
        <v>205</v>
      </c>
    </row>
    <row r="38" spans="1:3" x14ac:dyDescent="0.25">
      <c r="A38" s="25" t="s">
        <v>23</v>
      </c>
      <c r="B38" s="26" t="s">
        <v>24</v>
      </c>
      <c r="C38" s="27">
        <v>202</v>
      </c>
    </row>
    <row r="39" spans="1:3" x14ac:dyDescent="0.25">
      <c r="A39" s="25" t="s">
        <v>267</v>
      </c>
      <c r="B39" s="28">
        <v>1</v>
      </c>
      <c r="C39" s="27">
        <v>650</v>
      </c>
    </row>
    <row r="40" spans="1:3" x14ac:dyDescent="0.25">
      <c r="A40" s="25" t="s">
        <v>37</v>
      </c>
      <c r="B40" s="28">
        <v>1</v>
      </c>
      <c r="C40" s="27">
        <v>319</v>
      </c>
    </row>
    <row r="41" spans="1:3" x14ac:dyDescent="0.25">
      <c r="A41" s="25" t="s">
        <v>70</v>
      </c>
      <c r="B41" s="28">
        <v>10</v>
      </c>
      <c r="C41" s="27">
        <v>43</v>
      </c>
    </row>
    <row r="42" spans="1:3" x14ac:dyDescent="0.25">
      <c r="A42" s="25" t="s">
        <v>38</v>
      </c>
      <c r="B42" s="26" t="s">
        <v>15</v>
      </c>
      <c r="C42" s="27">
        <v>200</v>
      </c>
    </row>
    <row r="43" spans="1:3" x14ac:dyDescent="0.25">
      <c r="A43" s="25" t="s">
        <v>39</v>
      </c>
      <c r="B43" s="26" t="s">
        <v>15</v>
      </c>
      <c r="C43" s="27">
        <v>343</v>
      </c>
    </row>
    <row r="44" spans="1:3" x14ac:dyDescent="0.25">
      <c r="A44" s="25" t="s">
        <v>246</v>
      </c>
      <c r="B44" s="28">
        <v>6</v>
      </c>
      <c r="C44" s="27">
        <v>285</v>
      </c>
    </row>
    <row r="45" spans="1:3" x14ac:dyDescent="0.25">
      <c r="A45" s="25" t="s">
        <v>135</v>
      </c>
      <c r="B45" s="26" t="s">
        <v>136</v>
      </c>
      <c r="C45" s="27">
        <v>494</v>
      </c>
    </row>
    <row r="46" spans="1:3" x14ac:dyDescent="0.25">
      <c r="A46" s="25" t="s">
        <v>266</v>
      </c>
      <c r="B46" s="26" t="s">
        <v>55</v>
      </c>
      <c r="C46" s="27">
        <v>142</v>
      </c>
    </row>
    <row r="47" spans="1:3" x14ac:dyDescent="0.25">
      <c r="A47" s="25" t="s">
        <v>115</v>
      </c>
      <c r="B47" s="26" t="s">
        <v>55</v>
      </c>
      <c r="C47" s="27">
        <v>119</v>
      </c>
    </row>
    <row r="48" spans="1:3" x14ac:dyDescent="0.25">
      <c r="A48" s="25" t="s">
        <v>40</v>
      </c>
      <c r="B48" s="26" t="s">
        <v>15</v>
      </c>
      <c r="C48" s="27">
        <v>270</v>
      </c>
    </row>
    <row r="49" spans="1:3" x14ac:dyDescent="0.25">
      <c r="A49" s="25" t="s">
        <v>71</v>
      </c>
      <c r="B49" s="28">
        <v>1</v>
      </c>
      <c r="C49" s="27">
        <v>35</v>
      </c>
    </row>
    <row r="50" spans="1:3" x14ac:dyDescent="0.25">
      <c r="A50" s="25" t="s">
        <v>137</v>
      </c>
      <c r="B50" s="28">
        <v>1</v>
      </c>
      <c r="C50" s="27">
        <v>558</v>
      </c>
    </row>
    <row r="51" spans="1:3" x14ac:dyDescent="0.25">
      <c r="A51" s="25" t="s">
        <v>16</v>
      </c>
      <c r="B51" s="26" t="s">
        <v>15</v>
      </c>
      <c r="C51" s="27">
        <v>101</v>
      </c>
    </row>
    <row r="52" spans="1:3" x14ac:dyDescent="0.25">
      <c r="A52" s="25" t="s">
        <v>17</v>
      </c>
      <c r="B52" s="26" t="s">
        <v>15</v>
      </c>
      <c r="C52" s="27">
        <v>110</v>
      </c>
    </row>
    <row r="53" spans="1:3" x14ac:dyDescent="0.25">
      <c r="A53" s="25" t="s">
        <v>233</v>
      </c>
      <c r="B53" s="28">
        <v>2</v>
      </c>
      <c r="C53" s="27">
        <v>143</v>
      </c>
    </row>
    <row r="54" spans="1:3" x14ac:dyDescent="0.25">
      <c r="A54" s="25" t="s">
        <v>168</v>
      </c>
      <c r="B54" s="26" t="s">
        <v>7</v>
      </c>
      <c r="C54" s="27">
        <v>88</v>
      </c>
    </row>
    <row r="55" spans="1:3" x14ac:dyDescent="0.25">
      <c r="A55" s="25" t="s">
        <v>116</v>
      </c>
      <c r="B55" s="26" t="s">
        <v>45</v>
      </c>
      <c r="C55" s="27">
        <v>101</v>
      </c>
    </row>
    <row r="56" spans="1:3" x14ac:dyDescent="0.25">
      <c r="A56" s="25" t="s">
        <v>9</v>
      </c>
      <c r="B56" s="28">
        <v>1</v>
      </c>
      <c r="C56" s="27">
        <v>231</v>
      </c>
    </row>
    <row r="57" spans="1:3" x14ac:dyDescent="0.25">
      <c r="A57" s="25" t="s">
        <v>10</v>
      </c>
      <c r="B57" s="28">
        <v>1</v>
      </c>
      <c r="C57" s="27">
        <v>263</v>
      </c>
    </row>
    <row r="58" spans="1:3" x14ac:dyDescent="0.25">
      <c r="A58" s="25" t="s">
        <v>117</v>
      </c>
      <c r="B58" s="26" t="s">
        <v>118</v>
      </c>
      <c r="C58" s="27">
        <v>83</v>
      </c>
    </row>
    <row r="59" spans="1:3" x14ac:dyDescent="0.25">
      <c r="A59" s="25" t="s">
        <v>119</v>
      </c>
      <c r="B59" s="26" t="s">
        <v>45</v>
      </c>
      <c r="C59" s="27">
        <v>75</v>
      </c>
    </row>
    <row r="60" spans="1:3" x14ac:dyDescent="0.25">
      <c r="A60" s="25" t="s">
        <v>120</v>
      </c>
      <c r="B60" s="26" t="s">
        <v>45</v>
      </c>
      <c r="C60" s="27">
        <v>91</v>
      </c>
    </row>
    <row r="61" spans="1:3" x14ac:dyDescent="0.25">
      <c r="A61" s="25" t="s">
        <v>11</v>
      </c>
      <c r="B61" s="28">
        <v>1</v>
      </c>
      <c r="C61" s="27">
        <v>198</v>
      </c>
    </row>
    <row r="62" spans="1:3" x14ac:dyDescent="0.25">
      <c r="A62" s="25" t="s">
        <v>34</v>
      </c>
      <c r="B62" s="26" t="s">
        <v>35</v>
      </c>
      <c r="C62" s="27">
        <v>173</v>
      </c>
    </row>
    <row r="63" spans="1:3" x14ac:dyDescent="0.25">
      <c r="A63" s="25" t="s">
        <v>36</v>
      </c>
      <c r="B63" s="26" t="s">
        <v>33</v>
      </c>
      <c r="C63" s="27">
        <v>78</v>
      </c>
    </row>
    <row r="64" spans="1:3" x14ac:dyDescent="0.25">
      <c r="A64" s="25" t="s">
        <v>25</v>
      </c>
      <c r="B64" s="26" t="s">
        <v>15</v>
      </c>
      <c r="C64" s="27">
        <v>362</v>
      </c>
    </row>
    <row r="65" spans="1:3" x14ac:dyDescent="0.25">
      <c r="A65" s="25" t="s">
        <v>54</v>
      </c>
      <c r="B65" s="28">
        <v>1</v>
      </c>
      <c r="C65" s="27">
        <v>265</v>
      </c>
    </row>
    <row r="66" spans="1:3" x14ac:dyDescent="0.25">
      <c r="A66" s="25" t="s">
        <v>41</v>
      </c>
      <c r="B66" s="28">
        <v>1</v>
      </c>
      <c r="C66" s="27">
        <v>523</v>
      </c>
    </row>
    <row r="67" spans="1:3" x14ac:dyDescent="0.25">
      <c r="A67" s="25" t="s">
        <v>42</v>
      </c>
      <c r="B67" s="26" t="s">
        <v>43</v>
      </c>
      <c r="C67" s="27">
        <v>236</v>
      </c>
    </row>
    <row r="68" spans="1:3" x14ac:dyDescent="0.25">
      <c r="A68" s="25" t="s">
        <v>244</v>
      </c>
      <c r="B68" s="26" t="s">
        <v>175</v>
      </c>
      <c r="C68" s="27">
        <v>96</v>
      </c>
    </row>
    <row r="69" spans="1:3" x14ac:dyDescent="0.25">
      <c r="A69" s="25" t="s">
        <v>154</v>
      </c>
      <c r="B69" s="26" t="s">
        <v>7</v>
      </c>
      <c r="C69" s="27">
        <v>116</v>
      </c>
    </row>
    <row r="70" spans="1:3" x14ac:dyDescent="0.25">
      <c r="A70" s="25" t="s">
        <v>138</v>
      </c>
      <c r="B70" s="26" t="s">
        <v>15</v>
      </c>
      <c r="C70" s="27">
        <v>47</v>
      </c>
    </row>
    <row r="71" spans="1:3" x14ac:dyDescent="0.25">
      <c r="A71" s="25" t="s">
        <v>44</v>
      </c>
      <c r="B71" s="26" t="s">
        <v>45</v>
      </c>
      <c r="C71" s="27">
        <v>192</v>
      </c>
    </row>
    <row r="72" spans="1:3" x14ac:dyDescent="0.25">
      <c r="A72" s="25" t="s">
        <v>18</v>
      </c>
      <c r="B72" s="26" t="s">
        <v>15</v>
      </c>
      <c r="C72" s="27">
        <v>88</v>
      </c>
    </row>
    <row r="73" spans="1:3" x14ac:dyDescent="0.25">
      <c r="A73" s="25" t="s">
        <v>12</v>
      </c>
      <c r="B73" s="28">
        <v>1</v>
      </c>
      <c r="C73" s="27">
        <v>127</v>
      </c>
    </row>
    <row r="74" spans="1:3" x14ac:dyDescent="0.25">
      <c r="A74" s="25" t="s">
        <v>265</v>
      </c>
      <c r="B74" s="26" t="s">
        <v>7</v>
      </c>
      <c r="C74" s="27">
        <v>50</v>
      </c>
    </row>
    <row r="75" spans="1:3" x14ac:dyDescent="0.25">
      <c r="A75" s="25" t="s">
        <v>73</v>
      </c>
      <c r="B75" s="26" t="s">
        <v>67</v>
      </c>
      <c r="C75" s="27">
        <v>39</v>
      </c>
    </row>
    <row r="76" spans="1:3" x14ac:dyDescent="0.25">
      <c r="A76" s="25" t="s">
        <v>74</v>
      </c>
      <c r="B76" s="28">
        <v>20</v>
      </c>
      <c r="C76" s="27">
        <v>69</v>
      </c>
    </row>
    <row r="77" spans="1:3" x14ac:dyDescent="0.25">
      <c r="A77" s="25" t="s">
        <v>128</v>
      </c>
      <c r="B77" s="26" t="s">
        <v>72</v>
      </c>
      <c r="C77" s="27">
        <v>31</v>
      </c>
    </row>
    <row r="78" spans="1:3" x14ac:dyDescent="0.25">
      <c r="A78" s="25" t="s">
        <v>129</v>
      </c>
      <c r="B78" s="26" t="s">
        <v>72</v>
      </c>
      <c r="C78" s="27">
        <v>48</v>
      </c>
    </row>
    <row r="79" spans="1:3" x14ac:dyDescent="0.25">
      <c r="A79" s="25" t="s">
        <v>139</v>
      </c>
      <c r="B79" s="26" t="s">
        <v>15</v>
      </c>
      <c r="C79" s="27">
        <v>139</v>
      </c>
    </row>
    <row r="80" spans="1:3" x14ac:dyDescent="0.25">
      <c r="A80" s="25" t="s">
        <v>264</v>
      </c>
      <c r="B80" s="26" t="s">
        <v>55</v>
      </c>
      <c r="C80" s="27">
        <v>105</v>
      </c>
    </row>
    <row r="81" spans="1:3" x14ac:dyDescent="0.25">
      <c r="A81" s="25" t="s">
        <v>121</v>
      </c>
      <c r="B81" s="26" t="s">
        <v>55</v>
      </c>
      <c r="C81" s="27">
        <v>118</v>
      </c>
    </row>
    <row r="82" spans="1:3" x14ac:dyDescent="0.25">
      <c r="A82" s="25" t="s">
        <v>46</v>
      </c>
      <c r="B82" s="28">
        <v>1</v>
      </c>
      <c r="C82" s="27">
        <v>576</v>
      </c>
    </row>
    <row r="83" spans="1:3" x14ac:dyDescent="0.25">
      <c r="A83" s="25" t="s">
        <v>47</v>
      </c>
      <c r="B83" s="28">
        <v>1</v>
      </c>
      <c r="C83" s="27">
        <v>275</v>
      </c>
    </row>
    <row r="84" spans="1:3" x14ac:dyDescent="0.25">
      <c r="A84" s="25" t="s">
        <v>26</v>
      </c>
      <c r="B84" s="26" t="s">
        <v>15</v>
      </c>
      <c r="C84" s="27">
        <v>160</v>
      </c>
    </row>
    <row r="85" spans="1:3" x14ac:dyDescent="0.25">
      <c r="A85" s="25" t="s">
        <v>48</v>
      </c>
      <c r="B85" s="28">
        <v>1</v>
      </c>
      <c r="C85" s="27">
        <v>242</v>
      </c>
    </row>
    <row r="86" spans="1:3" x14ac:dyDescent="0.25">
      <c r="A86" s="25" t="s">
        <v>155</v>
      </c>
      <c r="B86" s="28">
        <v>1</v>
      </c>
      <c r="C86" s="27">
        <v>266</v>
      </c>
    </row>
    <row r="87" spans="1:3" x14ac:dyDescent="0.25">
      <c r="A87" s="25" t="s">
        <v>156</v>
      </c>
      <c r="B87" s="26" t="s">
        <v>7</v>
      </c>
      <c r="C87" s="27">
        <v>117</v>
      </c>
    </row>
    <row r="88" spans="1:3" x14ac:dyDescent="0.25">
      <c r="A88" s="25" t="s">
        <v>157</v>
      </c>
      <c r="B88" s="26" t="s">
        <v>28</v>
      </c>
      <c r="C88" s="27">
        <v>56</v>
      </c>
    </row>
    <row r="89" spans="1:3" x14ac:dyDescent="0.25">
      <c r="A89" s="25" t="s">
        <v>263</v>
      </c>
      <c r="B89" s="26" t="s">
        <v>55</v>
      </c>
      <c r="C89" s="27">
        <v>232</v>
      </c>
    </row>
    <row r="90" spans="1:3" x14ac:dyDescent="0.25">
      <c r="A90" s="25" t="s">
        <v>169</v>
      </c>
      <c r="B90" s="26" t="s">
        <v>15</v>
      </c>
      <c r="C90" s="27">
        <v>10</v>
      </c>
    </row>
    <row r="91" spans="1:3" x14ac:dyDescent="0.25">
      <c r="A91" s="25" t="s">
        <v>56</v>
      </c>
      <c r="B91" s="26" t="s">
        <v>7</v>
      </c>
      <c r="C91" s="27">
        <v>75</v>
      </c>
    </row>
    <row r="92" spans="1:3" x14ac:dyDescent="0.25">
      <c r="A92" s="25" t="s">
        <v>140</v>
      </c>
      <c r="B92" s="26" t="s">
        <v>15</v>
      </c>
      <c r="C92" s="27">
        <v>395</v>
      </c>
    </row>
    <row r="93" spans="1:3" x14ac:dyDescent="0.25">
      <c r="A93" s="25" t="s">
        <v>92</v>
      </c>
      <c r="B93" s="26" t="s">
        <v>15</v>
      </c>
      <c r="C93" s="27">
        <v>209</v>
      </c>
    </row>
    <row r="94" spans="1:3" x14ac:dyDescent="0.25">
      <c r="A94" s="25" t="s">
        <v>75</v>
      </c>
      <c r="B94" s="26" t="s">
        <v>67</v>
      </c>
      <c r="C94" s="27">
        <v>67</v>
      </c>
    </row>
    <row r="95" spans="1:3" x14ac:dyDescent="0.25">
      <c r="A95" s="25" t="s">
        <v>236</v>
      </c>
      <c r="B95" s="26" t="s">
        <v>7</v>
      </c>
      <c r="C95" s="27">
        <v>246</v>
      </c>
    </row>
    <row r="96" spans="1:3" x14ac:dyDescent="0.25">
      <c r="A96" s="25" t="s">
        <v>76</v>
      </c>
      <c r="B96" s="26" t="s">
        <v>7</v>
      </c>
      <c r="C96" s="27">
        <v>29</v>
      </c>
    </row>
    <row r="97" spans="1:3" x14ac:dyDescent="0.25">
      <c r="A97" s="25" t="s">
        <v>158</v>
      </c>
      <c r="B97" s="26" t="s">
        <v>159</v>
      </c>
      <c r="C97" s="27">
        <v>268</v>
      </c>
    </row>
    <row r="98" spans="1:3" x14ac:dyDescent="0.25">
      <c r="A98" s="25" t="s">
        <v>49</v>
      </c>
      <c r="B98" s="26" t="s">
        <v>15</v>
      </c>
      <c r="C98" s="27">
        <v>223</v>
      </c>
    </row>
    <row r="99" spans="1:3" x14ac:dyDescent="0.25">
      <c r="A99" s="25" t="s">
        <v>50</v>
      </c>
      <c r="B99" s="26" t="s">
        <v>15</v>
      </c>
      <c r="C99" s="27">
        <v>195</v>
      </c>
    </row>
    <row r="100" spans="1:3" x14ac:dyDescent="0.25">
      <c r="A100" s="25" t="s">
        <v>27</v>
      </c>
      <c r="B100" s="26" t="s">
        <v>15</v>
      </c>
      <c r="C100" s="27">
        <v>166</v>
      </c>
    </row>
    <row r="101" spans="1:3" x14ac:dyDescent="0.25">
      <c r="A101" s="25" t="s">
        <v>29</v>
      </c>
      <c r="B101" s="26" t="s">
        <v>15</v>
      </c>
      <c r="C101" s="27">
        <v>129</v>
      </c>
    </row>
    <row r="102" spans="1:3" x14ac:dyDescent="0.25">
      <c r="A102" s="25" t="s">
        <v>104</v>
      </c>
      <c r="B102" s="26" t="s">
        <v>72</v>
      </c>
      <c r="C102" s="27">
        <v>206</v>
      </c>
    </row>
    <row r="103" spans="1:3" x14ac:dyDescent="0.25">
      <c r="A103" s="25" t="s">
        <v>13</v>
      </c>
      <c r="B103" s="28">
        <v>1</v>
      </c>
      <c r="C103" s="27">
        <v>199</v>
      </c>
    </row>
    <row r="104" spans="1:3" x14ac:dyDescent="0.25">
      <c r="A104" s="25" t="s">
        <v>170</v>
      </c>
      <c r="B104" s="26" t="s">
        <v>171</v>
      </c>
      <c r="C104" s="27">
        <v>12</v>
      </c>
    </row>
    <row r="105" spans="1:3" x14ac:dyDescent="0.25">
      <c r="A105" s="25" t="s">
        <v>57</v>
      </c>
      <c r="B105" s="26" t="s">
        <v>58</v>
      </c>
      <c r="C105" s="27">
        <v>129</v>
      </c>
    </row>
    <row r="106" spans="1:3" x14ac:dyDescent="0.25">
      <c r="A106" s="25" t="s">
        <v>93</v>
      </c>
      <c r="B106" s="26" t="s">
        <v>94</v>
      </c>
      <c r="C106" s="27">
        <v>112</v>
      </c>
    </row>
    <row r="107" spans="1:3" x14ac:dyDescent="0.25">
      <c r="A107" s="25" t="s">
        <v>130</v>
      </c>
      <c r="B107" s="28">
        <v>4</v>
      </c>
      <c r="C107" s="27">
        <v>23</v>
      </c>
    </row>
    <row r="108" spans="1:3" x14ac:dyDescent="0.25">
      <c r="A108" s="25" t="s">
        <v>51</v>
      </c>
      <c r="B108" s="26" t="s">
        <v>52</v>
      </c>
      <c r="C108" s="27">
        <v>276</v>
      </c>
    </row>
    <row r="109" spans="1:3" x14ac:dyDescent="0.25">
      <c r="A109" s="25" t="s">
        <v>77</v>
      </c>
      <c r="B109" s="28">
        <v>1</v>
      </c>
      <c r="C109" s="27">
        <v>62</v>
      </c>
    </row>
    <row r="110" spans="1:3" x14ac:dyDescent="0.25">
      <c r="A110" s="25" t="s">
        <v>78</v>
      </c>
      <c r="B110" s="26" t="s">
        <v>7</v>
      </c>
      <c r="C110" s="27">
        <v>58</v>
      </c>
    </row>
    <row r="111" spans="1:3" x14ac:dyDescent="0.25">
      <c r="A111" s="25" t="s">
        <v>59</v>
      </c>
      <c r="B111" s="26" t="s">
        <v>60</v>
      </c>
      <c r="C111" s="27">
        <v>58</v>
      </c>
    </row>
    <row r="112" spans="1:3" x14ac:dyDescent="0.25">
      <c r="A112" s="25" t="s">
        <v>79</v>
      </c>
      <c r="B112" s="28">
        <v>1</v>
      </c>
      <c r="C112" s="27">
        <v>38</v>
      </c>
    </row>
    <row r="113" spans="1:3" x14ac:dyDescent="0.25">
      <c r="A113" s="25" t="s">
        <v>105</v>
      </c>
      <c r="B113" s="26" t="s">
        <v>101</v>
      </c>
      <c r="C113" s="27">
        <v>190</v>
      </c>
    </row>
    <row r="114" spans="1:3" x14ac:dyDescent="0.25">
      <c r="A114" s="25" t="s">
        <v>106</v>
      </c>
      <c r="B114" s="26" t="s">
        <v>72</v>
      </c>
      <c r="C114" s="27">
        <v>217</v>
      </c>
    </row>
    <row r="115" spans="1:3" x14ac:dyDescent="0.25">
      <c r="A115" s="25" t="s">
        <v>80</v>
      </c>
      <c r="B115" s="28">
        <v>1</v>
      </c>
      <c r="C115" s="27">
        <v>96</v>
      </c>
    </row>
    <row r="116" spans="1:3" x14ac:dyDescent="0.25">
      <c r="A116" s="25" t="s">
        <v>172</v>
      </c>
      <c r="B116" s="26" t="s">
        <v>7</v>
      </c>
      <c r="C116" s="27">
        <v>62</v>
      </c>
    </row>
    <row r="117" spans="1:3" x14ac:dyDescent="0.25">
      <c r="A117" s="25" t="s">
        <v>173</v>
      </c>
      <c r="B117" s="26" t="s">
        <v>67</v>
      </c>
      <c r="C117" s="27">
        <v>16</v>
      </c>
    </row>
    <row r="118" spans="1:3" x14ac:dyDescent="0.25">
      <c r="A118" s="25" t="s">
        <v>122</v>
      </c>
      <c r="B118" s="26" t="s">
        <v>123</v>
      </c>
      <c r="C118" s="27">
        <v>252</v>
      </c>
    </row>
    <row r="119" spans="1:3" x14ac:dyDescent="0.25">
      <c r="A119" s="25" t="s">
        <v>243</v>
      </c>
      <c r="B119" s="26" t="s">
        <v>53</v>
      </c>
      <c r="C119" s="27">
        <v>210</v>
      </c>
    </row>
    <row r="120" spans="1:3" x14ac:dyDescent="0.25">
      <c r="A120" s="25" t="s">
        <v>242</v>
      </c>
      <c r="B120" s="26" t="s">
        <v>53</v>
      </c>
      <c r="C120" s="27">
        <v>219</v>
      </c>
    </row>
    <row r="121" spans="1:3" x14ac:dyDescent="0.25">
      <c r="A121" s="25" t="s">
        <v>81</v>
      </c>
      <c r="B121" s="28">
        <v>1</v>
      </c>
      <c r="C121" s="27">
        <v>30</v>
      </c>
    </row>
    <row r="122" spans="1:3" x14ac:dyDescent="0.25">
      <c r="A122" s="25" t="s">
        <v>145</v>
      </c>
      <c r="B122" s="26" t="s">
        <v>15</v>
      </c>
      <c r="C122" s="27">
        <v>32</v>
      </c>
    </row>
    <row r="123" spans="1:3" x14ac:dyDescent="0.25">
      <c r="A123" s="25" t="s">
        <v>257</v>
      </c>
      <c r="B123" s="26" t="s">
        <v>15</v>
      </c>
      <c r="C123" s="27">
        <v>34</v>
      </c>
    </row>
    <row r="124" spans="1:3" x14ac:dyDescent="0.25">
      <c r="A124" s="25" t="s">
        <v>160</v>
      </c>
      <c r="B124" s="28">
        <v>1</v>
      </c>
      <c r="C124" s="27">
        <v>54</v>
      </c>
    </row>
    <row r="125" spans="1:3" x14ac:dyDescent="0.25">
      <c r="A125" s="25" t="s">
        <v>254</v>
      </c>
      <c r="B125" s="26" t="s">
        <v>55</v>
      </c>
      <c r="C125" s="27">
        <v>208</v>
      </c>
    </row>
    <row r="126" spans="1:3" x14ac:dyDescent="0.25">
      <c r="A126" s="25" t="s">
        <v>124</v>
      </c>
      <c r="B126" s="26" t="s">
        <v>55</v>
      </c>
      <c r="C126" s="27">
        <v>251</v>
      </c>
    </row>
    <row r="127" spans="1:3" x14ac:dyDescent="0.25">
      <c r="A127" s="25" t="s">
        <v>125</v>
      </c>
      <c r="B127" s="26" t="s">
        <v>55</v>
      </c>
      <c r="C127" s="27">
        <v>108</v>
      </c>
    </row>
    <row r="128" spans="1:3" x14ac:dyDescent="0.25">
      <c r="A128" s="25" t="s">
        <v>146</v>
      </c>
      <c r="B128" s="26" t="s">
        <v>147</v>
      </c>
      <c r="C128" s="27">
        <v>230</v>
      </c>
    </row>
    <row r="129" spans="1:3" x14ac:dyDescent="0.25">
      <c r="A129" s="25" t="s">
        <v>174</v>
      </c>
      <c r="B129" s="28">
        <v>1</v>
      </c>
      <c r="C129" s="27">
        <v>161</v>
      </c>
    </row>
    <row r="130" spans="1:3" x14ac:dyDescent="0.25">
      <c r="A130" s="25" t="s">
        <v>141</v>
      </c>
      <c r="B130" s="26" t="s">
        <v>15</v>
      </c>
      <c r="C130" s="27">
        <v>380</v>
      </c>
    </row>
    <row r="131" spans="1:3" x14ac:dyDescent="0.25">
      <c r="A131" s="25" t="s">
        <v>148</v>
      </c>
      <c r="B131" s="26" t="s">
        <v>149</v>
      </c>
      <c r="C131" s="27">
        <v>19</v>
      </c>
    </row>
    <row r="132" spans="1:3" x14ac:dyDescent="0.25">
      <c r="A132" s="25" t="s">
        <v>82</v>
      </c>
      <c r="B132" s="28">
        <v>3</v>
      </c>
      <c r="C132" s="27">
        <v>60</v>
      </c>
    </row>
    <row r="133" spans="1:3" x14ac:dyDescent="0.25">
      <c r="A133" s="25" t="s">
        <v>83</v>
      </c>
      <c r="B133" s="26" t="s">
        <v>72</v>
      </c>
      <c r="C133" s="27">
        <v>110</v>
      </c>
    </row>
    <row r="134" spans="1:3" x14ac:dyDescent="0.25">
      <c r="A134" s="25" t="s">
        <v>150</v>
      </c>
      <c r="B134" s="28">
        <v>1</v>
      </c>
      <c r="C134" s="27">
        <v>35</v>
      </c>
    </row>
    <row r="135" spans="1:3" x14ac:dyDescent="0.25">
      <c r="A135" s="25" t="s">
        <v>95</v>
      </c>
      <c r="B135" s="26" t="s">
        <v>7</v>
      </c>
      <c r="C135" s="27">
        <v>115</v>
      </c>
    </row>
    <row r="136" spans="1:3" x14ac:dyDescent="0.25">
      <c r="A136" s="25" t="s">
        <v>96</v>
      </c>
      <c r="B136" s="26" t="s">
        <v>7</v>
      </c>
      <c r="C136" s="27">
        <v>109</v>
      </c>
    </row>
    <row r="137" spans="1:3" x14ac:dyDescent="0.25">
      <c r="A137" s="25" t="s">
        <v>97</v>
      </c>
      <c r="B137" s="28">
        <v>1</v>
      </c>
      <c r="C137" s="27">
        <v>85</v>
      </c>
    </row>
    <row r="138" spans="1:3" x14ac:dyDescent="0.25">
      <c r="A138" s="25" t="s">
        <v>98</v>
      </c>
      <c r="B138" s="28">
        <v>1</v>
      </c>
      <c r="C138" s="27">
        <v>75</v>
      </c>
    </row>
    <row r="139" spans="1:3" x14ac:dyDescent="0.25">
      <c r="A139" s="25" t="s">
        <v>126</v>
      </c>
      <c r="B139" s="26" t="s">
        <v>45</v>
      </c>
      <c r="C139" s="27">
        <v>118</v>
      </c>
    </row>
    <row r="140" spans="1:3" x14ac:dyDescent="0.25">
      <c r="A140" s="25" t="s">
        <v>256</v>
      </c>
      <c r="B140" s="26" t="s">
        <v>55</v>
      </c>
      <c r="C140" s="27">
        <v>155</v>
      </c>
    </row>
    <row r="141" spans="1:3" x14ac:dyDescent="0.25">
      <c r="A141" s="25" t="s">
        <v>99</v>
      </c>
      <c r="B141" s="28">
        <v>4</v>
      </c>
      <c r="C141" s="27">
        <v>51</v>
      </c>
    </row>
    <row r="142" spans="1:3" x14ac:dyDescent="0.25">
      <c r="A142" s="25" t="s">
        <v>255</v>
      </c>
      <c r="B142" s="28">
        <v>1</v>
      </c>
      <c r="C142" s="27">
        <v>51</v>
      </c>
    </row>
    <row r="143" spans="1:3" x14ac:dyDescent="0.25">
      <c r="A143" s="25" t="s">
        <v>61</v>
      </c>
      <c r="B143" s="26" t="s">
        <v>60</v>
      </c>
      <c r="C143" s="27">
        <v>87</v>
      </c>
    </row>
    <row r="144" spans="1:3" x14ac:dyDescent="0.25">
      <c r="A144" s="25" t="s">
        <v>161</v>
      </c>
      <c r="B144" s="26" t="s">
        <v>7</v>
      </c>
      <c r="C144" s="27">
        <v>113</v>
      </c>
    </row>
    <row r="145" spans="1:3" x14ac:dyDescent="0.25">
      <c r="A145" s="25" t="s">
        <v>62</v>
      </c>
      <c r="B145" s="26" t="s">
        <v>60</v>
      </c>
      <c r="C145" s="27">
        <v>30</v>
      </c>
    </row>
    <row r="146" spans="1:3" x14ac:dyDescent="0.25">
      <c r="A146" s="25" t="s">
        <v>63</v>
      </c>
      <c r="B146" s="26" t="s">
        <v>60</v>
      </c>
      <c r="C146" s="27">
        <v>160</v>
      </c>
    </row>
    <row r="147" spans="1:3" x14ac:dyDescent="0.25">
      <c r="A147" s="25" t="s">
        <v>64</v>
      </c>
      <c r="B147" s="26" t="s">
        <v>55</v>
      </c>
      <c r="C147" s="27">
        <v>88</v>
      </c>
    </row>
    <row r="148" spans="1:3" x14ac:dyDescent="0.25">
      <c r="A148" s="25" t="s">
        <v>152</v>
      </c>
      <c r="B148" s="26" t="s">
        <v>15</v>
      </c>
      <c r="C148" s="27">
        <v>79</v>
      </c>
    </row>
    <row r="149" spans="1:3" x14ac:dyDescent="0.25">
      <c r="A149" s="25" t="s">
        <v>153</v>
      </c>
      <c r="B149" s="26" t="s">
        <v>15</v>
      </c>
      <c r="C149" s="27">
        <v>137</v>
      </c>
    </row>
    <row r="150" spans="1:3" x14ac:dyDescent="0.25">
      <c r="A150" s="25" t="s">
        <v>100</v>
      </c>
      <c r="B150" s="26" t="s">
        <v>15</v>
      </c>
      <c r="C150" s="27">
        <v>209</v>
      </c>
    </row>
    <row r="151" spans="1:3" x14ac:dyDescent="0.25">
      <c r="A151" s="25" t="s">
        <v>19</v>
      </c>
      <c r="B151" s="26" t="s">
        <v>20</v>
      </c>
      <c r="C151" s="27">
        <v>109</v>
      </c>
    </row>
    <row r="152" spans="1:3" x14ac:dyDescent="0.25">
      <c r="A152" s="25" t="s">
        <v>237</v>
      </c>
      <c r="B152" s="26" t="s">
        <v>15</v>
      </c>
      <c r="C152" s="27">
        <v>67</v>
      </c>
    </row>
    <row r="153" spans="1:3" x14ac:dyDescent="0.25">
      <c r="A153" s="25" t="s">
        <v>142</v>
      </c>
      <c r="B153" s="26" t="s">
        <v>15</v>
      </c>
      <c r="C153" s="27">
        <v>290</v>
      </c>
    </row>
    <row r="154" spans="1:3" x14ac:dyDescent="0.25">
      <c r="A154" s="25" t="s">
        <v>84</v>
      </c>
      <c r="B154" s="28">
        <v>7</v>
      </c>
      <c r="C154" s="27">
        <v>27</v>
      </c>
    </row>
    <row r="155" spans="1:3" x14ac:dyDescent="0.25">
      <c r="A155" s="25" t="s">
        <v>258</v>
      </c>
      <c r="B155" s="28">
        <v>1</v>
      </c>
      <c r="C155" s="27">
        <v>456</v>
      </c>
    </row>
    <row r="156" spans="1:3" x14ac:dyDescent="0.25">
      <c r="A156" s="25" t="s">
        <v>143</v>
      </c>
      <c r="B156" s="28">
        <v>4</v>
      </c>
      <c r="C156" s="27">
        <v>164</v>
      </c>
    </row>
    <row r="157" spans="1:3" x14ac:dyDescent="0.25">
      <c r="A157" s="25" t="s">
        <v>144</v>
      </c>
      <c r="B157" s="28">
        <v>4</v>
      </c>
      <c r="C157" s="27">
        <v>122</v>
      </c>
    </row>
    <row r="158" spans="1:3" x14ac:dyDescent="0.25">
      <c r="A158" s="25" t="s">
        <v>259</v>
      </c>
      <c r="B158" s="28">
        <v>1</v>
      </c>
      <c r="C158" s="27">
        <v>168</v>
      </c>
    </row>
    <row r="159" spans="1:3" x14ac:dyDescent="0.25">
      <c r="A159" s="25" t="s">
        <v>85</v>
      </c>
      <c r="B159" s="28">
        <v>1</v>
      </c>
      <c r="C159" s="27">
        <v>45</v>
      </c>
    </row>
    <row r="160" spans="1:3" x14ac:dyDescent="0.25">
      <c r="A160" s="25" t="s">
        <v>107</v>
      </c>
      <c r="B160" s="26" t="s">
        <v>108</v>
      </c>
      <c r="C160" s="27">
        <v>189</v>
      </c>
    </row>
    <row r="161" spans="1:3" x14ac:dyDescent="0.25">
      <c r="A161" s="25" t="s">
        <v>176</v>
      </c>
      <c r="B161" s="26" t="s">
        <v>7</v>
      </c>
      <c r="C161" s="27">
        <v>22</v>
      </c>
    </row>
    <row r="162" spans="1:3" x14ac:dyDescent="0.25">
      <c r="A162" s="25" t="s">
        <v>177</v>
      </c>
      <c r="B162" s="26" t="s">
        <v>7</v>
      </c>
      <c r="C162" s="27">
        <v>41</v>
      </c>
    </row>
    <row r="163" spans="1:3" x14ac:dyDescent="0.25">
      <c r="A163" s="25" t="s">
        <v>178</v>
      </c>
      <c r="B163" s="28">
        <v>1</v>
      </c>
      <c r="C163" s="27">
        <v>22</v>
      </c>
    </row>
    <row r="164" spans="1:3" x14ac:dyDescent="0.25">
      <c r="A164" s="25" t="s">
        <v>260</v>
      </c>
      <c r="B164" s="26" t="s">
        <v>147</v>
      </c>
      <c r="C164" s="27">
        <v>249</v>
      </c>
    </row>
    <row r="165" spans="1:3" x14ac:dyDescent="0.25">
      <c r="A165" s="25" t="s">
        <v>151</v>
      </c>
      <c r="B165" s="26" t="s">
        <v>72</v>
      </c>
      <c r="C165" s="27">
        <v>176</v>
      </c>
    </row>
    <row r="166" spans="1:3" x14ac:dyDescent="0.25">
      <c r="A166" s="25" t="s">
        <v>261</v>
      </c>
      <c r="B166" s="26" t="s">
        <v>55</v>
      </c>
      <c r="C166" s="27">
        <v>87</v>
      </c>
    </row>
    <row r="167" spans="1:3" x14ac:dyDescent="0.25">
      <c r="A167" s="25" t="s">
        <v>262</v>
      </c>
      <c r="B167" s="26" t="s">
        <v>55</v>
      </c>
      <c r="C167" s="27">
        <v>149</v>
      </c>
    </row>
    <row r="168" spans="1:3" x14ac:dyDescent="0.25">
      <c r="A168" s="25" t="s">
        <v>179</v>
      </c>
      <c r="B168" s="26" t="s">
        <v>7</v>
      </c>
      <c r="C168" s="27">
        <v>24</v>
      </c>
    </row>
    <row r="169" spans="1:3" x14ac:dyDescent="0.25">
      <c r="A169" s="25" t="s">
        <v>127</v>
      </c>
      <c r="B169" s="28">
        <v>1</v>
      </c>
      <c r="C169" s="27">
        <v>104</v>
      </c>
    </row>
    <row r="170" spans="1:3" x14ac:dyDescent="0.25">
      <c r="A170" s="25" t="s">
        <v>21</v>
      </c>
      <c r="B170" s="26" t="s">
        <v>7</v>
      </c>
      <c r="C170" s="27">
        <v>90</v>
      </c>
    </row>
    <row r="171" spans="1:3" x14ac:dyDescent="0.25">
      <c r="A171" s="25" t="s">
        <v>22</v>
      </c>
      <c r="B171" s="26" t="s">
        <v>7</v>
      </c>
      <c r="C171" s="27">
        <v>85</v>
      </c>
    </row>
    <row r="172" spans="1:3" x14ac:dyDescent="0.25">
      <c r="A172" s="25" t="s">
        <v>30</v>
      </c>
      <c r="B172" s="26" t="s">
        <v>31</v>
      </c>
      <c r="C172" s="27">
        <v>114</v>
      </c>
    </row>
    <row r="173" spans="1:3" ht="16.5" thickBot="1" x14ac:dyDescent="0.3">
      <c r="A173" s="29" t="s">
        <v>32</v>
      </c>
      <c r="B173" s="30" t="s">
        <v>31</v>
      </c>
      <c r="C173" s="31">
        <v>183</v>
      </c>
    </row>
  </sheetData>
  <autoFilter ref="A1:C173">
    <sortState ref="A2:C176">
      <sortCondition ref="A2"/>
    </sortState>
  </autoFilter>
  <pageMargins left="0.75" right="0.75" top="1" bottom="1" header="0.5" footer="0.5"/>
  <pageSetup orientation="portrait" r:id="rId1"/>
  <headerFooter alignWithMargins="0">
    <oddFooter>&amp;Lwww.contextures.com&amp;R&amp;D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G26"/>
  <sheetViews>
    <sheetView showGridLines="0" workbookViewId="0"/>
  </sheetViews>
  <sheetFormatPr defaultColWidth="8.85546875" defaultRowHeight="15.75" x14ac:dyDescent="0.25"/>
  <cols>
    <col min="1" max="1" width="3" style="40" customWidth="1"/>
    <col min="2" max="2" width="41.42578125" style="48" bestFit="1" customWidth="1"/>
    <col min="3" max="3" width="64" style="40" bestFit="1" customWidth="1"/>
    <col min="4" max="16384" width="8.85546875" style="40"/>
  </cols>
  <sheetData>
    <row r="2" spans="2:3" ht="18.75" x14ac:dyDescent="0.3">
      <c r="B2" s="42" t="s">
        <v>280</v>
      </c>
    </row>
    <row r="3" spans="2:3" ht="6" customHeight="1" x14ac:dyDescent="0.25">
      <c r="B3" s="43"/>
    </row>
    <row r="4" spans="2:3" x14ac:dyDescent="0.25">
      <c r="B4" s="44" t="s">
        <v>276</v>
      </c>
      <c r="C4" s="40" t="s">
        <v>281</v>
      </c>
    </row>
    <row r="5" spans="2:3" x14ac:dyDescent="0.25">
      <c r="B5" s="44" t="s">
        <v>277</v>
      </c>
      <c r="C5" s="40" t="s">
        <v>282</v>
      </c>
    </row>
    <row r="6" spans="2:3" x14ac:dyDescent="0.25">
      <c r="B6" s="44" t="s">
        <v>283</v>
      </c>
      <c r="C6" s="40" t="s">
        <v>284</v>
      </c>
    </row>
    <row r="7" spans="2:3" x14ac:dyDescent="0.25">
      <c r="B7" s="44" t="s">
        <v>285</v>
      </c>
      <c r="C7" s="40" t="s">
        <v>286</v>
      </c>
    </row>
    <row r="8" spans="2:3" x14ac:dyDescent="0.25">
      <c r="B8" s="44" t="s">
        <v>275</v>
      </c>
      <c r="C8" s="40" t="s">
        <v>287</v>
      </c>
    </row>
    <row r="9" spans="2:3" x14ac:dyDescent="0.25">
      <c r="B9" s="45"/>
    </row>
    <row r="10" spans="2:3" ht="18.75" x14ac:dyDescent="0.3">
      <c r="B10" s="42" t="s">
        <v>183</v>
      </c>
    </row>
    <row r="11" spans="2:3" ht="4.5" customHeight="1" x14ac:dyDescent="0.25">
      <c r="B11" s="45"/>
    </row>
    <row r="12" spans="2:3" x14ac:dyDescent="0.25">
      <c r="B12" s="44" t="s">
        <v>184</v>
      </c>
      <c r="C12" s="40" t="s">
        <v>288</v>
      </c>
    </row>
    <row r="13" spans="2:3" x14ac:dyDescent="0.25">
      <c r="B13" s="44" t="s">
        <v>185</v>
      </c>
      <c r="C13" s="40" t="s">
        <v>289</v>
      </c>
    </row>
    <row r="14" spans="2:3" x14ac:dyDescent="0.25">
      <c r="B14" s="44" t="s">
        <v>290</v>
      </c>
      <c r="C14" s="40" t="s">
        <v>291</v>
      </c>
    </row>
    <row r="15" spans="2:3" x14ac:dyDescent="0.25">
      <c r="B15" s="44" t="s">
        <v>292</v>
      </c>
      <c r="C15" s="40" t="s">
        <v>293</v>
      </c>
    </row>
    <row r="16" spans="2:3" x14ac:dyDescent="0.25">
      <c r="B16" s="44" t="s">
        <v>278</v>
      </c>
      <c r="C16" s="40" t="s">
        <v>294</v>
      </c>
    </row>
    <row r="17" spans="1:7" x14ac:dyDescent="0.25">
      <c r="B17" s="44" t="s">
        <v>279</v>
      </c>
      <c r="C17" s="40" t="s">
        <v>295</v>
      </c>
    </row>
    <row r="18" spans="1:7" x14ac:dyDescent="0.25">
      <c r="A18" s="41"/>
      <c r="B18" s="44" t="s">
        <v>186</v>
      </c>
      <c r="C18" s="40" t="s">
        <v>296</v>
      </c>
    </row>
    <row r="19" spans="1:7" x14ac:dyDescent="0.25">
      <c r="B19" s="46"/>
      <c r="G19" s="47"/>
    </row>
    <row r="20" spans="1:7" ht="18.75" x14ac:dyDescent="0.3">
      <c r="B20" s="42" t="s">
        <v>297</v>
      </c>
    </row>
    <row r="21" spans="1:7" ht="6" customHeight="1" x14ac:dyDescent="0.25">
      <c r="B21" s="43"/>
    </row>
    <row r="22" spans="1:7" x14ac:dyDescent="0.25">
      <c r="B22" s="44" t="s">
        <v>298</v>
      </c>
      <c r="C22" s="40" t="s">
        <v>299</v>
      </c>
    </row>
    <row r="23" spans="1:7" x14ac:dyDescent="0.25">
      <c r="B23" s="44" t="s">
        <v>180</v>
      </c>
      <c r="C23" s="40" t="s">
        <v>300</v>
      </c>
    </row>
    <row r="24" spans="1:7" x14ac:dyDescent="0.25">
      <c r="B24" s="44" t="s">
        <v>181</v>
      </c>
      <c r="C24" s="40" t="s">
        <v>301</v>
      </c>
    </row>
    <row r="25" spans="1:7" x14ac:dyDescent="0.25">
      <c r="B25" s="44" t="s">
        <v>182</v>
      </c>
      <c r="C25" s="40" t="s">
        <v>302</v>
      </c>
    </row>
    <row r="26" spans="1:7" x14ac:dyDescent="0.25">
      <c r="B26" s="44" t="s">
        <v>274</v>
      </c>
      <c r="C26" s="40" t="s">
        <v>303</v>
      </c>
    </row>
  </sheetData>
  <hyperlinks>
    <hyperlink ref="B12" r:id="rId1" tooltip="Jon Peltier's Excel Chart Utilities"/>
    <hyperlink ref="B13" r:id="rId2" tooltip="ExcelUser Dashboards"/>
    <hyperlink ref="B18" r:id="rId3" tooltip="Chandoo's Project Management Templates"/>
    <hyperlink ref="B17" r:id="rId4" tooltip="Chandoo's Excel VBA School"/>
    <hyperlink ref="B8" r:id="rId5" tooltip="30 Excel Functions in 30 Days eBook kit"/>
    <hyperlink ref="B4" r:id="rId6" tooltip="PivotPower Premium Add-in"/>
    <hyperlink ref="B5" r:id="rId7" tooltip="UserForms for Data Entry ebook Kit"/>
    <hyperlink ref="B16" r:id="rId8" tooltip="Excel Courses Online"/>
    <hyperlink ref="B6" r:id="rId9"/>
    <hyperlink ref="B23" r:id="rId10"/>
    <hyperlink ref="B25" r:id="rId11"/>
    <hyperlink ref="B24" r:id="rId12"/>
    <hyperlink ref="B26" r:id="rId13" tooltip="Debra's Pivot Table Books on Amazon"/>
    <hyperlink ref="B7" r:id="rId14"/>
    <hyperlink ref="B15" r:id="rId15"/>
    <hyperlink ref="B14" r:id="rId16" tooltip="Xtreme Pivot Table Course"/>
    <hyperlink ref="B22" r:id="rId17"/>
  </hyperlinks>
  <pageMargins left="0.75" right="0.75" top="1" bottom="1" header="0.5" footer="0.5"/>
  <pageSetup orientation="portrait" r:id="rId18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Notes</vt:lpstr>
      <vt:lpstr>CalorieConverter</vt:lpstr>
      <vt:lpstr>CaloriesChart</vt:lpstr>
      <vt:lpstr>FoodList</vt:lpstr>
      <vt:lpstr>MyLinks</vt:lpstr>
      <vt:lpstr>ActivityList</vt:lpstr>
      <vt:lpstr>ActivityLU</vt:lpstr>
      <vt:lpstr>FoodList</vt:lpstr>
      <vt:lpstr>FoodLU</vt:lpstr>
      <vt:lpstr>WeightList</vt:lpstr>
    </vt:vector>
  </TitlesOfParts>
  <Company>Contextures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2010-01-07T16:45:16Z</dcterms:created>
  <dcterms:modified xsi:type="dcterms:W3CDTF">2014-08-25T21:05:22Z</dcterms:modified>
</cp:coreProperties>
</file>