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-projects\AdoNetCore.AseClient\"/>
    </mc:Choice>
  </mc:AlternateContent>
  <bookViews>
    <workbookView xWindow="0" yWindow="0" windowWidth="28800" windowHeight="13410" xr2:uid="{00000000-000D-0000-FFFF-FFFF00000000}"/>
  </bookViews>
  <sheets>
    <sheet name="Combined" sheetId="5" r:id="rId1"/>
    <sheet name="NETCORE1_1" sheetId="1" r:id="rId2"/>
    <sheet name="NETCORE2_0" sheetId="2" r:id="rId3"/>
    <sheet name="NET46_COREFX" sheetId="3" r:id="rId4"/>
    <sheet name="NET46_SAP" sheetId="4" r:id="rId5"/>
  </sheets>
  <calcPr calcId="171027"/>
</workbook>
</file>

<file path=xl/calcChain.xml><?xml version="1.0" encoding="utf-8"?>
<calcChain xmlns="http://schemas.openxmlformats.org/spreadsheetml/2006/main">
  <c r="AJ3" i="2" l="1"/>
  <c r="E3" i="5" s="1"/>
  <c r="AJ4" i="2"/>
  <c r="AJ5" i="2"/>
  <c r="AJ6" i="2"/>
  <c r="AJ7" i="2"/>
  <c r="E7" i="5" s="1"/>
  <c r="AJ8" i="2"/>
  <c r="E8" i="5" s="1"/>
  <c r="AJ9" i="2"/>
  <c r="E9" i="5" s="1"/>
  <c r="AJ2" i="2"/>
  <c r="E2" i="5" s="1"/>
  <c r="E4" i="5"/>
  <c r="E5" i="5"/>
  <c r="E6" i="5"/>
  <c r="AJ9" i="1"/>
  <c r="D9" i="5" s="1"/>
  <c r="AJ8" i="1"/>
  <c r="D8" i="5" s="1"/>
  <c r="AJ7" i="1"/>
  <c r="D7" i="5" s="1"/>
  <c r="AJ6" i="1"/>
  <c r="D6" i="5" s="1"/>
  <c r="AJ5" i="1"/>
  <c r="D5" i="5" s="1"/>
  <c r="AJ4" i="1"/>
  <c r="D4" i="5" s="1"/>
  <c r="AJ3" i="1"/>
  <c r="D3" i="5" s="1"/>
  <c r="AJ2" i="1"/>
  <c r="D2" i="5" s="1"/>
  <c r="AJ3" i="4"/>
  <c r="B3" i="5" s="1"/>
  <c r="AJ4" i="4"/>
  <c r="B4" i="5" s="1"/>
  <c r="AJ5" i="4"/>
  <c r="B5" i="5" s="1"/>
  <c r="AJ6" i="4"/>
  <c r="B6" i="5" s="1"/>
  <c r="AJ7" i="4"/>
  <c r="B7" i="5" s="1"/>
  <c r="AJ8" i="4"/>
  <c r="B8" i="5" s="1"/>
  <c r="AJ9" i="4"/>
  <c r="B9" i="5" s="1"/>
  <c r="AJ2" i="4"/>
  <c r="B2" i="5" s="1"/>
  <c r="AJ3" i="3"/>
  <c r="C3" i="5" s="1"/>
  <c r="AJ4" i="3"/>
  <c r="C4" i="5" s="1"/>
  <c r="AJ5" i="3"/>
  <c r="C5" i="5" s="1"/>
  <c r="AJ6" i="3"/>
  <c r="C6" i="5" s="1"/>
  <c r="AJ7" i="3"/>
  <c r="C7" i="5" s="1"/>
  <c r="AJ8" i="3"/>
  <c r="C8" i="5" s="1"/>
  <c r="AJ9" i="3"/>
  <c r="C9" i="5" s="1"/>
  <c r="AJ2" i="3"/>
  <c r="C2" i="5" s="1"/>
</calcChain>
</file>

<file path=xl/sharedStrings.xml><?xml version="1.0" encoding="utf-8"?>
<sst xmlns="http://schemas.openxmlformats.org/spreadsheetml/2006/main" count="957" uniqueCount="156">
  <si>
    <t>Method</t>
  </si>
  <si>
    <t>Job</t>
  </si>
  <si>
    <t>AnalyzeLaunchVariance</t>
  </si>
  <si>
    <t>EvaluateOverhead</t>
  </si>
  <si>
    <t>MaxAbsoluteError</t>
  </si>
  <si>
    <t>MaxRelativeError</t>
  </si>
  <si>
    <t>MinInvokeCount</t>
  </si>
  <si>
    <t>MinIterationTime</t>
  </si>
  <si>
    <t>RemoveOutliers</t>
  </si>
  <si>
    <t>Affinity</t>
  </si>
  <si>
    <t>Jit</t>
  </si>
  <si>
    <t>Platform</t>
  </si>
  <si>
    <t>Runtime</t>
  </si>
  <si>
    <t>AllowVeryLargeObjects</t>
  </si>
  <si>
    <t>Concurrent</t>
  </si>
  <si>
    <t>CpuGroups</t>
  </si>
  <si>
    <t>Force</t>
  </si>
  <si>
    <t>RetainVm</t>
  </si>
  <si>
    <t>Server</t>
  </si>
  <si>
    <t>Arguments</t>
  </si>
  <si>
    <t>BuildConfiguration</t>
  </si>
  <si>
    <t>Clock</t>
  </si>
  <si>
    <t>EngineFactory</t>
  </si>
  <si>
    <t>EnvironmentVariables</t>
  </si>
  <si>
    <t>Toolchain</t>
  </si>
  <si>
    <t>InvocationCount</t>
  </si>
  <si>
    <t>IterationTime</t>
  </si>
  <si>
    <t>LaunchCount</t>
  </si>
  <si>
    <t>RunStrategy</t>
  </si>
  <si>
    <t>TargetCount</t>
  </si>
  <si>
    <t>UnrollFactor</t>
  </si>
  <si>
    <t>WarmupCount</t>
  </si>
  <si>
    <t>Mean</t>
  </si>
  <si>
    <t>Error</t>
  </si>
  <si>
    <t>StdDev</t>
  </si>
  <si>
    <t>'Open a connection (unpooled) and invoke AseCommand.ExecuteReader(...) once and read back one row of data.'</t>
  </si>
  <si>
    <t>Default</t>
  </si>
  <si>
    <t>RyuJit</t>
  </si>
  <si>
    <t>X64</t>
  </si>
  <si>
    <t>Core</t>
  </si>
  <si>
    <t>'Open a connection (pooled) and invoke AseCommand.ExecuteReader(...) once and read back one row of data.'</t>
  </si>
  <si>
    <t>'Open a connection (unpooled) and invoke AseCommand.ExecuteReader(...) once and read back 12 rows of data.'</t>
  </si>
  <si>
    <t>'Open a connection (pooled) and invoke AseCommand.ExecuteReader(...) once and read back 12 rows of data.'</t>
  </si>
  <si>
    <t>'Open a connection (unpooled) and invoke AseCommand.ExecuteReader(...) 9 times, and read back 11-12 rows of data each time.'</t>
  </si>
  <si>
    <t>'Open a connection (pooled) and invoke AseCommand.ExecuteReader(...) 9 times, and read back 11-12 rows of data each time.'</t>
  </si>
  <si>
    <t>'Open a connection (unpooled) and invoke AseCommand.ExecuteReader(...) once, reading back 56 rows of data. Prepare a new AseCommand and invoke AseCommand.ExecuteNonQuery(...) for each of the 56 rows to update the database.'</t>
  </si>
  <si>
    <t>'Open a connection (pooled) and invoke AseCommand.ExecuteReader(...) once, reading back 56 rows of data. Prepare a new AseCommand and invoke AseCommand.ExecuteNonQuery(...) for each of the 56 rows to update the database.'</t>
  </si>
  <si>
    <t>Clr</t>
  </si>
  <si>
    <t>Mean (SAP NET46)</t>
  </si>
  <si>
    <t>Mean (COREFX NET46)</t>
  </si>
  <si>
    <t>Mean (COREFX NETCORE1_1)</t>
  </si>
  <si>
    <t>Mean (COREFX NETCORE2_0)</t>
  </si>
  <si>
    <t>Multiple reads, multiple times, without pooling</t>
  </si>
  <si>
    <t>Single read, without pooling</t>
  </si>
  <si>
    <t>Single read, with pooling</t>
  </si>
  <si>
    <t>Multiple reads, without pooling</t>
  </si>
  <si>
    <t>Multiple reads, with pooling</t>
  </si>
  <si>
    <t>Multiple reads, multiple times, with pooling</t>
  </si>
  <si>
    <t>Multiple reads, multiple writes, without pooling</t>
  </si>
  <si>
    <t>Multiple reads, multiple writes, with pooling</t>
  </si>
  <si>
    <t>481.7 us</t>
  </si>
  <si>
    <t>9.358 us</t>
  </si>
  <si>
    <t>13.119 us</t>
  </si>
  <si>
    <t>487.0 us</t>
  </si>
  <si>
    <t>9.379 us</t>
  </si>
  <si>
    <t>9.212 us</t>
  </si>
  <si>
    <t>531.2 us</t>
  </si>
  <si>
    <t>8.545 us</t>
  </si>
  <si>
    <t>7.993 us</t>
  </si>
  <si>
    <t>566.0 us</t>
  </si>
  <si>
    <t>11.573 us</t>
  </si>
  <si>
    <t>20.270 us</t>
  </si>
  <si>
    <t>4,376.3 us</t>
  </si>
  <si>
    <t>79.051 us</t>
  </si>
  <si>
    <t>73.945 us</t>
  </si>
  <si>
    <t>4,410.1 us</t>
  </si>
  <si>
    <t>87.690 us</t>
  </si>
  <si>
    <t>136.523 us</t>
  </si>
  <si>
    <t>27,800.5 us</t>
  </si>
  <si>
    <t>533.114 us</t>
  </si>
  <si>
    <t>634.635 us</t>
  </si>
  <si>
    <t>27,898.1 us</t>
  </si>
  <si>
    <t>390.694 us</t>
  </si>
  <si>
    <t>365.455 us</t>
  </si>
  <si>
    <t>529.7 us</t>
  </si>
  <si>
    <t>10.57 us</t>
  </si>
  <si>
    <t>17.66 us</t>
  </si>
  <si>
    <t>563.7 us</t>
  </si>
  <si>
    <t>10.75 us</t>
  </si>
  <si>
    <t>10.06 us</t>
  </si>
  <si>
    <t>589.5 us</t>
  </si>
  <si>
    <t>11.61 us</t>
  </si>
  <si>
    <t>20.33 us</t>
  </si>
  <si>
    <t>610.0 us</t>
  </si>
  <si>
    <t>15.71 us</t>
  </si>
  <si>
    <t>18.70 us</t>
  </si>
  <si>
    <t>4,687.0 us</t>
  </si>
  <si>
    <t>65.05 us</t>
  </si>
  <si>
    <t>50.79 us</t>
  </si>
  <si>
    <t>4,849.6 us</t>
  </si>
  <si>
    <t>95.43 us</t>
  </si>
  <si>
    <t>139.88 us</t>
  </si>
  <si>
    <t>32,076.4 us</t>
  </si>
  <si>
    <t>627.38 us</t>
  </si>
  <si>
    <t>1,131.30 us</t>
  </si>
  <si>
    <t>31,429.4 us</t>
  </si>
  <si>
    <t>695.87 us</t>
  </si>
  <si>
    <t>801.37 us</t>
  </si>
  <si>
    <t>494.0 us</t>
  </si>
  <si>
    <t>10.190 us</t>
  </si>
  <si>
    <t>13.604 us</t>
  </si>
  <si>
    <t>488.5 us</t>
  </si>
  <si>
    <t>7.837 us</t>
  </si>
  <si>
    <t>6.947 us</t>
  </si>
  <si>
    <t>545.1 us</t>
  </si>
  <si>
    <t>10.254 us</t>
  </si>
  <si>
    <t>11.397 us</t>
  </si>
  <si>
    <t>553.4 us</t>
  </si>
  <si>
    <t>10.770 us</t>
  </si>
  <si>
    <t>11.524 us</t>
  </si>
  <si>
    <t>4,442.6 us</t>
  </si>
  <si>
    <t>87.656 us</t>
  </si>
  <si>
    <t>136.470 us</t>
  </si>
  <si>
    <t>4,448.4 us</t>
  </si>
  <si>
    <t>86.138 us</t>
  </si>
  <si>
    <t>128.927 us</t>
  </si>
  <si>
    <t>27,800.0 us</t>
  </si>
  <si>
    <t>546.053 us</t>
  </si>
  <si>
    <t>560.757 us</t>
  </si>
  <si>
    <t>27,548.8 us</t>
  </si>
  <si>
    <t>543.741 us</t>
  </si>
  <si>
    <t>581.797 us</t>
  </si>
  <si>
    <t>475.9 us</t>
  </si>
  <si>
    <t>6.937 us</t>
  </si>
  <si>
    <t>6.489 us</t>
  </si>
  <si>
    <t>516.1 us</t>
  </si>
  <si>
    <t>8.964 us</t>
  </si>
  <si>
    <t>8.385 us</t>
  </si>
  <si>
    <t>548.1 us</t>
  </si>
  <si>
    <t>10.863 us</t>
  </si>
  <si>
    <t>19.026 us</t>
  </si>
  <si>
    <t>565.2 us</t>
  </si>
  <si>
    <t>11.300 us</t>
  </si>
  <si>
    <t>20.377 us</t>
  </si>
  <si>
    <t>4,426.0 us</t>
  </si>
  <si>
    <t>88.144 us</t>
  </si>
  <si>
    <t>134.605 us</t>
  </si>
  <si>
    <t>4,473.7 us</t>
  </si>
  <si>
    <t>93.223 us</t>
  </si>
  <si>
    <t>117.898 us</t>
  </si>
  <si>
    <t>27,339.0 us</t>
  </si>
  <si>
    <t>524.595 us</t>
  </si>
  <si>
    <t>490.706 us</t>
  </si>
  <si>
    <t>27,666.7 us</t>
  </si>
  <si>
    <t>222.185 us</t>
  </si>
  <si>
    <t>207.832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</si>
</sst>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μs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Comparison</a:t>
            </a:r>
            <a:r>
              <a:rPr lang="en-AU" baseline="0"/>
              <a:t> of AdoNetCore.AseClient  with Sybase.Data.AseClient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47581579417006"/>
          <c:y val="0.10020120331140012"/>
          <c:w val="0.69212290773456697"/>
          <c:h val="0.795866993498527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Mean (SAP NET46)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Combined!$A$2:$A$9</c:f>
              <c:strCache>
                <c:ptCount val="8"/>
                <c:pt idx="0">
                  <c:v>Single read, without pooling</c:v>
                </c:pt>
                <c:pt idx="1">
                  <c:v>Single read, with pooling</c:v>
                </c:pt>
                <c:pt idx="2">
                  <c:v>Multiple reads, without pooling</c:v>
                </c:pt>
                <c:pt idx="3">
                  <c:v>Multiple reads, with pooling</c:v>
                </c:pt>
                <c:pt idx="4">
                  <c:v>Multiple reads, multiple times, without pooling</c:v>
                </c:pt>
                <c:pt idx="5">
                  <c:v>Multiple reads, multiple times, with pooling</c:v>
                </c:pt>
                <c:pt idx="6">
                  <c:v>Multiple reads, multiple writes, without pooling</c:v>
                </c:pt>
                <c:pt idx="7">
                  <c:v>Multiple reads, multiple writes, with pooling</c:v>
                </c:pt>
              </c:strCache>
            </c:strRef>
          </c:cat>
          <c:val>
            <c:numRef>
              <c:f>Combined!$B$2:$B$9</c:f>
              <c:numCache>
                <c:formatCode>#,##0.00\ "μs"</c:formatCode>
                <c:ptCount val="8"/>
                <c:pt idx="0">
                  <c:v>529.70000000000005</c:v>
                </c:pt>
                <c:pt idx="1">
                  <c:v>563.70000000000005</c:v>
                </c:pt>
                <c:pt idx="2">
                  <c:v>589.5</c:v>
                </c:pt>
                <c:pt idx="3">
                  <c:v>610</c:v>
                </c:pt>
                <c:pt idx="4">
                  <c:v>4687</c:v>
                </c:pt>
                <c:pt idx="5">
                  <c:v>4849.6000000000004</c:v>
                </c:pt>
                <c:pt idx="6">
                  <c:v>32076.400000000001</c:v>
                </c:pt>
                <c:pt idx="7">
                  <c:v>31429.4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B44-92BB-3C5C92E3EE79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Mean (COREFX NET46)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Combined!$A$2:$A$9</c:f>
              <c:strCache>
                <c:ptCount val="8"/>
                <c:pt idx="0">
                  <c:v>Single read, without pooling</c:v>
                </c:pt>
                <c:pt idx="1">
                  <c:v>Single read, with pooling</c:v>
                </c:pt>
                <c:pt idx="2">
                  <c:v>Multiple reads, without pooling</c:v>
                </c:pt>
                <c:pt idx="3">
                  <c:v>Multiple reads, with pooling</c:v>
                </c:pt>
                <c:pt idx="4">
                  <c:v>Multiple reads, multiple times, without pooling</c:v>
                </c:pt>
                <c:pt idx="5">
                  <c:v>Multiple reads, multiple times, with pooling</c:v>
                </c:pt>
                <c:pt idx="6">
                  <c:v>Multiple reads, multiple writes, without pooling</c:v>
                </c:pt>
                <c:pt idx="7">
                  <c:v>Multiple reads, multiple writes, with pooling</c:v>
                </c:pt>
              </c:strCache>
            </c:strRef>
          </c:cat>
          <c:val>
            <c:numRef>
              <c:f>Combined!$C$2:$C$9</c:f>
              <c:numCache>
                <c:formatCode>#,##0.00\ "μs"</c:formatCode>
                <c:ptCount val="8"/>
                <c:pt idx="0">
                  <c:v>481.7</c:v>
                </c:pt>
                <c:pt idx="1">
                  <c:v>487</c:v>
                </c:pt>
                <c:pt idx="2">
                  <c:v>531.20000000000005</c:v>
                </c:pt>
                <c:pt idx="3">
                  <c:v>566</c:v>
                </c:pt>
                <c:pt idx="4">
                  <c:v>4376.3</c:v>
                </c:pt>
                <c:pt idx="5">
                  <c:v>4410.1000000000004</c:v>
                </c:pt>
                <c:pt idx="6">
                  <c:v>27800.5</c:v>
                </c:pt>
                <c:pt idx="7">
                  <c:v>27898.1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4-4B44-92BB-3C5C92E3EE79}"/>
            </c:ext>
          </c:extLst>
        </c:ser>
        <c:ser>
          <c:idx val="2"/>
          <c:order val="2"/>
          <c:tx>
            <c:strRef>
              <c:f>Combined!$D$1</c:f>
              <c:strCache>
                <c:ptCount val="1"/>
                <c:pt idx="0">
                  <c:v>Mean (COREFX NETCORE1_1)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Combined!$A$2:$A$9</c:f>
              <c:strCache>
                <c:ptCount val="8"/>
                <c:pt idx="0">
                  <c:v>Single read, without pooling</c:v>
                </c:pt>
                <c:pt idx="1">
                  <c:v>Single read, with pooling</c:v>
                </c:pt>
                <c:pt idx="2">
                  <c:v>Multiple reads, without pooling</c:v>
                </c:pt>
                <c:pt idx="3">
                  <c:v>Multiple reads, with pooling</c:v>
                </c:pt>
                <c:pt idx="4">
                  <c:v>Multiple reads, multiple times, without pooling</c:v>
                </c:pt>
                <c:pt idx="5">
                  <c:v>Multiple reads, multiple times, with pooling</c:v>
                </c:pt>
                <c:pt idx="6">
                  <c:v>Multiple reads, multiple writes, without pooling</c:v>
                </c:pt>
                <c:pt idx="7">
                  <c:v>Multiple reads, multiple writes, with pooling</c:v>
                </c:pt>
              </c:strCache>
            </c:strRef>
          </c:cat>
          <c:val>
            <c:numRef>
              <c:f>Combined!$D$2:$D$9</c:f>
              <c:numCache>
                <c:formatCode>#,##0.00\ "μs"</c:formatCode>
                <c:ptCount val="8"/>
                <c:pt idx="0">
                  <c:v>475.9</c:v>
                </c:pt>
                <c:pt idx="1">
                  <c:v>516.1</c:v>
                </c:pt>
                <c:pt idx="2">
                  <c:v>548.1</c:v>
                </c:pt>
                <c:pt idx="3">
                  <c:v>565.20000000000005</c:v>
                </c:pt>
                <c:pt idx="4">
                  <c:v>4426</c:v>
                </c:pt>
                <c:pt idx="5">
                  <c:v>4473.7</c:v>
                </c:pt>
                <c:pt idx="6">
                  <c:v>27339</c:v>
                </c:pt>
                <c:pt idx="7">
                  <c:v>27666.7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4-4B44-92BB-3C5C92E3EE79}"/>
            </c:ext>
          </c:extLst>
        </c:ser>
        <c:ser>
          <c:idx val="3"/>
          <c:order val="3"/>
          <c:tx>
            <c:strRef>
              <c:f>Combined!$E$1</c:f>
              <c:strCache>
                <c:ptCount val="1"/>
                <c:pt idx="0">
                  <c:v>Mean (COREFX NETCORE2_0)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Combined!$A$2:$A$9</c:f>
              <c:strCache>
                <c:ptCount val="8"/>
                <c:pt idx="0">
                  <c:v>Single read, without pooling</c:v>
                </c:pt>
                <c:pt idx="1">
                  <c:v>Single read, with pooling</c:v>
                </c:pt>
                <c:pt idx="2">
                  <c:v>Multiple reads, without pooling</c:v>
                </c:pt>
                <c:pt idx="3">
                  <c:v>Multiple reads, with pooling</c:v>
                </c:pt>
                <c:pt idx="4">
                  <c:v>Multiple reads, multiple times, without pooling</c:v>
                </c:pt>
                <c:pt idx="5">
                  <c:v>Multiple reads, multiple times, with pooling</c:v>
                </c:pt>
                <c:pt idx="6">
                  <c:v>Multiple reads, multiple writes, without pooling</c:v>
                </c:pt>
                <c:pt idx="7">
                  <c:v>Multiple reads, multiple writes, with pooling</c:v>
                </c:pt>
              </c:strCache>
            </c:strRef>
          </c:cat>
          <c:val>
            <c:numRef>
              <c:f>Combined!$E$2:$E$9</c:f>
              <c:numCache>
                <c:formatCode>#,##0.00\ "μs"</c:formatCode>
                <c:ptCount val="8"/>
                <c:pt idx="0">
                  <c:v>494</c:v>
                </c:pt>
                <c:pt idx="1">
                  <c:v>488.5</c:v>
                </c:pt>
                <c:pt idx="2">
                  <c:v>545.1</c:v>
                </c:pt>
                <c:pt idx="3">
                  <c:v>553.4</c:v>
                </c:pt>
                <c:pt idx="4">
                  <c:v>4442.6000000000004</c:v>
                </c:pt>
                <c:pt idx="5">
                  <c:v>4448.3999999999996</c:v>
                </c:pt>
                <c:pt idx="6">
                  <c:v>27800</c:v>
                </c:pt>
                <c:pt idx="7">
                  <c:v>27548.799999999999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84-4B44-92BB-3C5C92E3E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4963608"/>
        <c:axId val="484962296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Combined!$F$1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Combined!$F$2:$F$9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784-4B44-92BB-3C5C92E3EE7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Combined!$G$2:$G$9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784-4B44-92BB-3C5C92E3EE7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Combined!$H$2:$H$9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784-4B44-92BB-3C5C92E3EE7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Combined!$I$2:$I$9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784-4B44-92BB-3C5C92E3EE7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Combined!$J$2:$J$9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784-4B44-92BB-3C5C92E3EE7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Combined!$K$2:$K$9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784-4B44-92BB-3C5C92E3EE7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Combined!$L$2:$L$9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784-4B44-92BB-3C5C92E3EE7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Combined!$M$2:$M$9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784-4B44-92BB-3C5C92E3EE79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Combined!$N$2:$N$9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784-4B44-92BB-3C5C92E3EE79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Combined!$O$2:$O$9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784-4B44-92BB-3C5C92E3EE79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Combined!$P$2:$P$9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784-4B44-92BB-3C5C92E3EE79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Combined!$Q$2:$Q$9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784-4B44-92BB-3C5C92E3EE79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Combined!$R$1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Combined!$R$2:$R$9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784-4B44-92BB-3C5C92E3EE79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Combined!$S$1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Combined!$S$2:$S$9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784-4B44-92BB-3C5C92E3EE79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Combined!$T$2:$T$9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4784-4B44-92BB-3C5C92E3EE79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Combined!$U$1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Combined!$U$2:$U$9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4784-4B44-92BB-3C5C92E3EE79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Combined!$V$1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Combined!$V$2:$V$9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4784-4B44-92BB-3C5C92E3EE79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Combined!$W$1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Combined!$W$2:$W$9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4784-4B44-92BB-3C5C92E3EE79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Combined!$X$1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Combined!$X$2:$X$9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4784-4B44-92BB-3C5C92E3EE79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Combined!$Y$1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Combined!$Y$2:$Y$9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4784-4B44-92BB-3C5C92E3EE79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Combined!$Z$1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Combined!$Z$2:$Z$9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4784-4B44-92BB-3C5C92E3EE79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Combined!$AA$1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Combined!$AA$2:$AA$9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4784-4B44-92BB-3C5C92E3EE79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Combined!$AB$2:$AB$9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4784-4B44-92BB-3C5C92E3EE79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Combined!$AC$2:$AC$9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4784-4B44-92BB-3C5C92E3EE79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Combined!$AD$2:$AD$9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4784-4B44-92BB-3C5C92E3EE79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Combined!$AE$2:$AE$9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4784-4B44-92BB-3C5C92E3EE79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Combined!$AF$2:$AF$9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4784-4B44-92BB-3C5C92E3EE79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Combined!$AG$2:$AG$9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4784-4B44-92BB-3C5C92E3EE79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Combined!$AH$2:$AH$9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4784-4B44-92BB-3C5C92E3EE79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Combined!$A$2:$A$9</c15:sqref>
                        </c15:formulaRef>
                      </c:ext>
                    </c:extLst>
                    <c:strCache>
                      <c:ptCount val="8"/>
                      <c:pt idx="0">
                        <c:v>Single read, without pooling</c:v>
                      </c:pt>
                      <c:pt idx="1">
                        <c:v>Single read, with pooling</c:v>
                      </c:pt>
                      <c:pt idx="2">
                        <c:v>Multiple reads, without pooling</c:v>
                      </c:pt>
                      <c:pt idx="3">
                        <c:v>Multiple reads, with pooling</c:v>
                      </c:pt>
                      <c:pt idx="4">
                        <c:v>Multiple reads, multiple times, without pooling</c:v>
                      </c:pt>
                      <c:pt idx="5">
                        <c:v>Multiple reads, multiple times, with pooling</c:v>
                      </c:pt>
                      <c:pt idx="6">
                        <c:v>Multiple reads, multiple writes, without pooling</c:v>
                      </c:pt>
                      <c:pt idx="7">
                        <c:v>Multiple reads, multiple writes, with pooling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Combined!$AI$2:$AI$9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4784-4B44-92BB-3C5C92E3EE79}"/>
                  </c:ext>
                </c:extLst>
              </c15:ser>
            </c15:filteredBarSeries>
          </c:ext>
        </c:extLst>
      </c:barChart>
      <c:catAx>
        <c:axId val="484963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62296"/>
        <c:crosses val="autoZero"/>
        <c:auto val="1"/>
        <c:lblAlgn val="ctr"/>
        <c:lblOffset val="100"/>
        <c:noMultiLvlLbl val="0"/>
      </c:catAx>
      <c:valAx>
        <c:axId val="48496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m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6360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1006931</xdr:colOff>
      <xdr:row>13</xdr:row>
      <xdr:rowOff>30613</xdr:rowOff>
    </xdr:from>
    <xdr:to>
      <xdr:col>7</xdr:col>
      <xdr:colOff>449036</xdr:colOff>
      <xdr:row>44</xdr:row>
      <xdr:rowOff>163284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68A6F8-4DE5-41EC-A28B-3976E227C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zoomScale="70" zoomScaleNormal="70" workbookViewId="0">
      <selection activeCell="O32" sqref="O32"/>
    </sheetView>
  </sheetViews>
  <sheetFormatPr defaultRowHeight="15" x14ac:dyDescent="0.25"/>
  <cols>
    <col min="1" max="1" width="44.7109375" bestFit="1" customWidth="1"/>
    <col min="2" max="2" width="17.42578125" bestFit="1" customWidth="1"/>
    <col min="3" max="3" width="20.85546875" bestFit="1" customWidth="1"/>
    <col min="4" max="5" width="26.85546875" bestFit="1" customWidth="1"/>
  </cols>
  <sheetData>
    <row r="1" spans="1:5" s="1" customFormat="1" x14ac:dyDescent="0.25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</row>
    <row r="2" spans="1:5" x14ac:dyDescent="0.25">
      <c r="A2" t="s">
        <v>53</v>
      </c>
      <c r="B2" s="2">
        <f>NET46_SAP!AJ2</f>
        <v>529.70000000000005</v>
      </c>
      <c r="C2" s="2">
        <f>NET46_COREFX!AJ2</f>
        <v>481.7</v>
      </c>
      <c r="D2" s="2">
        <f>NETCORE1_1!AJ2</f>
        <v>475.9</v>
      </c>
      <c r="E2" s="2">
        <f>NETCORE2_0!AJ2</f>
        <v>494</v>
      </c>
    </row>
    <row r="3" spans="1:5" x14ac:dyDescent="0.25">
      <c r="A3" t="s">
        <v>54</v>
      </c>
      <c r="B3" s="2">
        <f>NET46_SAP!AJ3</f>
        <v>563.70000000000005</v>
      </c>
      <c r="C3" s="2">
        <f>NET46_COREFX!AJ3</f>
        <v>487</v>
      </c>
      <c r="D3" s="2">
        <f>NETCORE1_1!AJ3</f>
        <v>516.1</v>
      </c>
      <c r="E3" s="2">
        <f>NETCORE2_0!AJ3</f>
        <v>488.5</v>
      </c>
    </row>
    <row r="4" spans="1:5" x14ac:dyDescent="0.25">
      <c r="A4" t="s">
        <v>55</v>
      </c>
      <c r="B4" s="2">
        <f>NET46_SAP!AJ4</f>
        <v>589.5</v>
      </c>
      <c r="C4" s="2">
        <f>NET46_COREFX!AJ4</f>
        <v>531.20000000000005</v>
      </c>
      <c r="D4" s="2">
        <f>NETCORE1_1!AJ4</f>
        <v>548.1</v>
      </c>
      <c r="E4" s="2">
        <f>NETCORE2_0!AJ4</f>
        <v>545.1</v>
      </c>
    </row>
    <row r="5" spans="1:5" x14ac:dyDescent="0.25">
      <c r="A5" t="s">
        <v>56</v>
      </c>
      <c r="B5" s="2">
        <f>NET46_SAP!AJ5</f>
        <v>610</v>
      </c>
      <c r="C5" s="2">
        <f>NET46_COREFX!AJ5</f>
        <v>566</v>
      </c>
      <c r="D5" s="2">
        <f>NETCORE1_1!AJ5</f>
        <v>565.20000000000005</v>
      </c>
      <c r="E5" s="2">
        <f>NETCORE2_0!AJ5</f>
        <v>553.4</v>
      </c>
    </row>
    <row r="6" spans="1:5" x14ac:dyDescent="0.25">
      <c r="A6" t="s">
        <v>52</v>
      </c>
      <c r="B6" s="2">
        <f>NET46_SAP!AJ6</f>
        <v>4687</v>
      </c>
      <c r="C6" s="2">
        <f>NET46_COREFX!AJ6</f>
        <v>4376.3</v>
      </c>
      <c r="D6" s="2">
        <f>NETCORE1_1!AJ6</f>
        <v>4426</v>
      </c>
      <c r="E6" s="2">
        <f>NETCORE2_0!AJ6</f>
        <v>4442.6000000000004</v>
      </c>
    </row>
    <row r="7" spans="1:5" x14ac:dyDescent="0.25">
      <c r="A7" t="s">
        <v>57</v>
      </c>
      <c r="B7" s="2">
        <f>NET46_SAP!AJ7</f>
        <v>4849.6000000000004</v>
      </c>
      <c r="C7" s="2">
        <f>NET46_COREFX!AJ7</f>
        <v>4410.1000000000004</v>
      </c>
      <c r="D7" s="2">
        <f>NETCORE1_1!AJ7</f>
        <v>4473.7</v>
      </c>
      <c r="E7" s="2">
        <f>NETCORE2_0!AJ7</f>
        <v>4448.3999999999996</v>
      </c>
    </row>
    <row r="8" spans="1:5" x14ac:dyDescent="0.25">
      <c r="A8" t="s">
        <v>58</v>
      </c>
      <c r="B8" s="2">
        <f>NET46_SAP!AJ8</f>
        <v>32076.400000000001</v>
      </c>
      <c r="C8" s="2">
        <f>NET46_COREFX!AJ8</f>
        <v>27800.5</v>
      </c>
      <c r="D8" s="2">
        <f>NETCORE1_1!AJ8</f>
        <v>27339</v>
      </c>
      <c r="E8" s="2">
        <f>NETCORE2_0!AJ8</f>
        <v>27800</v>
      </c>
    </row>
    <row r="9" spans="1:5" x14ac:dyDescent="0.25">
      <c r="A9" t="s">
        <v>59</v>
      </c>
      <c r="B9" s="2">
        <f>NET46_SAP!AJ9</f>
        <v>31429.4</v>
      </c>
      <c r="C9" s="2">
        <f>NET46_COREFX!AJ9</f>
        <v>27898.1</v>
      </c>
      <c r="D9" s="2">
        <f>NETCORE1_1!AJ9</f>
        <v>27666.7</v>
      </c>
      <c r="E9" s="2">
        <f>NETCORE2_0!AJ9</f>
        <v>27548.799999999999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"/>
  <sheetViews>
    <sheetView topLeftCell="AG1" workbookViewId="0">
      <selection activeCell="AG2" sqref="AG2:AI9"/>
    </sheetView>
  </sheetViews>
  <sheetFormatPr defaultRowHeight="15" x14ac:dyDescent="0.25"/>
  <cols>
    <col min="1" max="1" width="217.42578125" bestFit="1" customWidth="1"/>
    <col min="2" max="32" width="0" hidden="1" customWidth="1"/>
    <col min="33" max="33" width="15.28515625" bestFit="1" customWidth="1"/>
    <col min="34" max="35" width="14.7109375" bestFit="1" customWidth="1"/>
    <col min="36" max="36" width="11.57031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32</v>
      </c>
    </row>
    <row r="2" spans="1:36" x14ac:dyDescent="0.25">
      <c r="A2" t="s">
        <v>35</v>
      </c>
      <c r="B2" t="s">
        <v>36</v>
      </c>
      <c r="C2" t="b">
        <v>0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>
        <v>255</v>
      </c>
      <c r="K2" t="s">
        <v>37</v>
      </c>
      <c r="L2" t="s">
        <v>38</v>
      </c>
      <c r="M2" t="s">
        <v>39</v>
      </c>
      <c r="N2" t="b">
        <v>0</v>
      </c>
      <c r="O2" t="b">
        <v>1</v>
      </c>
      <c r="P2" t="b">
        <v>0</v>
      </c>
      <c r="Q2" t="b">
        <v>1</v>
      </c>
      <c r="R2" t="b">
        <v>0</v>
      </c>
      <c r="S2" t="b">
        <v>0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 t="s">
        <v>36</v>
      </c>
      <c r="Z2">
        <v>1</v>
      </c>
      <c r="AA2" t="s">
        <v>36</v>
      </c>
      <c r="AB2" t="s">
        <v>36</v>
      </c>
      <c r="AC2" t="s">
        <v>36</v>
      </c>
      <c r="AD2" t="s">
        <v>36</v>
      </c>
      <c r="AE2">
        <v>16</v>
      </c>
      <c r="AF2" t="s">
        <v>36</v>
      </c>
      <c r="AG2" t="s">
        <v>132</v>
      </c>
      <c r="AH2" t="s">
        <v>133</v>
      </c>
      <c r="AI2" t="s">
        <v>134</v>
      </c>
      <c r="AJ2" s="2">
        <f>_xlfn.NUMBERVALUE(SUBSTITUTE(AG2, " us", ""))</f>
        <v>475.9</v>
      </c>
    </row>
    <row r="3" spans="1:36" x14ac:dyDescent="0.25">
      <c r="A3" t="s">
        <v>40</v>
      </c>
      <c r="B3" t="s">
        <v>36</v>
      </c>
      <c r="C3" t="b">
        <v>0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>
        <v>255</v>
      </c>
      <c r="K3" t="s">
        <v>37</v>
      </c>
      <c r="L3" t="s">
        <v>38</v>
      </c>
      <c r="M3" t="s">
        <v>39</v>
      </c>
      <c r="N3" t="b">
        <v>0</v>
      </c>
      <c r="O3" t="b">
        <v>1</v>
      </c>
      <c r="P3" t="b">
        <v>0</v>
      </c>
      <c r="Q3" t="b">
        <v>1</v>
      </c>
      <c r="R3" t="b">
        <v>0</v>
      </c>
      <c r="S3" t="b">
        <v>0</v>
      </c>
      <c r="T3" t="s">
        <v>36</v>
      </c>
      <c r="U3" t="s">
        <v>36</v>
      </c>
      <c r="V3" t="s">
        <v>36</v>
      </c>
      <c r="W3" t="s">
        <v>36</v>
      </c>
      <c r="X3" t="s">
        <v>36</v>
      </c>
      <c r="Y3" t="s">
        <v>36</v>
      </c>
      <c r="Z3">
        <v>1</v>
      </c>
      <c r="AA3" t="s">
        <v>36</v>
      </c>
      <c r="AB3" t="s">
        <v>36</v>
      </c>
      <c r="AC3" t="s">
        <v>36</v>
      </c>
      <c r="AD3" t="s">
        <v>36</v>
      </c>
      <c r="AE3">
        <v>16</v>
      </c>
      <c r="AF3" t="s">
        <v>36</v>
      </c>
      <c r="AG3" t="s">
        <v>135</v>
      </c>
      <c r="AH3" t="s">
        <v>136</v>
      </c>
      <c r="AI3" t="s">
        <v>137</v>
      </c>
      <c r="AJ3" s="2">
        <f t="shared" ref="AJ3:AJ9" si="0">_xlfn.NUMBERVALUE(SUBSTITUTE(AG3, " us", ""))</f>
        <v>516.1</v>
      </c>
    </row>
    <row r="4" spans="1:36" x14ac:dyDescent="0.25">
      <c r="A4" t="s">
        <v>41</v>
      </c>
      <c r="B4" t="s">
        <v>36</v>
      </c>
      <c r="C4" t="b">
        <v>0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>
        <v>255</v>
      </c>
      <c r="K4" t="s">
        <v>37</v>
      </c>
      <c r="L4" t="s">
        <v>38</v>
      </c>
      <c r="M4" t="s">
        <v>39</v>
      </c>
      <c r="N4" t="b">
        <v>0</v>
      </c>
      <c r="O4" t="b">
        <v>1</v>
      </c>
      <c r="P4" t="b">
        <v>0</v>
      </c>
      <c r="Q4" t="b">
        <v>1</v>
      </c>
      <c r="R4" t="b">
        <v>0</v>
      </c>
      <c r="S4" t="b">
        <v>0</v>
      </c>
      <c r="T4" t="s">
        <v>36</v>
      </c>
      <c r="U4" t="s">
        <v>36</v>
      </c>
      <c r="V4" t="s">
        <v>36</v>
      </c>
      <c r="W4" t="s">
        <v>36</v>
      </c>
      <c r="X4" t="s">
        <v>36</v>
      </c>
      <c r="Y4" t="s">
        <v>36</v>
      </c>
      <c r="Z4">
        <v>1</v>
      </c>
      <c r="AA4" t="s">
        <v>36</v>
      </c>
      <c r="AB4" t="s">
        <v>36</v>
      </c>
      <c r="AC4" t="s">
        <v>36</v>
      </c>
      <c r="AD4" t="s">
        <v>36</v>
      </c>
      <c r="AE4">
        <v>16</v>
      </c>
      <c r="AF4" t="s">
        <v>36</v>
      </c>
      <c r="AG4" t="s">
        <v>138</v>
      </c>
      <c r="AH4" t="s">
        <v>139</v>
      </c>
      <c r="AI4" t="s">
        <v>140</v>
      </c>
      <c r="AJ4" s="2">
        <f t="shared" si="0"/>
        <v>548.1</v>
      </c>
    </row>
    <row r="5" spans="1:36" x14ac:dyDescent="0.25">
      <c r="A5" t="s">
        <v>42</v>
      </c>
      <c r="B5" t="s">
        <v>36</v>
      </c>
      <c r="C5" t="b">
        <v>0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>
        <v>255</v>
      </c>
      <c r="K5" t="s">
        <v>37</v>
      </c>
      <c r="L5" t="s">
        <v>38</v>
      </c>
      <c r="M5" t="s">
        <v>39</v>
      </c>
      <c r="N5" t="b">
        <v>0</v>
      </c>
      <c r="O5" t="b">
        <v>1</v>
      </c>
      <c r="P5" t="b">
        <v>0</v>
      </c>
      <c r="Q5" t="b">
        <v>1</v>
      </c>
      <c r="R5" t="b">
        <v>0</v>
      </c>
      <c r="S5" t="b">
        <v>0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>
        <v>1</v>
      </c>
      <c r="AA5" t="s">
        <v>36</v>
      </c>
      <c r="AB5" t="s">
        <v>36</v>
      </c>
      <c r="AC5" t="s">
        <v>36</v>
      </c>
      <c r="AD5" t="s">
        <v>36</v>
      </c>
      <c r="AE5">
        <v>16</v>
      </c>
      <c r="AF5" t="s">
        <v>36</v>
      </c>
      <c r="AG5" t="s">
        <v>141</v>
      </c>
      <c r="AH5" t="s">
        <v>142</v>
      </c>
      <c r="AI5" t="s">
        <v>143</v>
      </c>
      <c r="AJ5" s="2">
        <f t="shared" si="0"/>
        <v>565.20000000000005</v>
      </c>
    </row>
    <row r="6" spans="1:36" x14ac:dyDescent="0.25">
      <c r="A6" t="s">
        <v>43</v>
      </c>
      <c r="B6" t="s">
        <v>36</v>
      </c>
      <c r="C6" t="b">
        <v>0</v>
      </c>
      <c r="D6" t="s">
        <v>36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>
        <v>255</v>
      </c>
      <c r="K6" t="s">
        <v>37</v>
      </c>
      <c r="L6" t="s">
        <v>38</v>
      </c>
      <c r="M6" t="s">
        <v>39</v>
      </c>
      <c r="N6" t="b">
        <v>0</v>
      </c>
      <c r="O6" t="b">
        <v>1</v>
      </c>
      <c r="P6" t="b">
        <v>0</v>
      </c>
      <c r="Q6" t="b">
        <v>1</v>
      </c>
      <c r="R6" t="b">
        <v>0</v>
      </c>
      <c r="S6" t="b">
        <v>0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>
        <v>1</v>
      </c>
      <c r="AA6" t="s">
        <v>36</v>
      </c>
      <c r="AB6" t="s">
        <v>36</v>
      </c>
      <c r="AC6" t="s">
        <v>36</v>
      </c>
      <c r="AD6" t="s">
        <v>36</v>
      </c>
      <c r="AE6">
        <v>16</v>
      </c>
      <c r="AF6" t="s">
        <v>36</v>
      </c>
      <c r="AG6" t="s">
        <v>144</v>
      </c>
      <c r="AH6" t="s">
        <v>145</v>
      </c>
      <c r="AI6" t="s">
        <v>146</v>
      </c>
      <c r="AJ6" s="2">
        <f t="shared" si="0"/>
        <v>4426</v>
      </c>
    </row>
    <row r="7" spans="1:36" x14ac:dyDescent="0.25">
      <c r="A7" t="s">
        <v>44</v>
      </c>
      <c r="B7" t="s">
        <v>36</v>
      </c>
      <c r="C7" t="b">
        <v>0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>
        <v>255</v>
      </c>
      <c r="K7" t="s">
        <v>37</v>
      </c>
      <c r="L7" t="s">
        <v>38</v>
      </c>
      <c r="M7" t="s">
        <v>39</v>
      </c>
      <c r="N7" t="b">
        <v>0</v>
      </c>
      <c r="O7" t="b">
        <v>1</v>
      </c>
      <c r="P7" t="b">
        <v>0</v>
      </c>
      <c r="Q7" t="b">
        <v>1</v>
      </c>
      <c r="R7" t="b">
        <v>0</v>
      </c>
      <c r="S7" t="b">
        <v>0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>
        <v>1</v>
      </c>
      <c r="AA7" t="s">
        <v>36</v>
      </c>
      <c r="AB7" t="s">
        <v>36</v>
      </c>
      <c r="AC7" t="s">
        <v>36</v>
      </c>
      <c r="AD7" t="s">
        <v>36</v>
      </c>
      <c r="AE7">
        <v>16</v>
      </c>
      <c r="AF7" t="s">
        <v>36</v>
      </c>
      <c r="AG7" t="s">
        <v>147</v>
      </c>
      <c r="AH7" t="s">
        <v>148</v>
      </c>
      <c r="AI7" t="s">
        <v>149</v>
      </c>
      <c r="AJ7" s="2">
        <f t="shared" si="0"/>
        <v>4473.7</v>
      </c>
    </row>
    <row r="8" spans="1:36" x14ac:dyDescent="0.25">
      <c r="A8" t="s">
        <v>45</v>
      </c>
      <c r="B8" t="s">
        <v>36</v>
      </c>
      <c r="C8" t="b">
        <v>0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>
        <v>255</v>
      </c>
      <c r="K8" t="s">
        <v>37</v>
      </c>
      <c r="L8" t="s">
        <v>38</v>
      </c>
      <c r="M8" t="s">
        <v>39</v>
      </c>
      <c r="N8" t="b">
        <v>0</v>
      </c>
      <c r="O8" t="b">
        <v>1</v>
      </c>
      <c r="P8" t="b">
        <v>0</v>
      </c>
      <c r="Q8" t="b">
        <v>1</v>
      </c>
      <c r="R8" t="b">
        <v>0</v>
      </c>
      <c r="S8" t="b">
        <v>0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>
        <v>1</v>
      </c>
      <c r="AA8" t="s">
        <v>36</v>
      </c>
      <c r="AB8" t="s">
        <v>36</v>
      </c>
      <c r="AC8" t="s">
        <v>36</v>
      </c>
      <c r="AD8" t="s">
        <v>36</v>
      </c>
      <c r="AE8">
        <v>16</v>
      </c>
      <c r="AF8" t="s">
        <v>36</v>
      </c>
      <c r="AG8" t="s">
        <v>150</v>
      </c>
      <c r="AH8" t="s">
        <v>151</v>
      </c>
      <c r="AI8" t="s">
        <v>152</v>
      </c>
      <c r="AJ8" s="2">
        <f t="shared" si="0"/>
        <v>27339</v>
      </c>
    </row>
    <row r="9" spans="1:36" x14ac:dyDescent="0.25">
      <c r="A9" t="s">
        <v>46</v>
      </c>
      <c r="B9" t="s">
        <v>36</v>
      </c>
      <c r="C9" t="b">
        <v>0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>
        <v>255</v>
      </c>
      <c r="K9" t="s">
        <v>37</v>
      </c>
      <c r="L9" t="s">
        <v>38</v>
      </c>
      <c r="M9" t="s">
        <v>39</v>
      </c>
      <c r="N9" t="b">
        <v>0</v>
      </c>
      <c r="O9" t="b">
        <v>1</v>
      </c>
      <c r="P9" t="b">
        <v>0</v>
      </c>
      <c r="Q9" t="b">
        <v>1</v>
      </c>
      <c r="R9" t="b">
        <v>0</v>
      </c>
      <c r="S9" t="b">
        <v>0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>
        <v>1</v>
      </c>
      <c r="AA9" t="s">
        <v>36</v>
      </c>
      <c r="AB9" t="s">
        <v>36</v>
      </c>
      <c r="AC9" t="s">
        <v>36</v>
      </c>
      <c r="AD9" t="s">
        <v>36</v>
      </c>
      <c r="AE9">
        <v>16</v>
      </c>
      <c r="AF9" t="s">
        <v>36</v>
      </c>
      <c r="AG9" t="s">
        <v>153</v>
      </c>
      <c r="AH9" t="s">
        <v>154</v>
      </c>
      <c r="AI9" t="s">
        <v>155</v>
      </c>
      <c r="AJ9" s="2">
        <f t="shared" si="0"/>
        <v>27666.7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"/>
  <sheetViews>
    <sheetView topLeftCell="AG1" workbookViewId="0">
      <selection activeCell="AG2" sqref="AG2:AI9"/>
    </sheetView>
  </sheetViews>
  <sheetFormatPr defaultRowHeight="15" x14ac:dyDescent="0.25"/>
  <cols>
    <col min="1" max="1" width="217.42578125" bestFit="1" customWidth="1"/>
    <col min="2" max="32" width="0" hidden="1" customWidth="1"/>
    <col min="33" max="33" width="15.28515625" bestFit="1" customWidth="1"/>
    <col min="34" max="35" width="14.7109375" bestFit="1" customWidth="1"/>
    <col min="36" max="36" width="11.57031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32</v>
      </c>
    </row>
    <row r="2" spans="1:36" x14ac:dyDescent="0.25">
      <c r="A2" t="s">
        <v>35</v>
      </c>
      <c r="B2" t="s">
        <v>36</v>
      </c>
      <c r="C2" t="b">
        <v>0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>
        <v>255</v>
      </c>
      <c r="K2" t="s">
        <v>37</v>
      </c>
      <c r="L2" t="s">
        <v>38</v>
      </c>
      <c r="M2" t="s">
        <v>39</v>
      </c>
      <c r="N2" t="b">
        <v>0</v>
      </c>
      <c r="O2" t="b">
        <v>1</v>
      </c>
      <c r="P2" t="b">
        <v>0</v>
      </c>
      <c r="Q2" t="b">
        <v>1</v>
      </c>
      <c r="R2" t="b">
        <v>0</v>
      </c>
      <c r="S2" t="b">
        <v>0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 t="s">
        <v>36</v>
      </c>
      <c r="Z2">
        <v>1</v>
      </c>
      <c r="AA2" t="s">
        <v>36</v>
      </c>
      <c r="AB2" t="s">
        <v>36</v>
      </c>
      <c r="AC2" t="s">
        <v>36</v>
      </c>
      <c r="AD2" t="s">
        <v>36</v>
      </c>
      <c r="AE2">
        <v>16</v>
      </c>
      <c r="AF2" t="s">
        <v>36</v>
      </c>
      <c r="AG2" t="s">
        <v>108</v>
      </c>
      <c r="AH2" t="s">
        <v>109</v>
      </c>
      <c r="AI2" t="s">
        <v>110</v>
      </c>
      <c r="AJ2" s="2">
        <f>_xlfn.NUMBERVALUE(SUBSTITUTE(AG2, " us", ""))</f>
        <v>494</v>
      </c>
    </row>
    <row r="3" spans="1:36" x14ac:dyDescent="0.25">
      <c r="A3" t="s">
        <v>40</v>
      </c>
      <c r="B3" t="s">
        <v>36</v>
      </c>
      <c r="C3" t="b">
        <v>0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>
        <v>255</v>
      </c>
      <c r="K3" t="s">
        <v>37</v>
      </c>
      <c r="L3" t="s">
        <v>38</v>
      </c>
      <c r="M3" t="s">
        <v>39</v>
      </c>
      <c r="N3" t="b">
        <v>0</v>
      </c>
      <c r="O3" t="b">
        <v>1</v>
      </c>
      <c r="P3" t="b">
        <v>0</v>
      </c>
      <c r="Q3" t="b">
        <v>1</v>
      </c>
      <c r="R3" t="b">
        <v>0</v>
      </c>
      <c r="S3" t="b">
        <v>0</v>
      </c>
      <c r="T3" t="s">
        <v>36</v>
      </c>
      <c r="U3" t="s">
        <v>36</v>
      </c>
      <c r="V3" t="s">
        <v>36</v>
      </c>
      <c r="W3" t="s">
        <v>36</v>
      </c>
      <c r="X3" t="s">
        <v>36</v>
      </c>
      <c r="Y3" t="s">
        <v>36</v>
      </c>
      <c r="Z3">
        <v>1</v>
      </c>
      <c r="AA3" t="s">
        <v>36</v>
      </c>
      <c r="AB3" t="s">
        <v>36</v>
      </c>
      <c r="AC3" t="s">
        <v>36</v>
      </c>
      <c r="AD3" t="s">
        <v>36</v>
      </c>
      <c r="AE3">
        <v>16</v>
      </c>
      <c r="AF3" t="s">
        <v>36</v>
      </c>
      <c r="AG3" t="s">
        <v>111</v>
      </c>
      <c r="AH3" t="s">
        <v>112</v>
      </c>
      <c r="AI3" t="s">
        <v>113</v>
      </c>
      <c r="AJ3" s="2">
        <f t="shared" ref="AJ3:AJ9" si="0">_xlfn.NUMBERVALUE(SUBSTITUTE(AG3, " us", ""))</f>
        <v>488.5</v>
      </c>
    </row>
    <row r="4" spans="1:36" x14ac:dyDescent="0.25">
      <c r="A4" t="s">
        <v>41</v>
      </c>
      <c r="B4" t="s">
        <v>36</v>
      </c>
      <c r="C4" t="b">
        <v>0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>
        <v>255</v>
      </c>
      <c r="K4" t="s">
        <v>37</v>
      </c>
      <c r="L4" t="s">
        <v>38</v>
      </c>
      <c r="M4" t="s">
        <v>39</v>
      </c>
      <c r="N4" t="b">
        <v>0</v>
      </c>
      <c r="O4" t="b">
        <v>1</v>
      </c>
      <c r="P4" t="b">
        <v>0</v>
      </c>
      <c r="Q4" t="b">
        <v>1</v>
      </c>
      <c r="R4" t="b">
        <v>0</v>
      </c>
      <c r="S4" t="b">
        <v>0</v>
      </c>
      <c r="T4" t="s">
        <v>36</v>
      </c>
      <c r="U4" t="s">
        <v>36</v>
      </c>
      <c r="V4" t="s">
        <v>36</v>
      </c>
      <c r="W4" t="s">
        <v>36</v>
      </c>
      <c r="X4" t="s">
        <v>36</v>
      </c>
      <c r="Y4" t="s">
        <v>36</v>
      </c>
      <c r="Z4">
        <v>1</v>
      </c>
      <c r="AA4" t="s">
        <v>36</v>
      </c>
      <c r="AB4" t="s">
        <v>36</v>
      </c>
      <c r="AC4" t="s">
        <v>36</v>
      </c>
      <c r="AD4" t="s">
        <v>36</v>
      </c>
      <c r="AE4">
        <v>16</v>
      </c>
      <c r="AF4" t="s">
        <v>36</v>
      </c>
      <c r="AG4" t="s">
        <v>114</v>
      </c>
      <c r="AH4" t="s">
        <v>115</v>
      </c>
      <c r="AI4" t="s">
        <v>116</v>
      </c>
      <c r="AJ4" s="2">
        <f t="shared" si="0"/>
        <v>545.1</v>
      </c>
    </row>
    <row r="5" spans="1:36" x14ac:dyDescent="0.25">
      <c r="A5" t="s">
        <v>42</v>
      </c>
      <c r="B5" t="s">
        <v>36</v>
      </c>
      <c r="C5" t="b">
        <v>0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>
        <v>255</v>
      </c>
      <c r="K5" t="s">
        <v>37</v>
      </c>
      <c r="L5" t="s">
        <v>38</v>
      </c>
      <c r="M5" t="s">
        <v>39</v>
      </c>
      <c r="N5" t="b">
        <v>0</v>
      </c>
      <c r="O5" t="b">
        <v>1</v>
      </c>
      <c r="P5" t="b">
        <v>0</v>
      </c>
      <c r="Q5" t="b">
        <v>1</v>
      </c>
      <c r="R5" t="b">
        <v>0</v>
      </c>
      <c r="S5" t="b">
        <v>0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>
        <v>1</v>
      </c>
      <c r="AA5" t="s">
        <v>36</v>
      </c>
      <c r="AB5" t="s">
        <v>36</v>
      </c>
      <c r="AC5" t="s">
        <v>36</v>
      </c>
      <c r="AD5" t="s">
        <v>36</v>
      </c>
      <c r="AE5">
        <v>16</v>
      </c>
      <c r="AF5" t="s">
        <v>36</v>
      </c>
      <c r="AG5" t="s">
        <v>117</v>
      </c>
      <c r="AH5" t="s">
        <v>118</v>
      </c>
      <c r="AI5" t="s">
        <v>119</v>
      </c>
      <c r="AJ5" s="2">
        <f t="shared" si="0"/>
        <v>553.4</v>
      </c>
    </row>
    <row r="6" spans="1:36" x14ac:dyDescent="0.25">
      <c r="A6" t="s">
        <v>43</v>
      </c>
      <c r="B6" t="s">
        <v>36</v>
      </c>
      <c r="C6" t="b">
        <v>0</v>
      </c>
      <c r="D6" t="s">
        <v>36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>
        <v>255</v>
      </c>
      <c r="K6" t="s">
        <v>37</v>
      </c>
      <c r="L6" t="s">
        <v>38</v>
      </c>
      <c r="M6" t="s">
        <v>39</v>
      </c>
      <c r="N6" t="b">
        <v>0</v>
      </c>
      <c r="O6" t="b">
        <v>1</v>
      </c>
      <c r="P6" t="b">
        <v>0</v>
      </c>
      <c r="Q6" t="b">
        <v>1</v>
      </c>
      <c r="R6" t="b">
        <v>0</v>
      </c>
      <c r="S6" t="b">
        <v>0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>
        <v>1</v>
      </c>
      <c r="AA6" t="s">
        <v>36</v>
      </c>
      <c r="AB6" t="s">
        <v>36</v>
      </c>
      <c r="AC6" t="s">
        <v>36</v>
      </c>
      <c r="AD6" t="s">
        <v>36</v>
      </c>
      <c r="AE6">
        <v>16</v>
      </c>
      <c r="AF6" t="s">
        <v>36</v>
      </c>
      <c r="AG6" t="s">
        <v>120</v>
      </c>
      <c r="AH6" t="s">
        <v>121</v>
      </c>
      <c r="AI6" t="s">
        <v>122</v>
      </c>
      <c r="AJ6" s="2">
        <f t="shared" si="0"/>
        <v>4442.6000000000004</v>
      </c>
    </row>
    <row r="7" spans="1:36" x14ac:dyDescent="0.25">
      <c r="A7" t="s">
        <v>44</v>
      </c>
      <c r="B7" t="s">
        <v>36</v>
      </c>
      <c r="C7" t="b">
        <v>0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>
        <v>255</v>
      </c>
      <c r="K7" t="s">
        <v>37</v>
      </c>
      <c r="L7" t="s">
        <v>38</v>
      </c>
      <c r="M7" t="s">
        <v>39</v>
      </c>
      <c r="N7" t="b">
        <v>0</v>
      </c>
      <c r="O7" t="b">
        <v>1</v>
      </c>
      <c r="P7" t="b">
        <v>0</v>
      </c>
      <c r="Q7" t="b">
        <v>1</v>
      </c>
      <c r="R7" t="b">
        <v>0</v>
      </c>
      <c r="S7" t="b">
        <v>0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>
        <v>1</v>
      </c>
      <c r="AA7" t="s">
        <v>36</v>
      </c>
      <c r="AB7" t="s">
        <v>36</v>
      </c>
      <c r="AC7" t="s">
        <v>36</v>
      </c>
      <c r="AD7" t="s">
        <v>36</v>
      </c>
      <c r="AE7">
        <v>16</v>
      </c>
      <c r="AF7" t="s">
        <v>36</v>
      </c>
      <c r="AG7" t="s">
        <v>123</v>
      </c>
      <c r="AH7" t="s">
        <v>124</v>
      </c>
      <c r="AI7" t="s">
        <v>125</v>
      </c>
      <c r="AJ7" s="2">
        <f t="shared" si="0"/>
        <v>4448.3999999999996</v>
      </c>
    </row>
    <row r="8" spans="1:36" x14ac:dyDescent="0.25">
      <c r="A8" t="s">
        <v>45</v>
      </c>
      <c r="B8" t="s">
        <v>36</v>
      </c>
      <c r="C8" t="b">
        <v>0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>
        <v>255</v>
      </c>
      <c r="K8" t="s">
        <v>37</v>
      </c>
      <c r="L8" t="s">
        <v>38</v>
      </c>
      <c r="M8" t="s">
        <v>39</v>
      </c>
      <c r="N8" t="b">
        <v>0</v>
      </c>
      <c r="O8" t="b">
        <v>1</v>
      </c>
      <c r="P8" t="b">
        <v>0</v>
      </c>
      <c r="Q8" t="b">
        <v>1</v>
      </c>
      <c r="R8" t="b">
        <v>0</v>
      </c>
      <c r="S8" t="b">
        <v>0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>
        <v>1</v>
      </c>
      <c r="AA8" t="s">
        <v>36</v>
      </c>
      <c r="AB8" t="s">
        <v>36</v>
      </c>
      <c r="AC8" t="s">
        <v>36</v>
      </c>
      <c r="AD8" t="s">
        <v>36</v>
      </c>
      <c r="AE8">
        <v>16</v>
      </c>
      <c r="AF8" t="s">
        <v>36</v>
      </c>
      <c r="AG8" t="s">
        <v>126</v>
      </c>
      <c r="AH8" t="s">
        <v>127</v>
      </c>
      <c r="AI8" t="s">
        <v>128</v>
      </c>
      <c r="AJ8" s="2">
        <f t="shared" si="0"/>
        <v>27800</v>
      </c>
    </row>
    <row r="9" spans="1:36" x14ac:dyDescent="0.25">
      <c r="A9" t="s">
        <v>46</v>
      </c>
      <c r="B9" t="s">
        <v>36</v>
      </c>
      <c r="C9" t="b">
        <v>0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>
        <v>255</v>
      </c>
      <c r="K9" t="s">
        <v>37</v>
      </c>
      <c r="L9" t="s">
        <v>38</v>
      </c>
      <c r="M9" t="s">
        <v>39</v>
      </c>
      <c r="N9" t="b">
        <v>0</v>
      </c>
      <c r="O9" t="b">
        <v>1</v>
      </c>
      <c r="P9" t="b">
        <v>0</v>
      </c>
      <c r="Q9" t="b">
        <v>1</v>
      </c>
      <c r="R9" t="b">
        <v>0</v>
      </c>
      <c r="S9" t="b">
        <v>0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>
        <v>1</v>
      </c>
      <c r="AA9" t="s">
        <v>36</v>
      </c>
      <c r="AB9" t="s">
        <v>36</v>
      </c>
      <c r="AC9" t="s">
        <v>36</v>
      </c>
      <c r="AD9" t="s">
        <v>36</v>
      </c>
      <c r="AE9">
        <v>16</v>
      </c>
      <c r="AF9" t="s">
        <v>36</v>
      </c>
      <c r="AG9" t="s">
        <v>129</v>
      </c>
      <c r="AH9" t="s">
        <v>130</v>
      </c>
      <c r="AI9" t="s">
        <v>131</v>
      </c>
      <c r="AJ9" s="2">
        <f t="shared" si="0"/>
        <v>27548.799999999999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"/>
  <sheetViews>
    <sheetView workbookViewId="0">
      <selection activeCell="AG2" sqref="AG2:AI9"/>
    </sheetView>
  </sheetViews>
  <sheetFormatPr defaultRowHeight="15" x14ac:dyDescent="0.25"/>
  <cols>
    <col min="1" max="1" width="217.42578125" bestFit="1" customWidth="1"/>
    <col min="2" max="32" width="0" hidden="1" customWidth="1"/>
    <col min="33" max="33" width="15.28515625" bestFit="1" customWidth="1"/>
    <col min="34" max="35" width="14.7109375" bestFit="1" customWidth="1"/>
    <col min="36" max="36" width="11.57031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32</v>
      </c>
    </row>
    <row r="2" spans="1:36" x14ac:dyDescent="0.25">
      <c r="A2" t="s">
        <v>35</v>
      </c>
      <c r="B2" t="s">
        <v>36</v>
      </c>
      <c r="C2" t="b">
        <v>0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>
        <v>255</v>
      </c>
      <c r="K2" t="s">
        <v>37</v>
      </c>
      <c r="L2" t="s">
        <v>38</v>
      </c>
      <c r="M2" t="s">
        <v>47</v>
      </c>
      <c r="N2" t="b">
        <v>0</v>
      </c>
      <c r="O2" t="b">
        <v>1</v>
      </c>
      <c r="P2" t="b">
        <v>0</v>
      </c>
      <c r="Q2" t="b">
        <v>1</v>
      </c>
      <c r="R2" t="b">
        <v>0</v>
      </c>
      <c r="S2" t="b">
        <v>0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 t="s">
        <v>36</v>
      </c>
      <c r="Z2">
        <v>1</v>
      </c>
      <c r="AA2" t="s">
        <v>36</v>
      </c>
      <c r="AB2" t="s">
        <v>36</v>
      </c>
      <c r="AC2" t="s">
        <v>36</v>
      </c>
      <c r="AD2" t="s">
        <v>36</v>
      </c>
      <c r="AE2">
        <v>16</v>
      </c>
      <c r="AF2" t="s">
        <v>36</v>
      </c>
      <c r="AG2" t="s">
        <v>60</v>
      </c>
      <c r="AH2" t="s">
        <v>61</v>
      </c>
      <c r="AI2" t="s">
        <v>62</v>
      </c>
      <c r="AJ2" s="2">
        <f>_xlfn.NUMBERVALUE(SUBSTITUTE(AG2, " us", ""))</f>
        <v>481.7</v>
      </c>
    </row>
    <row r="3" spans="1:36" x14ac:dyDescent="0.25">
      <c r="A3" t="s">
        <v>40</v>
      </c>
      <c r="B3" t="s">
        <v>36</v>
      </c>
      <c r="C3" t="b">
        <v>0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>
        <v>255</v>
      </c>
      <c r="K3" t="s">
        <v>37</v>
      </c>
      <c r="L3" t="s">
        <v>38</v>
      </c>
      <c r="M3" t="s">
        <v>47</v>
      </c>
      <c r="N3" t="b">
        <v>0</v>
      </c>
      <c r="O3" t="b">
        <v>1</v>
      </c>
      <c r="P3" t="b">
        <v>0</v>
      </c>
      <c r="Q3" t="b">
        <v>1</v>
      </c>
      <c r="R3" t="b">
        <v>0</v>
      </c>
      <c r="S3" t="b">
        <v>0</v>
      </c>
      <c r="T3" t="s">
        <v>36</v>
      </c>
      <c r="U3" t="s">
        <v>36</v>
      </c>
      <c r="V3" t="s">
        <v>36</v>
      </c>
      <c r="W3" t="s">
        <v>36</v>
      </c>
      <c r="X3" t="s">
        <v>36</v>
      </c>
      <c r="Y3" t="s">
        <v>36</v>
      </c>
      <c r="Z3">
        <v>1</v>
      </c>
      <c r="AA3" t="s">
        <v>36</v>
      </c>
      <c r="AB3" t="s">
        <v>36</v>
      </c>
      <c r="AC3" t="s">
        <v>36</v>
      </c>
      <c r="AD3" t="s">
        <v>36</v>
      </c>
      <c r="AE3">
        <v>16</v>
      </c>
      <c r="AF3" t="s">
        <v>36</v>
      </c>
      <c r="AG3" t="s">
        <v>63</v>
      </c>
      <c r="AH3" t="s">
        <v>64</v>
      </c>
      <c r="AI3" t="s">
        <v>65</v>
      </c>
      <c r="AJ3" s="2">
        <f t="shared" ref="AJ3:AJ9" si="0">_xlfn.NUMBERVALUE(SUBSTITUTE(AG3, " us", ""))</f>
        <v>487</v>
      </c>
    </row>
    <row r="4" spans="1:36" x14ac:dyDescent="0.25">
      <c r="A4" t="s">
        <v>41</v>
      </c>
      <c r="B4" t="s">
        <v>36</v>
      </c>
      <c r="C4" t="b">
        <v>0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>
        <v>255</v>
      </c>
      <c r="K4" t="s">
        <v>37</v>
      </c>
      <c r="L4" t="s">
        <v>38</v>
      </c>
      <c r="M4" t="s">
        <v>47</v>
      </c>
      <c r="N4" t="b">
        <v>0</v>
      </c>
      <c r="O4" t="b">
        <v>1</v>
      </c>
      <c r="P4" t="b">
        <v>0</v>
      </c>
      <c r="Q4" t="b">
        <v>1</v>
      </c>
      <c r="R4" t="b">
        <v>0</v>
      </c>
      <c r="S4" t="b">
        <v>0</v>
      </c>
      <c r="T4" t="s">
        <v>36</v>
      </c>
      <c r="U4" t="s">
        <v>36</v>
      </c>
      <c r="V4" t="s">
        <v>36</v>
      </c>
      <c r="W4" t="s">
        <v>36</v>
      </c>
      <c r="X4" t="s">
        <v>36</v>
      </c>
      <c r="Y4" t="s">
        <v>36</v>
      </c>
      <c r="Z4">
        <v>1</v>
      </c>
      <c r="AA4" t="s">
        <v>36</v>
      </c>
      <c r="AB4" t="s">
        <v>36</v>
      </c>
      <c r="AC4" t="s">
        <v>36</v>
      </c>
      <c r="AD4" t="s">
        <v>36</v>
      </c>
      <c r="AE4">
        <v>16</v>
      </c>
      <c r="AF4" t="s">
        <v>36</v>
      </c>
      <c r="AG4" t="s">
        <v>66</v>
      </c>
      <c r="AH4" t="s">
        <v>67</v>
      </c>
      <c r="AI4" t="s">
        <v>68</v>
      </c>
      <c r="AJ4" s="2">
        <f t="shared" si="0"/>
        <v>531.20000000000005</v>
      </c>
    </row>
    <row r="5" spans="1:36" x14ac:dyDescent="0.25">
      <c r="A5" t="s">
        <v>42</v>
      </c>
      <c r="B5" t="s">
        <v>36</v>
      </c>
      <c r="C5" t="b">
        <v>0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>
        <v>255</v>
      </c>
      <c r="K5" t="s">
        <v>37</v>
      </c>
      <c r="L5" t="s">
        <v>38</v>
      </c>
      <c r="M5" t="s">
        <v>47</v>
      </c>
      <c r="N5" t="b">
        <v>0</v>
      </c>
      <c r="O5" t="b">
        <v>1</v>
      </c>
      <c r="P5" t="b">
        <v>0</v>
      </c>
      <c r="Q5" t="b">
        <v>1</v>
      </c>
      <c r="R5" t="b">
        <v>0</v>
      </c>
      <c r="S5" t="b">
        <v>0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>
        <v>1</v>
      </c>
      <c r="AA5" t="s">
        <v>36</v>
      </c>
      <c r="AB5" t="s">
        <v>36</v>
      </c>
      <c r="AC5" t="s">
        <v>36</v>
      </c>
      <c r="AD5" t="s">
        <v>36</v>
      </c>
      <c r="AE5">
        <v>16</v>
      </c>
      <c r="AF5" t="s">
        <v>36</v>
      </c>
      <c r="AG5" t="s">
        <v>69</v>
      </c>
      <c r="AH5" t="s">
        <v>70</v>
      </c>
      <c r="AI5" t="s">
        <v>71</v>
      </c>
      <c r="AJ5" s="2">
        <f t="shared" si="0"/>
        <v>566</v>
      </c>
    </row>
    <row r="6" spans="1:36" x14ac:dyDescent="0.25">
      <c r="A6" t="s">
        <v>43</v>
      </c>
      <c r="B6" t="s">
        <v>36</v>
      </c>
      <c r="C6" t="b">
        <v>0</v>
      </c>
      <c r="D6" t="s">
        <v>36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>
        <v>255</v>
      </c>
      <c r="K6" t="s">
        <v>37</v>
      </c>
      <c r="L6" t="s">
        <v>38</v>
      </c>
      <c r="M6" t="s">
        <v>47</v>
      </c>
      <c r="N6" t="b">
        <v>0</v>
      </c>
      <c r="O6" t="b">
        <v>1</v>
      </c>
      <c r="P6" t="b">
        <v>0</v>
      </c>
      <c r="Q6" t="b">
        <v>1</v>
      </c>
      <c r="R6" t="b">
        <v>0</v>
      </c>
      <c r="S6" t="b">
        <v>0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>
        <v>1</v>
      </c>
      <c r="AA6" t="s">
        <v>36</v>
      </c>
      <c r="AB6" t="s">
        <v>36</v>
      </c>
      <c r="AC6" t="s">
        <v>36</v>
      </c>
      <c r="AD6" t="s">
        <v>36</v>
      </c>
      <c r="AE6">
        <v>16</v>
      </c>
      <c r="AF6" t="s">
        <v>36</v>
      </c>
      <c r="AG6" t="s">
        <v>72</v>
      </c>
      <c r="AH6" t="s">
        <v>73</v>
      </c>
      <c r="AI6" t="s">
        <v>74</v>
      </c>
      <c r="AJ6" s="2">
        <f t="shared" si="0"/>
        <v>4376.3</v>
      </c>
    </row>
    <row r="7" spans="1:36" x14ac:dyDescent="0.25">
      <c r="A7" t="s">
        <v>44</v>
      </c>
      <c r="B7" t="s">
        <v>36</v>
      </c>
      <c r="C7" t="b">
        <v>0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>
        <v>255</v>
      </c>
      <c r="K7" t="s">
        <v>37</v>
      </c>
      <c r="L7" t="s">
        <v>38</v>
      </c>
      <c r="M7" t="s">
        <v>47</v>
      </c>
      <c r="N7" t="b">
        <v>0</v>
      </c>
      <c r="O7" t="b">
        <v>1</v>
      </c>
      <c r="P7" t="b">
        <v>0</v>
      </c>
      <c r="Q7" t="b">
        <v>1</v>
      </c>
      <c r="R7" t="b">
        <v>0</v>
      </c>
      <c r="S7" t="b">
        <v>0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>
        <v>1</v>
      </c>
      <c r="AA7" t="s">
        <v>36</v>
      </c>
      <c r="AB7" t="s">
        <v>36</v>
      </c>
      <c r="AC7" t="s">
        <v>36</v>
      </c>
      <c r="AD7" t="s">
        <v>36</v>
      </c>
      <c r="AE7">
        <v>16</v>
      </c>
      <c r="AF7" t="s">
        <v>36</v>
      </c>
      <c r="AG7" t="s">
        <v>75</v>
      </c>
      <c r="AH7" t="s">
        <v>76</v>
      </c>
      <c r="AI7" t="s">
        <v>77</v>
      </c>
      <c r="AJ7" s="2">
        <f t="shared" si="0"/>
        <v>4410.1000000000004</v>
      </c>
    </row>
    <row r="8" spans="1:36" x14ac:dyDescent="0.25">
      <c r="A8" t="s">
        <v>45</v>
      </c>
      <c r="B8" t="s">
        <v>36</v>
      </c>
      <c r="C8" t="b">
        <v>0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>
        <v>255</v>
      </c>
      <c r="K8" t="s">
        <v>37</v>
      </c>
      <c r="L8" t="s">
        <v>38</v>
      </c>
      <c r="M8" t="s">
        <v>47</v>
      </c>
      <c r="N8" t="b">
        <v>0</v>
      </c>
      <c r="O8" t="b">
        <v>1</v>
      </c>
      <c r="P8" t="b">
        <v>0</v>
      </c>
      <c r="Q8" t="b">
        <v>1</v>
      </c>
      <c r="R8" t="b">
        <v>0</v>
      </c>
      <c r="S8" t="b">
        <v>0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>
        <v>1</v>
      </c>
      <c r="AA8" t="s">
        <v>36</v>
      </c>
      <c r="AB8" t="s">
        <v>36</v>
      </c>
      <c r="AC8" t="s">
        <v>36</v>
      </c>
      <c r="AD8" t="s">
        <v>36</v>
      </c>
      <c r="AE8">
        <v>16</v>
      </c>
      <c r="AF8" t="s">
        <v>36</v>
      </c>
      <c r="AG8" t="s">
        <v>78</v>
      </c>
      <c r="AH8" t="s">
        <v>79</v>
      </c>
      <c r="AI8" t="s">
        <v>80</v>
      </c>
      <c r="AJ8" s="2">
        <f t="shared" si="0"/>
        <v>27800.5</v>
      </c>
    </row>
    <row r="9" spans="1:36" x14ac:dyDescent="0.25">
      <c r="A9" t="s">
        <v>46</v>
      </c>
      <c r="B9" t="s">
        <v>36</v>
      </c>
      <c r="C9" t="b">
        <v>0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>
        <v>255</v>
      </c>
      <c r="K9" t="s">
        <v>37</v>
      </c>
      <c r="L9" t="s">
        <v>38</v>
      </c>
      <c r="M9" t="s">
        <v>47</v>
      </c>
      <c r="N9" t="b">
        <v>0</v>
      </c>
      <c r="O9" t="b">
        <v>1</v>
      </c>
      <c r="P9" t="b">
        <v>0</v>
      </c>
      <c r="Q9" t="b">
        <v>1</v>
      </c>
      <c r="R9" t="b">
        <v>0</v>
      </c>
      <c r="S9" t="b">
        <v>0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>
        <v>1</v>
      </c>
      <c r="AA9" t="s">
        <v>36</v>
      </c>
      <c r="AB9" t="s">
        <v>36</v>
      </c>
      <c r="AC9" t="s">
        <v>36</v>
      </c>
      <c r="AD9" t="s">
        <v>36</v>
      </c>
      <c r="AE9">
        <v>16</v>
      </c>
      <c r="AF9" t="s">
        <v>36</v>
      </c>
      <c r="AG9" t="s">
        <v>81</v>
      </c>
      <c r="AH9" t="s">
        <v>82</v>
      </c>
      <c r="AI9" t="s">
        <v>83</v>
      </c>
      <c r="AJ9" s="2">
        <f t="shared" si="0"/>
        <v>27898.1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"/>
  <sheetViews>
    <sheetView topLeftCell="AG1" workbookViewId="0">
      <selection activeCell="AW36" sqref="AW36"/>
    </sheetView>
  </sheetViews>
  <sheetFormatPr defaultRowHeight="15" x14ac:dyDescent="0.25"/>
  <cols>
    <col min="1" max="1" width="217.42578125" bestFit="1" customWidth="1"/>
    <col min="2" max="32" width="0" hidden="1" customWidth="1"/>
    <col min="33" max="33" width="15.28515625" bestFit="1" customWidth="1"/>
    <col min="34" max="35" width="14.7109375" bestFit="1" customWidth="1"/>
    <col min="36" max="36" width="12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32</v>
      </c>
    </row>
    <row r="2" spans="1:36" x14ac:dyDescent="0.25">
      <c r="A2" t="s">
        <v>35</v>
      </c>
      <c r="B2" t="s">
        <v>36</v>
      </c>
      <c r="C2" t="b">
        <v>0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>
        <v>255</v>
      </c>
      <c r="K2" t="s">
        <v>37</v>
      </c>
      <c r="L2" t="s">
        <v>38</v>
      </c>
      <c r="M2" t="s">
        <v>47</v>
      </c>
      <c r="N2" t="b">
        <v>0</v>
      </c>
      <c r="O2" t="b">
        <v>1</v>
      </c>
      <c r="P2" t="b">
        <v>0</v>
      </c>
      <c r="Q2" t="b">
        <v>1</v>
      </c>
      <c r="R2" t="b">
        <v>0</v>
      </c>
      <c r="S2" t="b">
        <v>0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 t="s">
        <v>36</v>
      </c>
      <c r="Z2">
        <v>1</v>
      </c>
      <c r="AA2" t="s">
        <v>36</v>
      </c>
      <c r="AB2" t="s">
        <v>36</v>
      </c>
      <c r="AC2" t="s">
        <v>36</v>
      </c>
      <c r="AD2" t="s">
        <v>36</v>
      </c>
      <c r="AE2">
        <v>16</v>
      </c>
      <c r="AF2" t="s">
        <v>36</v>
      </c>
      <c r="AG2" t="s">
        <v>84</v>
      </c>
      <c r="AH2" t="s">
        <v>85</v>
      </c>
      <c r="AI2" t="s">
        <v>86</v>
      </c>
      <c r="AJ2" s="2">
        <f>_xlfn.NUMBERVALUE(SUBSTITUTE(AG2, " us", ""))</f>
        <v>529.70000000000005</v>
      </c>
    </row>
    <row r="3" spans="1:36" x14ac:dyDescent="0.25">
      <c r="A3" t="s">
        <v>40</v>
      </c>
      <c r="B3" t="s">
        <v>36</v>
      </c>
      <c r="C3" t="b">
        <v>0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>
        <v>255</v>
      </c>
      <c r="K3" t="s">
        <v>37</v>
      </c>
      <c r="L3" t="s">
        <v>38</v>
      </c>
      <c r="M3" t="s">
        <v>47</v>
      </c>
      <c r="N3" t="b">
        <v>0</v>
      </c>
      <c r="O3" t="b">
        <v>1</v>
      </c>
      <c r="P3" t="b">
        <v>0</v>
      </c>
      <c r="Q3" t="b">
        <v>1</v>
      </c>
      <c r="R3" t="b">
        <v>0</v>
      </c>
      <c r="S3" t="b">
        <v>0</v>
      </c>
      <c r="T3" t="s">
        <v>36</v>
      </c>
      <c r="U3" t="s">
        <v>36</v>
      </c>
      <c r="V3" t="s">
        <v>36</v>
      </c>
      <c r="W3" t="s">
        <v>36</v>
      </c>
      <c r="X3" t="s">
        <v>36</v>
      </c>
      <c r="Y3" t="s">
        <v>36</v>
      </c>
      <c r="Z3">
        <v>1</v>
      </c>
      <c r="AA3" t="s">
        <v>36</v>
      </c>
      <c r="AB3" t="s">
        <v>36</v>
      </c>
      <c r="AC3" t="s">
        <v>36</v>
      </c>
      <c r="AD3" t="s">
        <v>36</v>
      </c>
      <c r="AE3">
        <v>16</v>
      </c>
      <c r="AF3" t="s">
        <v>36</v>
      </c>
      <c r="AG3" t="s">
        <v>87</v>
      </c>
      <c r="AH3" t="s">
        <v>88</v>
      </c>
      <c r="AI3" t="s">
        <v>89</v>
      </c>
      <c r="AJ3" s="2">
        <f t="shared" ref="AJ3:AJ9" si="0">_xlfn.NUMBERVALUE(SUBSTITUTE(AG3, " us", ""))</f>
        <v>563.70000000000005</v>
      </c>
    </row>
    <row r="4" spans="1:36" x14ac:dyDescent="0.25">
      <c r="A4" t="s">
        <v>41</v>
      </c>
      <c r="B4" t="s">
        <v>36</v>
      </c>
      <c r="C4" t="b">
        <v>0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>
        <v>255</v>
      </c>
      <c r="K4" t="s">
        <v>37</v>
      </c>
      <c r="L4" t="s">
        <v>38</v>
      </c>
      <c r="M4" t="s">
        <v>47</v>
      </c>
      <c r="N4" t="b">
        <v>0</v>
      </c>
      <c r="O4" t="b">
        <v>1</v>
      </c>
      <c r="P4" t="b">
        <v>0</v>
      </c>
      <c r="Q4" t="b">
        <v>1</v>
      </c>
      <c r="R4" t="b">
        <v>0</v>
      </c>
      <c r="S4" t="b">
        <v>0</v>
      </c>
      <c r="T4" t="s">
        <v>36</v>
      </c>
      <c r="U4" t="s">
        <v>36</v>
      </c>
      <c r="V4" t="s">
        <v>36</v>
      </c>
      <c r="W4" t="s">
        <v>36</v>
      </c>
      <c r="X4" t="s">
        <v>36</v>
      </c>
      <c r="Y4" t="s">
        <v>36</v>
      </c>
      <c r="Z4">
        <v>1</v>
      </c>
      <c r="AA4" t="s">
        <v>36</v>
      </c>
      <c r="AB4" t="s">
        <v>36</v>
      </c>
      <c r="AC4" t="s">
        <v>36</v>
      </c>
      <c r="AD4" t="s">
        <v>36</v>
      </c>
      <c r="AE4">
        <v>16</v>
      </c>
      <c r="AF4" t="s">
        <v>36</v>
      </c>
      <c r="AG4" t="s">
        <v>90</v>
      </c>
      <c r="AH4" t="s">
        <v>91</v>
      </c>
      <c r="AI4" t="s">
        <v>92</v>
      </c>
      <c r="AJ4" s="2">
        <f t="shared" si="0"/>
        <v>589.5</v>
      </c>
    </row>
    <row r="5" spans="1:36" x14ac:dyDescent="0.25">
      <c r="A5" t="s">
        <v>42</v>
      </c>
      <c r="B5" t="s">
        <v>36</v>
      </c>
      <c r="C5" t="b">
        <v>0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>
        <v>255</v>
      </c>
      <c r="K5" t="s">
        <v>37</v>
      </c>
      <c r="L5" t="s">
        <v>38</v>
      </c>
      <c r="M5" t="s">
        <v>47</v>
      </c>
      <c r="N5" t="b">
        <v>0</v>
      </c>
      <c r="O5" t="b">
        <v>1</v>
      </c>
      <c r="P5" t="b">
        <v>0</v>
      </c>
      <c r="Q5" t="b">
        <v>1</v>
      </c>
      <c r="R5" t="b">
        <v>0</v>
      </c>
      <c r="S5" t="b">
        <v>0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>
        <v>1</v>
      </c>
      <c r="AA5" t="s">
        <v>36</v>
      </c>
      <c r="AB5" t="s">
        <v>36</v>
      </c>
      <c r="AC5" t="s">
        <v>36</v>
      </c>
      <c r="AD5" t="s">
        <v>36</v>
      </c>
      <c r="AE5">
        <v>16</v>
      </c>
      <c r="AF5" t="s">
        <v>36</v>
      </c>
      <c r="AG5" t="s">
        <v>93</v>
      </c>
      <c r="AH5" t="s">
        <v>94</v>
      </c>
      <c r="AI5" t="s">
        <v>95</v>
      </c>
      <c r="AJ5" s="2">
        <f t="shared" si="0"/>
        <v>610</v>
      </c>
    </row>
    <row r="6" spans="1:36" x14ac:dyDescent="0.25">
      <c r="A6" t="s">
        <v>43</v>
      </c>
      <c r="B6" t="s">
        <v>36</v>
      </c>
      <c r="C6" t="b">
        <v>0</v>
      </c>
      <c r="D6" t="s">
        <v>36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>
        <v>255</v>
      </c>
      <c r="K6" t="s">
        <v>37</v>
      </c>
      <c r="L6" t="s">
        <v>38</v>
      </c>
      <c r="M6" t="s">
        <v>47</v>
      </c>
      <c r="N6" t="b">
        <v>0</v>
      </c>
      <c r="O6" t="b">
        <v>1</v>
      </c>
      <c r="P6" t="b">
        <v>0</v>
      </c>
      <c r="Q6" t="b">
        <v>1</v>
      </c>
      <c r="R6" t="b">
        <v>0</v>
      </c>
      <c r="S6" t="b">
        <v>0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>
        <v>1</v>
      </c>
      <c r="AA6" t="s">
        <v>36</v>
      </c>
      <c r="AB6" t="s">
        <v>36</v>
      </c>
      <c r="AC6" t="s">
        <v>36</v>
      </c>
      <c r="AD6" t="s">
        <v>36</v>
      </c>
      <c r="AE6">
        <v>16</v>
      </c>
      <c r="AF6" t="s">
        <v>36</v>
      </c>
      <c r="AG6" t="s">
        <v>96</v>
      </c>
      <c r="AH6" t="s">
        <v>97</v>
      </c>
      <c r="AI6" t="s">
        <v>98</v>
      </c>
      <c r="AJ6" s="2">
        <f t="shared" si="0"/>
        <v>4687</v>
      </c>
    </row>
    <row r="7" spans="1:36" x14ac:dyDescent="0.25">
      <c r="A7" t="s">
        <v>44</v>
      </c>
      <c r="B7" t="s">
        <v>36</v>
      </c>
      <c r="C7" t="b">
        <v>0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>
        <v>255</v>
      </c>
      <c r="K7" t="s">
        <v>37</v>
      </c>
      <c r="L7" t="s">
        <v>38</v>
      </c>
      <c r="M7" t="s">
        <v>47</v>
      </c>
      <c r="N7" t="b">
        <v>0</v>
      </c>
      <c r="O7" t="b">
        <v>1</v>
      </c>
      <c r="P7" t="b">
        <v>0</v>
      </c>
      <c r="Q7" t="b">
        <v>1</v>
      </c>
      <c r="R7" t="b">
        <v>0</v>
      </c>
      <c r="S7" t="b">
        <v>0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>
        <v>1</v>
      </c>
      <c r="AA7" t="s">
        <v>36</v>
      </c>
      <c r="AB7" t="s">
        <v>36</v>
      </c>
      <c r="AC7" t="s">
        <v>36</v>
      </c>
      <c r="AD7" t="s">
        <v>36</v>
      </c>
      <c r="AE7">
        <v>16</v>
      </c>
      <c r="AF7" t="s">
        <v>36</v>
      </c>
      <c r="AG7" t="s">
        <v>99</v>
      </c>
      <c r="AH7" t="s">
        <v>100</v>
      </c>
      <c r="AI7" t="s">
        <v>101</v>
      </c>
      <c r="AJ7" s="2">
        <f t="shared" si="0"/>
        <v>4849.6000000000004</v>
      </c>
    </row>
    <row r="8" spans="1:36" x14ac:dyDescent="0.25">
      <c r="A8" t="s">
        <v>45</v>
      </c>
      <c r="B8" t="s">
        <v>36</v>
      </c>
      <c r="C8" t="b">
        <v>0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>
        <v>255</v>
      </c>
      <c r="K8" t="s">
        <v>37</v>
      </c>
      <c r="L8" t="s">
        <v>38</v>
      </c>
      <c r="M8" t="s">
        <v>47</v>
      </c>
      <c r="N8" t="b">
        <v>0</v>
      </c>
      <c r="O8" t="b">
        <v>1</v>
      </c>
      <c r="P8" t="b">
        <v>0</v>
      </c>
      <c r="Q8" t="b">
        <v>1</v>
      </c>
      <c r="R8" t="b">
        <v>0</v>
      </c>
      <c r="S8" t="b">
        <v>0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>
        <v>1</v>
      </c>
      <c r="AA8" t="s">
        <v>36</v>
      </c>
      <c r="AB8" t="s">
        <v>36</v>
      </c>
      <c r="AC8" t="s">
        <v>36</v>
      </c>
      <c r="AD8" t="s">
        <v>36</v>
      </c>
      <c r="AE8">
        <v>16</v>
      </c>
      <c r="AF8" t="s">
        <v>36</v>
      </c>
      <c r="AG8" t="s">
        <v>102</v>
      </c>
      <c r="AH8" t="s">
        <v>103</v>
      </c>
      <c r="AI8" t="s">
        <v>104</v>
      </c>
      <c r="AJ8" s="2">
        <f t="shared" si="0"/>
        <v>32076.400000000001</v>
      </c>
    </row>
    <row r="9" spans="1:36" x14ac:dyDescent="0.25">
      <c r="A9" t="s">
        <v>46</v>
      </c>
      <c r="B9" t="s">
        <v>36</v>
      </c>
      <c r="C9" t="b">
        <v>0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>
        <v>255</v>
      </c>
      <c r="K9" t="s">
        <v>37</v>
      </c>
      <c r="L9" t="s">
        <v>38</v>
      </c>
      <c r="M9" t="s">
        <v>47</v>
      </c>
      <c r="N9" t="b">
        <v>0</v>
      </c>
      <c r="O9" t="b">
        <v>1</v>
      </c>
      <c r="P9" t="b">
        <v>0</v>
      </c>
      <c r="Q9" t="b">
        <v>1</v>
      </c>
      <c r="R9" t="b">
        <v>0</v>
      </c>
      <c r="S9" t="b">
        <v>0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>
        <v>1</v>
      </c>
      <c r="AA9" t="s">
        <v>36</v>
      </c>
      <c r="AB9" t="s">
        <v>36</v>
      </c>
      <c r="AC9" t="s">
        <v>36</v>
      </c>
      <c r="AD9" t="s">
        <v>36</v>
      </c>
      <c r="AE9">
        <v>16</v>
      </c>
      <c r="AF9" t="s">
        <v>36</v>
      </c>
      <c r="AG9" t="s">
        <v>105</v>
      </c>
      <c r="AH9" t="s">
        <v>106</v>
      </c>
      <c r="AI9" t="s">
        <v>107</v>
      </c>
      <c r="AJ9" s="2">
        <f t="shared" si="0"/>
        <v>31429.4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NETCORE1_1</vt:lpstr>
      <vt:lpstr>NETCORE2_0</vt:lpstr>
      <vt:lpstr>NET46_COREFX</vt:lpstr>
      <vt:lpstr>NET46_SAP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Hughes</dc:creator>
  <cp:lastModifiedBy>Nicholas Sizer</cp:lastModifiedBy>
  <dcterms:created xsi:type="dcterms:W3CDTF">2018-01-05T03:36:52Z</dcterms:created>
  <dcterms:modified xsi:type="dcterms:W3CDTF">2018-01-16T05:03:19Z</dcterms:modified>
</cp:coreProperties>
</file>