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1" windowHeight="10491" firstSheet="7" activeTab="17"/>
  </bookViews>
  <sheets>
    <sheet name="Sheet2" sheetId="20" r:id="rId1"/>
    <sheet name="Sheet3" sheetId="21" r:id="rId2"/>
    <sheet name="结构化烯烃收率" sheetId="18" r:id="rId3"/>
    <sheet name="A1" sheetId="4" r:id="rId4"/>
    <sheet name="A2" sheetId="5" r:id="rId5"/>
    <sheet name="A3" sheetId="6" r:id="rId6"/>
    <sheet name="A4" sheetId="7" r:id="rId7"/>
    <sheet name="A5" sheetId="8" r:id="rId8"/>
    <sheet name="A6" sheetId="9" r:id="rId9"/>
    <sheet name="A7" sheetId="10" r:id="rId10"/>
    <sheet name="A8" sheetId="11" r:id="rId11"/>
    <sheet name="A9" sheetId="12" r:id="rId12"/>
    <sheet name="A10" sheetId="13" r:id="rId13"/>
    <sheet name="A11" sheetId="14" r:id="rId14"/>
    <sheet name="A12" sheetId="15" r:id="rId15"/>
    <sheet name="A13" sheetId="16" r:id="rId16"/>
    <sheet name="A14" sheetId="17" r:id="rId17"/>
    <sheet name="Sheet1" sheetId="19" r:id="rId18"/>
    <sheet name="Sheet4" sheetId="22" r:id="rId19"/>
    <sheet name="Sheet5" sheetId="23" r:id="rId20"/>
  </sheets>
  <definedNames>
    <definedName name="_xlnm._FilterDatabase" localSheetId="0" hidden="1">Sheet2!$A$1:$P$70</definedName>
    <definedName name="_xlnm._FilterDatabase" localSheetId="2" hidden="1">结构化烯烃收率!$A$1:$P$110</definedName>
    <definedName name="_xlnm._FilterDatabase" localSheetId="17" hidden="1">Sheet1!$A$1:$P$115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<sst xmlns="http://schemas.openxmlformats.org/spreadsheetml/2006/main" count="799" uniqueCount="42">
  <si>
    <t>催化剂组合编号</t>
  </si>
  <si>
    <t>Co/SiO2质量</t>
  </si>
  <si>
    <r>
      <rPr>
        <b/>
        <sz val="11"/>
        <color indexed="8"/>
        <rFont val="宋体"/>
        <charset val="134"/>
      </rPr>
      <t>Co</t>
    </r>
    <r>
      <rPr>
        <sz val="10.5"/>
        <color rgb="FF000000"/>
        <rFont val="宋体"/>
        <charset val="134"/>
      </rPr>
      <t>负载量(</t>
    </r>
    <r>
      <rPr>
        <sz val="10.5"/>
        <color rgb="FF000000"/>
        <rFont val="Helvetica"/>
        <charset val="134"/>
      </rPr>
      <t>wt%)</t>
    </r>
  </si>
  <si>
    <t>HAP质量(mg)</t>
  </si>
  <si>
    <t>乙醇浓度(ml/min)</t>
  </si>
  <si>
    <t>装料比</t>
  </si>
  <si>
    <t>温度</t>
  </si>
  <si>
    <r>
      <rPr>
        <b/>
        <sz val="12"/>
        <color rgb="FF000000"/>
        <rFont val="宋体"/>
        <charset val="134"/>
      </rPr>
      <t>乙醇转化率</t>
    </r>
    <r>
      <rPr>
        <b/>
        <sz val="12"/>
        <color rgb="FF000000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</si>
  <si>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乙烯选择性（</t>
    </r>
    <r>
      <rPr>
        <b/>
        <sz val="12"/>
        <color indexed="8"/>
        <rFont val="Times New Roman"/>
        <charset val="134"/>
      </rPr>
      <t>%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</si>
  <si>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rgb="FF000000"/>
        <rFont val="宋体"/>
        <charset val="134"/>
      </rPr>
      <t>C4烯烃选择性</t>
    </r>
    <r>
      <rPr>
        <b/>
        <sz val="12"/>
        <color rgb="FF000000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</si>
  <si>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乙醛选择性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</si>
  <si>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碳数为</t>
    </r>
    <r>
      <rPr>
        <b/>
        <sz val="12"/>
        <color indexed="8"/>
        <rFont val="Times New Roman"/>
        <charset val="134"/>
      </rPr>
      <t>4-12</t>
    </r>
    <r>
      <rPr>
        <b/>
        <sz val="12"/>
        <color indexed="8"/>
        <rFont val="宋体"/>
        <charset val="134"/>
      </rPr>
      <t>脂肪醇</t>
    </r>
    <r>
      <rPr>
        <b/>
        <sz val="12"/>
        <color indexed="8"/>
        <rFont val="Times New Roman"/>
        <charset val="134"/>
      </rPr>
      <t xml:space="preserve">         </t>
    </r>
    <r>
      <rPr>
        <b/>
        <sz val="12"/>
        <color indexed="8"/>
        <rFont val="宋体"/>
        <charset val="134"/>
      </rPr>
      <t>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</si>
  <si>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甲基苯甲醛和甲基苯甲醇选择性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</si>
  <si>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其他生成物的选择性</t>
    </r>
    <r>
      <rPr>
        <b/>
        <sz val="12"/>
        <color indexed="8"/>
        <rFont val="Times New Roman"/>
        <charset val="134"/>
      </rPr>
      <t>(%)</t>
    </r>
  </si>
  <si>
    <t>装料方式</t>
  </si>
  <si>
    <t>C4烯烃收率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</si>
  <si>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</si>
  <si>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</si>
  <si>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</si>
  <si>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</si>
  <si>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</si>
  <si>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</si>
  <si>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</si>
  <si>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</si>
  <si>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</si>
  <si>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</si>
  <si>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A12</t>
  </si>
  <si>
    <t>A13</t>
  </si>
  <si>
    <t>A14</t>
  </si>
  <si>
    <t>B1</t>
  </si>
  <si>
    <t>II</t>
  </si>
  <si>
    <t>B2</t>
  </si>
  <si>
    <t>B3</t>
  </si>
  <si>
    <t>B4</t>
  </si>
  <si>
    <t>B5</t>
  </si>
  <si>
    <t>B6</t>
  </si>
  <si>
    <t>B7</t>
  </si>
  <si>
    <r>
      <rPr>
        <b/>
        <sz val="12"/>
        <color indexed="8"/>
        <rFont val="宋体"/>
        <charset val="134"/>
      </rPr>
      <t>乙醇转化率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</si>
  <si>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C4烯烃选择性</t>
    </r>
    <r>
      <rPr>
        <b/>
        <sz val="12"/>
        <color indexed="8"/>
        <rFont val="Times New Roman"/>
        <charset val="134"/>
      </rPr>
      <t>(%)</t>
    </r>
  </si>
  <si>
    <t>I</t>
  </si>
  <si>
    <t>A11</t>
  </si>
  <si>
    <r>
      <rPr>
        <sz val="12"/>
        <color indexed="8"/>
        <rFont val="Times New Roman"/>
        <charset val="134"/>
      </rPr>
      <t>0(</t>
    </r>
    <r>
      <rPr>
        <sz val="12"/>
        <color rgb="FF000000"/>
        <rFont val="宋体"/>
        <charset val="134"/>
      </rPr>
      <t>石英砂</t>
    </r>
    <r>
      <rPr>
        <sz val="12"/>
        <color rgb="FF000000"/>
        <rFont val="Times New Roman"/>
        <charset val="134"/>
      </rPr>
      <t>90mg)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</si>
</sst>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0_ "/>
    <numFmt numFmtId="178" formatCode="0.0000_ "/>
  </numFmts>
  <fonts count="32">
    <font>
      <sz val="11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Times New Roman"/>
      <charset val="134"/>
    </font>
    <font>
      <b/>
      <sz val="12"/>
      <color indexed="8"/>
      <name val="Times New Roman"/>
      <charset val="134"/>
    </font>
    <font>
      <sz val="12"/>
      <color rgb="FF000000"/>
      <name val="Times New Roman"/>
      <charset val="134"/>
    </font>
    <font>
      <sz val="12"/>
      <color rgb="FFFF0000"/>
      <name val="Times New Roman"/>
      <charset val="134"/>
    </font>
    <font>
      <b/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宋体"/>
      <charset val="134"/>
    </font>
    <font>
      <b/>
      <sz val="12"/>
      <color rgb="FF000000"/>
      <name val="Times New Roman"/>
      <charset val="134"/>
    </font>
    <font>
      <sz val="10.5"/>
      <color rgb="FF000000"/>
      <name val="宋体"/>
      <charset val="134"/>
    </font>
    <font>
      <sz val="10.5"/>
      <color rgb="FF000000"/>
      <name val="Helvetica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176" fontId="3" fillId="0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wrapText="1"/>
    </xf>
    <xf numFmtId="177" fontId="3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78" fontId="3" fillId="2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sharedStrings" Target="sharedString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70"/>
  <sheetViews>
    <sheetView workbookViewId="0">
      <selection activeCell="G18" sqref="G18"/>
    </sheetView>
  </sheetViews>
  <sheetFormatPr defaultColWidth="8.61261261261261" defaultRowHeight="14.1"/>
  <sheetData>
    <row r="1" ht="75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6" t="s">
        <v>7</v>
      </c>
      <c r="I1" s="3" t="s">
        <v>8</v>
      </c>
      <c r="J1" s="16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ht="15.45" hidden="1" spans="1:16">
      <c r="A2" s="4" t="s">
        <v>16</v>
      </c>
      <c r="B2" s="4">
        <v>200</v>
      </c>
      <c r="C2" s="4">
        <v>1</v>
      </c>
      <c r="D2" s="4">
        <v>200</v>
      </c>
      <c r="E2" s="9">
        <v>1.68</v>
      </c>
      <c r="F2" s="4">
        <f t="shared" ref="F2:F65" si="0">B2/D2</f>
        <v>1</v>
      </c>
      <c r="G2" s="5">
        <v>250</v>
      </c>
      <c r="H2" s="7">
        <v>2.06716944958221</v>
      </c>
      <c r="I2" s="13">
        <v>1.17</v>
      </c>
      <c r="J2" s="13">
        <v>34.05</v>
      </c>
      <c r="K2" s="13">
        <v>2.41</v>
      </c>
      <c r="L2" s="13">
        <v>52.59</v>
      </c>
      <c r="M2" s="13">
        <v>0</v>
      </c>
      <c r="N2" s="13">
        <v>9.78</v>
      </c>
      <c r="O2" s="4" t="str">
        <f t="shared" ref="O2:O65" si="1">IF(ISNUMBER(SEARCH("A",A2)),"I","II")</f>
        <v>I</v>
      </c>
      <c r="P2" s="13">
        <f t="shared" ref="P2:P65" si="2">H2*J2</f>
        <v>70.3871197582742</v>
      </c>
    </row>
    <row r="3" ht="15.45" hidden="1" spans="1:16">
      <c r="A3" s="4" t="s">
        <v>16</v>
      </c>
      <c r="B3" s="4">
        <v>200</v>
      </c>
      <c r="C3" s="4">
        <v>1</v>
      </c>
      <c r="D3" s="4">
        <v>200</v>
      </c>
      <c r="E3" s="9">
        <v>1.68</v>
      </c>
      <c r="F3" s="4">
        <f t="shared" si="0"/>
        <v>1</v>
      </c>
      <c r="G3" s="5">
        <v>275</v>
      </c>
      <c r="H3" s="7">
        <v>5.8517209865374</v>
      </c>
      <c r="I3" s="13">
        <v>1.63</v>
      </c>
      <c r="J3" s="13">
        <v>37.43</v>
      </c>
      <c r="K3" s="13">
        <v>1.42</v>
      </c>
      <c r="L3" s="13">
        <v>53.21</v>
      </c>
      <c r="M3" s="13">
        <v>0</v>
      </c>
      <c r="N3" s="13">
        <v>6.31</v>
      </c>
      <c r="O3" s="4" t="str">
        <f t="shared" si="1"/>
        <v>I</v>
      </c>
      <c r="P3" s="13">
        <f t="shared" si="2"/>
        <v>219.029916526095</v>
      </c>
    </row>
    <row r="4" ht="15.45" hidden="1" spans="1:16">
      <c r="A4" s="4" t="s">
        <v>16</v>
      </c>
      <c r="B4" s="4">
        <v>200</v>
      </c>
      <c r="C4" s="4">
        <v>1</v>
      </c>
      <c r="D4" s="4">
        <v>200</v>
      </c>
      <c r="E4" s="9">
        <v>1.68</v>
      </c>
      <c r="F4" s="4">
        <f t="shared" si="0"/>
        <v>1</v>
      </c>
      <c r="G4" s="5">
        <v>300</v>
      </c>
      <c r="H4" s="7">
        <v>14.9688914921879</v>
      </c>
      <c r="I4" s="13">
        <v>3.02</v>
      </c>
      <c r="J4" s="13">
        <v>46.94</v>
      </c>
      <c r="K4" s="13">
        <v>4.71</v>
      </c>
      <c r="L4" s="13">
        <v>35.16</v>
      </c>
      <c r="M4" s="13">
        <v>1</v>
      </c>
      <c r="N4" s="13">
        <v>9.17</v>
      </c>
      <c r="O4" s="4" t="str">
        <f t="shared" si="1"/>
        <v>I</v>
      </c>
      <c r="P4" s="13">
        <f t="shared" si="2"/>
        <v>702.6397666433</v>
      </c>
    </row>
    <row r="5" ht="15.45" hidden="1" spans="1:16">
      <c r="A5" s="4" t="s">
        <v>16</v>
      </c>
      <c r="B5" s="4">
        <v>200</v>
      </c>
      <c r="C5" s="4">
        <v>1</v>
      </c>
      <c r="D5" s="4">
        <v>200</v>
      </c>
      <c r="E5" s="9">
        <v>1.68</v>
      </c>
      <c r="F5" s="4">
        <f t="shared" si="0"/>
        <v>1</v>
      </c>
      <c r="G5" s="5">
        <v>325</v>
      </c>
      <c r="H5" s="7">
        <v>19.6813590966625</v>
      </c>
      <c r="I5" s="13">
        <v>7.97</v>
      </c>
      <c r="J5" s="13">
        <v>49.7</v>
      </c>
      <c r="K5" s="13">
        <v>14.69</v>
      </c>
      <c r="L5" s="13">
        <v>15.16</v>
      </c>
      <c r="M5" s="13">
        <v>2.13</v>
      </c>
      <c r="N5" s="13">
        <v>10.35</v>
      </c>
      <c r="O5" s="4" t="str">
        <f t="shared" si="1"/>
        <v>I</v>
      </c>
      <c r="P5" s="13">
        <f t="shared" si="2"/>
        <v>978.163547104126</v>
      </c>
    </row>
    <row r="6" ht="15.45" hidden="1" spans="1:16">
      <c r="A6" s="4" t="s">
        <v>16</v>
      </c>
      <c r="B6" s="4">
        <v>200</v>
      </c>
      <c r="C6" s="4">
        <v>1</v>
      </c>
      <c r="D6" s="4">
        <v>200</v>
      </c>
      <c r="E6" s="9">
        <v>1.68</v>
      </c>
      <c r="F6" s="4">
        <f t="shared" si="0"/>
        <v>1</v>
      </c>
      <c r="G6" s="5">
        <v>350</v>
      </c>
      <c r="H6" s="7">
        <v>36.801016971268</v>
      </c>
      <c r="I6" s="13">
        <v>12.46</v>
      </c>
      <c r="J6" s="13">
        <v>47.21</v>
      </c>
      <c r="K6" s="13">
        <v>18.66</v>
      </c>
      <c r="L6" s="13">
        <v>9.22</v>
      </c>
      <c r="M6" s="13">
        <v>1.69</v>
      </c>
      <c r="N6" s="13">
        <v>10.76</v>
      </c>
      <c r="O6" s="4" t="str">
        <f t="shared" si="1"/>
        <v>I</v>
      </c>
      <c r="P6" s="13">
        <f t="shared" si="2"/>
        <v>1737.37601121356</v>
      </c>
    </row>
    <row r="7" ht="15.45" hidden="1" spans="1:16">
      <c r="A7" s="4" t="s">
        <v>17</v>
      </c>
      <c r="B7" s="4">
        <v>200</v>
      </c>
      <c r="C7" s="4">
        <v>2</v>
      </c>
      <c r="D7" s="4">
        <v>200</v>
      </c>
      <c r="E7" s="4">
        <v>1.68</v>
      </c>
      <c r="F7" s="4">
        <f t="shared" si="0"/>
        <v>1</v>
      </c>
      <c r="G7" s="5">
        <v>250</v>
      </c>
      <c r="H7" s="7">
        <v>4.60299723489029</v>
      </c>
      <c r="I7" s="13">
        <v>0.61</v>
      </c>
      <c r="J7" s="13">
        <v>18.07</v>
      </c>
      <c r="K7" s="13">
        <v>0.94</v>
      </c>
      <c r="L7" s="13">
        <v>72.99</v>
      </c>
      <c r="M7" s="13">
        <v>0</v>
      </c>
      <c r="N7" s="13">
        <v>7.39</v>
      </c>
      <c r="O7" s="4" t="str">
        <f t="shared" si="1"/>
        <v>I</v>
      </c>
      <c r="P7" s="13">
        <f t="shared" si="2"/>
        <v>83.1761600344675</v>
      </c>
    </row>
    <row r="8" ht="15.45" hidden="1" spans="1:16">
      <c r="A8" s="4" t="s">
        <v>17</v>
      </c>
      <c r="B8" s="4">
        <v>200</v>
      </c>
      <c r="C8" s="4">
        <v>2</v>
      </c>
      <c r="D8" s="4">
        <v>200</v>
      </c>
      <c r="E8" s="4">
        <v>1.68</v>
      </c>
      <c r="F8" s="4">
        <f t="shared" si="0"/>
        <v>1</v>
      </c>
      <c r="G8" s="5">
        <v>275</v>
      </c>
      <c r="H8" s="7">
        <v>17.1955389078373</v>
      </c>
      <c r="I8" s="13">
        <v>0.51</v>
      </c>
      <c r="J8" s="13">
        <v>17.28</v>
      </c>
      <c r="K8" s="13">
        <v>1.43</v>
      </c>
      <c r="L8" s="13">
        <v>72.62</v>
      </c>
      <c r="M8" s="13">
        <v>0</v>
      </c>
      <c r="N8" s="13">
        <v>8.16</v>
      </c>
      <c r="O8" s="4" t="str">
        <f t="shared" si="1"/>
        <v>I</v>
      </c>
      <c r="P8" s="13">
        <f t="shared" si="2"/>
        <v>297.138912327429</v>
      </c>
    </row>
    <row r="9" ht="15.45" hidden="1" spans="1:16">
      <c r="A9" s="4" t="s">
        <v>17</v>
      </c>
      <c r="B9" s="4">
        <v>200</v>
      </c>
      <c r="C9" s="4">
        <v>2</v>
      </c>
      <c r="D9" s="4">
        <v>200</v>
      </c>
      <c r="E9" s="4">
        <v>1.68</v>
      </c>
      <c r="F9" s="4">
        <f t="shared" si="0"/>
        <v>1</v>
      </c>
      <c r="G9" s="5">
        <v>300</v>
      </c>
      <c r="H9" s="7">
        <v>38.9222453049932</v>
      </c>
      <c r="I9" s="13">
        <v>0.85</v>
      </c>
      <c r="J9" s="13">
        <v>19.6</v>
      </c>
      <c r="K9" s="13">
        <v>2.21</v>
      </c>
      <c r="L9" s="13">
        <v>67.5</v>
      </c>
      <c r="M9" s="13">
        <v>0</v>
      </c>
      <c r="N9" s="13">
        <v>9.84</v>
      </c>
      <c r="O9" s="4" t="str">
        <f t="shared" si="1"/>
        <v>I</v>
      </c>
      <c r="P9" s="13">
        <f t="shared" si="2"/>
        <v>762.876007977867</v>
      </c>
    </row>
    <row r="10" ht="15.45" hidden="1" spans="1:16">
      <c r="A10" s="4" t="s">
        <v>17</v>
      </c>
      <c r="B10" s="4">
        <v>200</v>
      </c>
      <c r="C10" s="4">
        <v>2</v>
      </c>
      <c r="D10" s="4">
        <v>200</v>
      </c>
      <c r="E10" s="4">
        <v>1.68</v>
      </c>
      <c r="F10" s="4">
        <f t="shared" si="0"/>
        <v>1</v>
      </c>
      <c r="G10" s="5">
        <v>325</v>
      </c>
      <c r="H10" s="7">
        <v>56.3824602331247</v>
      </c>
      <c r="I10" s="13">
        <v>1.43</v>
      </c>
      <c r="J10" s="13">
        <v>30.62</v>
      </c>
      <c r="K10" s="13">
        <v>3.79</v>
      </c>
      <c r="L10" s="13">
        <v>51.21</v>
      </c>
      <c r="M10" s="13">
        <v>0</v>
      </c>
      <c r="N10" s="13">
        <v>12.95</v>
      </c>
      <c r="O10" s="4" t="str">
        <f t="shared" si="1"/>
        <v>I</v>
      </c>
      <c r="P10" s="13">
        <f t="shared" si="2"/>
        <v>1726.43093233828</v>
      </c>
    </row>
    <row r="11" ht="15.45" hidden="1" spans="1:16">
      <c r="A11" s="4" t="s">
        <v>17</v>
      </c>
      <c r="B11" s="4">
        <v>200</v>
      </c>
      <c r="C11" s="4">
        <v>2</v>
      </c>
      <c r="D11" s="4">
        <v>200</v>
      </c>
      <c r="E11" s="4">
        <v>1.68</v>
      </c>
      <c r="F11" s="4">
        <f t="shared" si="0"/>
        <v>1</v>
      </c>
      <c r="G11" s="5">
        <v>350</v>
      </c>
      <c r="H11" s="7">
        <v>67.8792957456246</v>
      </c>
      <c r="I11" s="13">
        <v>2.76</v>
      </c>
      <c r="J11" s="13">
        <v>39.1</v>
      </c>
      <c r="K11" s="13">
        <v>4.2</v>
      </c>
      <c r="L11" s="13">
        <v>36.92</v>
      </c>
      <c r="M11" s="13">
        <v>1.87</v>
      </c>
      <c r="N11" s="13">
        <v>15.15</v>
      </c>
      <c r="O11" s="4" t="str">
        <f t="shared" si="1"/>
        <v>I</v>
      </c>
      <c r="P11" s="13">
        <f t="shared" si="2"/>
        <v>2654.08046365392</v>
      </c>
    </row>
    <row r="12" ht="15.45" hidden="1" spans="1:16">
      <c r="A12" s="4" t="s">
        <v>18</v>
      </c>
      <c r="B12" s="4">
        <v>200</v>
      </c>
      <c r="C12" s="4">
        <v>1</v>
      </c>
      <c r="D12" s="4">
        <v>200</v>
      </c>
      <c r="E12" s="4">
        <v>0.9</v>
      </c>
      <c r="F12" s="4">
        <f t="shared" si="0"/>
        <v>1</v>
      </c>
      <c r="G12" s="5">
        <v>250</v>
      </c>
      <c r="H12" s="6">
        <v>9.6693729570379</v>
      </c>
      <c r="I12" s="13">
        <v>0.13</v>
      </c>
      <c r="J12" s="13">
        <v>5.5</v>
      </c>
      <c r="K12" s="13">
        <v>1.23</v>
      </c>
      <c r="L12" s="13">
        <v>85.09</v>
      </c>
      <c r="M12" s="13">
        <v>3.97</v>
      </c>
      <c r="N12" s="13">
        <v>4.08</v>
      </c>
      <c r="O12" s="4" t="str">
        <f t="shared" si="1"/>
        <v>I</v>
      </c>
      <c r="P12" s="13">
        <f t="shared" si="2"/>
        <v>53.1815512637085</v>
      </c>
    </row>
    <row r="13" ht="15.45" hidden="1" spans="1:16">
      <c r="A13" s="4" t="s">
        <v>18</v>
      </c>
      <c r="B13" s="4">
        <v>200</v>
      </c>
      <c r="C13" s="4">
        <v>1</v>
      </c>
      <c r="D13" s="4">
        <v>200</v>
      </c>
      <c r="E13" s="4">
        <v>0.9</v>
      </c>
      <c r="F13" s="4">
        <f t="shared" si="0"/>
        <v>1</v>
      </c>
      <c r="G13" s="5">
        <v>275</v>
      </c>
      <c r="H13" s="6">
        <v>19.2369353731673</v>
      </c>
      <c r="I13" s="13">
        <v>0.33</v>
      </c>
      <c r="J13" s="13">
        <v>8.04</v>
      </c>
      <c r="K13" s="13">
        <v>1.71</v>
      </c>
      <c r="L13" s="13">
        <v>82.07</v>
      </c>
      <c r="M13" s="13">
        <v>2.88</v>
      </c>
      <c r="N13" s="13">
        <v>4.97</v>
      </c>
      <c r="O13" s="4" t="str">
        <f t="shared" si="1"/>
        <v>I</v>
      </c>
      <c r="P13" s="13">
        <f t="shared" si="2"/>
        <v>154.664960400265</v>
      </c>
    </row>
    <row r="14" ht="15.45" hidden="1" spans="1:16">
      <c r="A14" s="4" t="s">
        <v>18</v>
      </c>
      <c r="B14" s="4">
        <v>200</v>
      </c>
      <c r="C14" s="4">
        <v>1</v>
      </c>
      <c r="D14" s="4">
        <v>200</v>
      </c>
      <c r="E14" s="4">
        <v>0.9</v>
      </c>
      <c r="F14" s="4">
        <f t="shared" si="0"/>
        <v>1</v>
      </c>
      <c r="G14" s="5">
        <v>300</v>
      </c>
      <c r="H14" s="6">
        <v>29.2502335391358</v>
      </c>
      <c r="I14" s="13">
        <v>0.71</v>
      </c>
      <c r="J14" s="13">
        <v>17.01</v>
      </c>
      <c r="K14" s="13">
        <v>3.63</v>
      </c>
      <c r="L14" s="13">
        <v>66.9</v>
      </c>
      <c r="M14" s="13">
        <v>3.18</v>
      </c>
      <c r="N14" s="13">
        <v>8.57</v>
      </c>
      <c r="O14" s="4" t="str">
        <f t="shared" si="1"/>
        <v>I</v>
      </c>
      <c r="P14" s="13">
        <f t="shared" si="2"/>
        <v>497.5464725007</v>
      </c>
    </row>
    <row r="15" ht="15.45" hidden="1" spans="1:16">
      <c r="A15" s="4" t="s">
        <v>18</v>
      </c>
      <c r="B15" s="4">
        <v>200</v>
      </c>
      <c r="C15" s="4">
        <v>1</v>
      </c>
      <c r="D15" s="4">
        <v>200</v>
      </c>
      <c r="E15" s="4">
        <v>0.9</v>
      </c>
      <c r="F15" s="4">
        <f t="shared" si="0"/>
        <v>1</v>
      </c>
      <c r="G15" s="5">
        <v>325</v>
      </c>
      <c r="H15" s="6">
        <v>37.5791851341654</v>
      </c>
      <c r="I15" s="13">
        <v>1.83</v>
      </c>
      <c r="J15" s="13">
        <v>28.72</v>
      </c>
      <c r="K15" s="13">
        <v>5.72</v>
      </c>
      <c r="L15" s="13">
        <v>49.77</v>
      </c>
      <c r="M15" s="13">
        <v>3.44</v>
      </c>
      <c r="N15" s="13">
        <v>10.52</v>
      </c>
      <c r="O15" s="4" t="str">
        <f t="shared" si="1"/>
        <v>I</v>
      </c>
      <c r="P15" s="13">
        <f t="shared" si="2"/>
        <v>1079.27419705323</v>
      </c>
    </row>
    <row r="16" ht="15.45" hidden="1" spans="1:16">
      <c r="A16" s="4" t="s">
        <v>18</v>
      </c>
      <c r="B16" s="4">
        <v>200</v>
      </c>
      <c r="C16" s="4">
        <v>1</v>
      </c>
      <c r="D16" s="4">
        <v>200</v>
      </c>
      <c r="E16" s="4">
        <v>0.9</v>
      </c>
      <c r="F16" s="4">
        <f t="shared" si="0"/>
        <v>1</v>
      </c>
      <c r="G16" s="5">
        <v>350</v>
      </c>
      <c r="H16" s="6">
        <v>48.9370446484212</v>
      </c>
      <c r="I16" s="13">
        <v>2.85</v>
      </c>
      <c r="J16" s="13">
        <v>36.85</v>
      </c>
      <c r="K16" s="13">
        <v>7.23</v>
      </c>
      <c r="L16" s="13">
        <v>38.29</v>
      </c>
      <c r="M16" s="13">
        <v>3.51</v>
      </c>
      <c r="N16" s="13">
        <v>11.27</v>
      </c>
      <c r="O16" s="4" t="str">
        <f t="shared" si="1"/>
        <v>I</v>
      </c>
      <c r="P16" s="13">
        <f t="shared" si="2"/>
        <v>1803.33009529432</v>
      </c>
    </row>
    <row r="17" ht="15.45" hidden="1" spans="1:16">
      <c r="A17" s="4" t="s">
        <v>18</v>
      </c>
      <c r="B17" s="4">
        <v>200</v>
      </c>
      <c r="C17" s="4">
        <v>1</v>
      </c>
      <c r="D17" s="4">
        <v>200</v>
      </c>
      <c r="E17" s="4">
        <v>0.9</v>
      </c>
      <c r="F17" s="4">
        <f t="shared" si="0"/>
        <v>1</v>
      </c>
      <c r="G17" s="5">
        <v>400</v>
      </c>
      <c r="H17" s="6">
        <v>83.7133815760754</v>
      </c>
      <c r="I17" s="13">
        <v>6.76</v>
      </c>
      <c r="J17" s="13">
        <v>53.43</v>
      </c>
      <c r="K17" s="13">
        <v>8.95</v>
      </c>
      <c r="L17" s="13">
        <v>14.37</v>
      </c>
      <c r="M17" s="13">
        <v>3.38</v>
      </c>
      <c r="N17" s="13">
        <v>13.11</v>
      </c>
      <c r="O17" s="4" t="str">
        <f t="shared" si="1"/>
        <v>I</v>
      </c>
      <c r="P17" s="13">
        <f t="shared" si="2"/>
        <v>4472.80597760971</v>
      </c>
    </row>
    <row r="18" ht="15.45" spans="1:16">
      <c r="A18" s="4" t="s">
        <v>18</v>
      </c>
      <c r="B18" s="4">
        <v>200</v>
      </c>
      <c r="C18" s="4">
        <v>1</v>
      </c>
      <c r="D18" s="4">
        <v>200</v>
      </c>
      <c r="E18" s="4">
        <v>0.9</v>
      </c>
      <c r="F18" s="4">
        <f t="shared" si="0"/>
        <v>1</v>
      </c>
      <c r="G18" s="5">
        <v>450</v>
      </c>
      <c r="H18" s="6">
        <v>86.4097027402944</v>
      </c>
      <c r="I18" s="13">
        <v>14.84</v>
      </c>
      <c r="J18" s="13">
        <v>49.9</v>
      </c>
      <c r="K18" s="13">
        <v>8.39</v>
      </c>
      <c r="L18" s="13">
        <v>12.41</v>
      </c>
      <c r="M18" s="13">
        <v>2.09</v>
      </c>
      <c r="N18" s="13">
        <v>12.37</v>
      </c>
      <c r="O18" s="4" t="str">
        <f t="shared" si="1"/>
        <v>I</v>
      </c>
      <c r="P18" s="13">
        <f t="shared" si="2"/>
        <v>4311.84416674069</v>
      </c>
    </row>
    <row r="19" ht="15.45" hidden="1" spans="1:16">
      <c r="A19" s="4" t="s">
        <v>19</v>
      </c>
      <c r="B19" s="4">
        <v>200</v>
      </c>
      <c r="C19" s="4">
        <v>0.5</v>
      </c>
      <c r="D19" s="4">
        <v>200</v>
      </c>
      <c r="E19" s="4">
        <v>1.68</v>
      </c>
      <c r="F19" s="4">
        <f t="shared" si="0"/>
        <v>1</v>
      </c>
      <c r="G19" s="5">
        <v>250</v>
      </c>
      <c r="H19" s="6">
        <v>4.0193913236899</v>
      </c>
      <c r="I19" s="13">
        <v>0.27</v>
      </c>
      <c r="J19" s="13">
        <v>9.62</v>
      </c>
      <c r="K19" s="13">
        <v>1.49</v>
      </c>
      <c r="L19" s="13">
        <v>79.51</v>
      </c>
      <c r="M19" s="13">
        <v>6.53</v>
      </c>
      <c r="N19" s="13">
        <v>2.58</v>
      </c>
      <c r="O19" s="4" t="str">
        <f t="shared" si="1"/>
        <v>I</v>
      </c>
      <c r="P19" s="13">
        <f t="shared" si="2"/>
        <v>38.6665445338968</v>
      </c>
    </row>
    <row r="20" ht="15.45" hidden="1" spans="1:16">
      <c r="A20" s="4" t="s">
        <v>19</v>
      </c>
      <c r="B20" s="4">
        <v>200</v>
      </c>
      <c r="C20" s="4">
        <v>0.5</v>
      </c>
      <c r="D20" s="4">
        <v>200</v>
      </c>
      <c r="E20" s="4">
        <v>1.68</v>
      </c>
      <c r="F20" s="4">
        <f t="shared" si="0"/>
        <v>1</v>
      </c>
      <c r="G20" s="5">
        <v>275</v>
      </c>
      <c r="H20" s="6">
        <v>12.0977578656973</v>
      </c>
      <c r="I20" s="13">
        <v>0.36</v>
      </c>
      <c r="J20" s="13">
        <v>8.62</v>
      </c>
      <c r="K20" s="13">
        <v>1.66</v>
      </c>
      <c r="L20" s="13">
        <v>81.44</v>
      </c>
      <c r="M20" s="13">
        <v>5.18</v>
      </c>
      <c r="N20" s="13">
        <v>2.74</v>
      </c>
      <c r="O20" s="4" t="str">
        <f t="shared" si="1"/>
        <v>I</v>
      </c>
      <c r="P20" s="13">
        <f t="shared" si="2"/>
        <v>104.282672802311</v>
      </c>
    </row>
    <row r="21" ht="15.45" hidden="1" spans="1:16">
      <c r="A21" s="4" t="s">
        <v>19</v>
      </c>
      <c r="B21" s="4">
        <v>200</v>
      </c>
      <c r="C21" s="4">
        <v>0.5</v>
      </c>
      <c r="D21" s="4">
        <v>200</v>
      </c>
      <c r="E21" s="4">
        <v>1.68</v>
      </c>
      <c r="F21" s="4">
        <f t="shared" si="0"/>
        <v>1</v>
      </c>
      <c r="G21" s="5">
        <v>300</v>
      </c>
      <c r="H21" s="6">
        <v>29.4765641102885</v>
      </c>
      <c r="I21" s="13">
        <v>0.54</v>
      </c>
      <c r="J21" s="13">
        <v>10.72</v>
      </c>
      <c r="K21" s="13">
        <v>2.41</v>
      </c>
      <c r="L21" s="13">
        <v>76.32</v>
      </c>
      <c r="M21" s="13">
        <v>5.88</v>
      </c>
      <c r="N21" s="13">
        <v>4.13</v>
      </c>
      <c r="O21" s="4" t="str">
        <f t="shared" si="1"/>
        <v>I</v>
      </c>
      <c r="P21" s="13">
        <f t="shared" si="2"/>
        <v>315.988767262293</v>
      </c>
    </row>
    <row r="22" ht="15.45" hidden="1" spans="1:16">
      <c r="A22" s="4" t="s">
        <v>19</v>
      </c>
      <c r="B22" s="4">
        <v>200</v>
      </c>
      <c r="C22" s="4">
        <v>0.5</v>
      </c>
      <c r="D22" s="4">
        <v>200</v>
      </c>
      <c r="E22" s="4">
        <v>1.68</v>
      </c>
      <c r="F22" s="4">
        <f t="shared" si="0"/>
        <v>1</v>
      </c>
      <c r="G22" s="5">
        <v>325</v>
      </c>
      <c r="H22" s="6">
        <v>43.3256219763485</v>
      </c>
      <c r="I22" s="13">
        <v>1.02</v>
      </c>
      <c r="J22" s="13">
        <v>18.89</v>
      </c>
      <c r="K22" s="13">
        <v>4.42</v>
      </c>
      <c r="L22" s="13">
        <v>59.65</v>
      </c>
      <c r="M22" s="13">
        <v>7.64</v>
      </c>
      <c r="N22" s="13">
        <v>8.38</v>
      </c>
      <c r="O22" s="4" t="str">
        <f t="shared" si="1"/>
        <v>I</v>
      </c>
      <c r="P22" s="13">
        <f t="shared" si="2"/>
        <v>818.420999133223</v>
      </c>
    </row>
    <row r="23" ht="15.45" hidden="1" spans="1:16">
      <c r="A23" s="4" t="s">
        <v>19</v>
      </c>
      <c r="B23" s="4">
        <v>200</v>
      </c>
      <c r="C23" s="4">
        <v>0.5</v>
      </c>
      <c r="D23" s="4">
        <v>200</v>
      </c>
      <c r="E23" s="4">
        <v>1.68</v>
      </c>
      <c r="F23" s="4">
        <f t="shared" si="0"/>
        <v>1</v>
      </c>
      <c r="G23" s="5">
        <v>350</v>
      </c>
      <c r="H23" s="6">
        <v>60.4684283526454</v>
      </c>
      <c r="I23" s="13">
        <v>2.23</v>
      </c>
      <c r="J23" s="13">
        <v>27.25</v>
      </c>
      <c r="K23" s="13">
        <v>6.8</v>
      </c>
      <c r="L23" s="13">
        <v>45</v>
      </c>
      <c r="M23" s="13">
        <v>8.73</v>
      </c>
      <c r="N23" s="13">
        <v>9.99</v>
      </c>
      <c r="O23" s="4" t="str">
        <f t="shared" si="1"/>
        <v>I</v>
      </c>
      <c r="P23" s="13">
        <f t="shared" si="2"/>
        <v>1647.76467260959</v>
      </c>
    </row>
    <row r="24" ht="15.45" hidden="1" spans="1:16">
      <c r="A24" s="4" t="s">
        <v>19</v>
      </c>
      <c r="B24" s="4">
        <v>200</v>
      </c>
      <c r="C24" s="4">
        <v>0.5</v>
      </c>
      <c r="D24" s="4">
        <v>200</v>
      </c>
      <c r="E24" s="4">
        <v>1.68</v>
      </c>
      <c r="F24" s="4">
        <f t="shared" si="0"/>
        <v>1</v>
      </c>
      <c r="G24" s="5">
        <v>400</v>
      </c>
      <c r="H24" s="6">
        <v>88.4393444439815</v>
      </c>
      <c r="I24" s="13">
        <v>3.67</v>
      </c>
      <c r="J24" s="13">
        <v>41.02</v>
      </c>
      <c r="K24" s="13">
        <v>10.82</v>
      </c>
      <c r="L24" s="13">
        <v>16.47</v>
      </c>
      <c r="M24" s="13">
        <v>10.51</v>
      </c>
      <c r="N24" s="13">
        <v>17.51</v>
      </c>
      <c r="O24" s="4" t="str">
        <f t="shared" si="1"/>
        <v>I</v>
      </c>
      <c r="P24" s="13">
        <f t="shared" si="2"/>
        <v>3627.78190909212</v>
      </c>
    </row>
    <row r="25" ht="15.45" hidden="1" spans="1:16">
      <c r="A25" s="4" t="s">
        <v>20</v>
      </c>
      <c r="B25" s="4">
        <v>200</v>
      </c>
      <c r="C25" s="4">
        <v>2</v>
      </c>
      <c r="D25" s="4">
        <v>200</v>
      </c>
      <c r="E25" s="4">
        <v>0.3</v>
      </c>
      <c r="F25" s="4">
        <f t="shared" si="0"/>
        <v>1</v>
      </c>
      <c r="G25" s="5">
        <v>250</v>
      </c>
      <c r="H25" s="6">
        <v>14.7871833611187</v>
      </c>
      <c r="I25" s="13">
        <v>0.14</v>
      </c>
      <c r="J25" s="13">
        <v>1.96</v>
      </c>
      <c r="K25" s="13">
        <v>3.27</v>
      </c>
      <c r="L25" s="13">
        <v>88.42</v>
      </c>
      <c r="M25" s="13">
        <v>3.36</v>
      </c>
      <c r="N25" s="13">
        <v>2.85</v>
      </c>
      <c r="O25" s="4" t="str">
        <f t="shared" si="1"/>
        <v>I</v>
      </c>
      <c r="P25" s="13">
        <f t="shared" si="2"/>
        <v>28.9828793877927</v>
      </c>
    </row>
    <row r="26" ht="15.45" hidden="1" spans="1:16">
      <c r="A26" s="4" t="s">
        <v>20</v>
      </c>
      <c r="B26" s="4">
        <v>200</v>
      </c>
      <c r="C26" s="4">
        <v>2</v>
      </c>
      <c r="D26" s="4">
        <v>200</v>
      </c>
      <c r="E26" s="4">
        <v>0.3</v>
      </c>
      <c r="F26" s="4">
        <f t="shared" si="0"/>
        <v>1</v>
      </c>
      <c r="G26" s="5">
        <v>275</v>
      </c>
      <c r="H26" s="6">
        <v>12.4240108083889</v>
      </c>
      <c r="I26" s="13">
        <v>0.19</v>
      </c>
      <c r="J26" s="13">
        <v>6.65</v>
      </c>
      <c r="K26" s="13">
        <v>11.27</v>
      </c>
      <c r="L26" s="13">
        <v>70.05</v>
      </c>
      <c r="M26" s="13">
        <v>5.77</v>
      </c>
      <c r="N26" s="13">
        <v>6.07</v>
      </c>
      <c r="O26" s="4" t="str">
        <f t="shared" si="1"/>
        <v>I</v>
      </c>
      <c r="P26" s="13">
        <f t="shared" si="2"/>
        <v>82.6196718757862</v>
      </c>
    </row>
    <row r="27" ht="15.45" hidden="1" spans="1:16">
      <c r="A27" s="4" t="s">
        <v>20</v>
      </c>
      <c r="B27" s="4">
        <v>200</v>
      </c>
      <c r="C27" s="4">
        <v>2</v>
      </c>
      <c r="D27" s="4">
        <v>200</v>
      </c>
      <c r="E27" s="4">
        <v>0.3</v>
      </c>
      <c r="F27" s="4">
        <f t="shared" si="0"/>
        <v>1</v>
      </c>
      <c r="G27" s="5">
        <v>300</v>
      </c>
      <c r="H27" s="6">
        <v>20.8085764699292</v>
      </c>
      <c r="I27" s="13">
        <v>0.74</v>
      </c>
      <c r="J27" s="13">
        <v>10.12</v>
      </c>
      <c r="K27" s="13">
        <v>13.18</v>
      </c>
      <c r="L27" s="13">
        <v>62.45</v>
      </c>
      <c r="M27" s="13">
        <v>5.66</v>
      </c>
      <c r="N27" s="13">
        <v>7.85</v>
      </c>
      <c r="O27" s="4" t="str">
        <f t="shared" si="1"/>
        <v>I</v>
      </c>
      <c r="P27" s="13">
        <f t="shared" si="2"/>
        <v>210.582793875683</v>
      </c>
    </row>
    <row r="28" ht="15.45" hidden="1" spans="1:16">
      <c r="A28" s="4" t="s">
        <v>20</v>
      </c>
      <c r="B28" s="4">
        <v>200</v>
      </c>
      <c r="C28" s="4">
        <v>2</v>
      </c>
      <c r="D28" s="4">
        <v>200</v>
      </c>
      <c r="E28" s="4">
        <v>0.3</v>
      </c>
      <c r="F28" s="4">
        <f t="shared" si="0"/>
        <v>1</v>
      </c>
      <c r="G28" s="5">
        <v>325</v>
      </c>
      <c r="H28" s="6">
        <v>28.3488858758218</v>
      </c>
      <c r="I28" s="13">
        <v>1.14</v>
      </c>
      <c r="J28" s="13">
        <v>13.86</v>
      </c>
      <c r="K28" s="13">
        <v>15.83</v>
      </c>
      <c r="L28" s="13">
        <v>56.28</v>
      </c>
      <c r="M28" s="13">
        <v>2.92</v>
      </c>
      <c r="N28" s="13">
        <v>9.97</v>
      </c>
      <c r="O28" s="4" t="str">
        <f t="shared" si="1"/>
        <v>I</v>
      </c>
      <c r="P28" s="13">
        <f t="shared" si="2"/>
        <v>392.91555823889</v>
      </c>
    </row>
    <row r="29" ht="15.45" hidden="1" spans="1:16">
      <c r="A29" s="4" t="s">
        <v>20</v>
      </c>
      <c r="B29" s="4">
        <v>200</v>
      </c>
      <c r="C29" s="4">
        <v>2</v>
      </c>
      <c r="D29" s="4">
        <v>200</v>
      </c>
      <c r="E29" s="4">
        <v>0.3</v>
      </c>
      <c r="F29" s="4">
        <f t="shared" si="0"/>
        <v>1</v>
      </c>
      <c r="G29" s="5">
        <v>350</v>
      </c>
      <c r="H29" s="6">
        <v>36.8115789475551</v>
      </c>
      <c r="I29" s="13">
        <v>3.11</v>
      </c>
      <c r="J29" s="13">
        <v>18.75</v>
      </c>
      <c r="K29" s="13">
        <v>16.16</v>
      </c>
      <c r="L29" s="13">
        <v>48</v>
      </c>
      <c r="M29" s="13">
        <v>4.36</v>
      </c>
      <c r="N29" s="13">
        <v>9.62</v>
      </c>
      <c r="O29" s="4" t="str">
        <f t="shared" si="1"/>
        <v>I</v>
      </c>
      <c r="P29" s="13">
        <f t="shared" si="2"/>
        <v>690.217105266658</v>
      </c>
    </row>
    <row r="30" ht="15.45" hidden="1" spans="1:16">
      <c r="A30" s="4" t="s">
        <v>20</v>
      </c>
      <c r="B30" s="4">
        <v>200</v>
      </c>
      <c r="C30" s="4">
        <v>2</v>
      </c>
      <c r="D30" s="4">
        <v>200</v>
      </c>
      <c r="E30" s="4">
        <v>0.3</v>
      </c>
      <c r="F30" s="4">
        <f t="shared" si="0"/>
        <v>1</v>
      </c>
      <c r="G30" s="5">
        <v>400</v>
      </c>
      <c r="H30" s="6">
        <v>76.0198321376534</v>
      </c>
      <c r="I30" s="13">
        <v>6.38</v>
      </c>
      <c r="J30" s="13">
        <v>38.23</v>
      </c>
      <c r="K30" s="13">
        <v>9.64</v>
      </c>
      <c r="L30" s="13">
        <v>25.72</v>
      </c>
      <c r="M30" s="13">
        <v>3.71</v>
      </c>
      <c r="N30" s="13">
        <v>16.32</v>
      </c>
      <c r="O30" s="4" t="str">
        <f t="shared" si="1"/>
        <v>I</v>
      </c>
      <c r="P30" s="13">
        <f t="shared" si="2"/>
        <v>2906.23818262249</v>
      </c>
    </row>
    <row r="31" ht="15.45" hidden="1" spans="1:16">
      <c r="A31" s="4" t="s">
        <v>21</v>
      </c>
      <c r="B31" s="4">
        <v>200</v>
      </c>
      <c r="C31" s="4">
        <v>5</v>
      </c>
      <c r="D31" s="4">
        <v>200</v>
      </c>
      <c r="E31" s="4">
        <v>1.68</v>
      </c>
      <c r="F31" s="4">
        <f t="shared" si="0"/>
        <v>1</v>
      </c>
      <c r="G31" s="5">
        <v>250</v>
      </c>
      <c r="H31" s="6">
        <v>13.3893967283351</v>
      </c>
      <c r="I31" s="13">
        <v>0.2</v>
      </c>
      <c r="J31" s="13">
        <v>3.3</v>
      </c>
      <c r="K31" s="13">
        <v>11.59</v>
      </c>
      <c r="L31" s="13">
        <v>80.23</v>
      </c>
      <c r="M31" s="13">
        <v>1.04</v>
      </c>
      <c r="N31" s="13">
        <v>3.64</v>
      </c>
      <c r="O31" s="4" t="str">
        <f t="shared" si="1"/>
        <v>I</v>
      </c>
      <c r="P31" s="13">
        <f t="shared" si="2"/>
        <v>44.1850092035058</v>
      </c>
    </row>
    <row r="32" ht="15.45" hidden="1" spans="1:16">
      <c r="A32" s="4" t="s">
        <v>21</v>
      </c>
      <c r="B32" s="4">
        <v>200</v>
      </c>
      <c r="C32" s="4">
        <v>5</v>
      </c>
      <c r="D32" s="4">
        <v>200</v>
      </c>
      <c r="E32" s="4">
        <v>1.68</v>
      </c>
      <c r="F32" s="4">
        <f t="shared" si="0"/>
        <v>1</v>
      </c>
      <c r="G32" s="5">
        <v>275</v>
      </c>
      <c r="H32" s="6">
        <v>12.780990768999</v>
      </c>
      <c r="I32" s="13">
        <v>0.38</v>
      </c>
      <c r="J32" s="13">
        <v>7.1</v>
      </c>
      <c r="K32" s="13">
        <v>26.67</v>
      </c>
      <c r="L32" s="13">
        <v>55.7</v>
      </c>
      <c r="M32" s="13">
        <v>2.02</v>
      </c>
      <c r="N32" s="13">
        <v>8.13</v>
      </c>
      <c r="O32" s="4" t="str">
        <f t="shared" si="1"/>
        <v>I</v>
      </c>
      <c r="P32" s="13">
        <f t="shared" si="2"/>
        <v>90.7450344598929</v>
      </c>
    </row>
    <row r="33" ht="15.45" hidden="1" spans="1:16">
      <c r="A33" s="4" t="s">
        <v>21</v>
      </c>
      <c r="B33" s="4">
        <v>200</v>
      </c>
      <c r="C33" s="4">
        <v>5</v>
      </c>
      <c r="D33" s="4">
        <v>200</v>
      </c>
      <c r="E33" s="4">
        <v>1.68</v>
      </c>
      <c r="F33" s="4">
        <f t="shared" si="0"/>
        <v>1</v>
      </c>
      <c r="G33" s="5">
        <v>300</v>
      </c>
      <c r="H33" s="6">
        <v>25.479216201846</v>
      </c>
      <c r="I33" s="13">
        <v>1.46</v>
      </c>
      <c r="J33" s="13">
        <v>7.18</v>
      </c>
      <c r="K33" s="13">
        <v>28.51</v>
      </c>
      <c r="L33" s="13">
        <v>51.07</v>
      </c>
      <c r="M33" s="13">
        <v>2.12</v>
      </c>
      <c r="N33" s="13">
        <v>9.66</v>
      </c>
      <c r="O33" s="4" t="str">
        <f t="shared" si="1"/>
        <v>I</v>
      </c>
      <c r="P33" s="13">
        <f t="shared" si="2"/>
        <v>182.940772329254</v>
      </c>
    </row>
    <row r="34" ht="15.45" hidden="1" spans="1:16">
      <c r="A34" s="4" t="s">
        <v>21</v>
      </c>
      <c r="B34" s="4">
        <v>200</v>
      </c>
      <c r="C34" s="4">
        <v>5</v>
      </c>
      <c r="D34" s="4">
        <v>200</v>
      </c>
      <c r="E34" s="4">
        <v>1.68</v>
      </c>
      <c r="F34" s="4">
        <f t="shared" si="0"/>
        <v>1</v>
      </c>
      <c r="G34" s="5">
        <v>350</v>
      </c>
      <c r="H34" s="6">
        <v>55.7550272411716</v>
      </c>
      <c r="I34" s="13">
        <v>14.49</v>
      </c>
      <c r="J34" s="13">
        <v>10.65</v>
      </c>
      <c r="K34" s="13">
        <v>42.75</v>
      </c>
      <c r="L34" s="13">
        <v>19.83</v>
      </c>
      <c r="M34" s="13">
        <v>3.74</v>
      </c>
      <c r="N34" s="13">
        <v>8.54</v>
      </c>
      <c r="O34" s="4" t="str">
        <f t="shared" si="1"/>
        <v>I</v>
      </c>
      <c r="P34" s="13">
        <f t="shared" si="2"/>
        <v>593.791040118478</v>
      </c>
    </row>
    <row r="35" ht="15.45" hidden="1" spans="1:16">
      <c r="A35" s="4" t="s">
        <v>21</v>
      </c>
      <c r="B35" s="4">
        <v>200</v>
      </c>
      <c r="C35" s="4">
        <v>5</v>
      </c>
      <c r="D35" s="4">
        <v>200</v>
      </c>
      <c r="E35" s="4">
        <v>1.68</v>
      </c>
      <c r="F35" s="4">
        <f t="shared" si="0"/>
        <v>1</v>
      </c>
      <c r="G35" s="5">
        <v>400</v>
      </c>
      <c r="H35" s="6">
        <v>83.3476161758825</v>
      </c>
      <c r="I35" s="13">
        <v>6.18</v>
      </c>
      <c r="J35" s="13">
        <v>37.33</v>
      </c>
      <c r="K35" s="13">
        <v>16.08</v>
      </c>
      <c r="L35" s="13">
        <v>19.48</v>
      </c>
      <c r="M35" s="13">
        <v>7.61</v>
      </c>
      <c r="N35" s="13">
        <v>13.32</v>
      </c>
      <c r="O35" s="4" t="str">
        <f t="shared" si="1"/>
        <v>I</v>
      </c>
      <c r="P35" s="13">
        <f t="shared" si="2"/>
        <v>3111.36651184569</v>
      </c>
    </row>
    <row r="36" ht="15.45" hidden="1" spans="1:16">
      <c r="A36" s="4" t="s">
        <v>22</v>
      </c>
      <c r="B36" s="4">
        <v>50</v>
      </c>
      <c r="C36" s="4">
        <v>1</v>
      </c>
      <c r="D36" s="4">
        <v>50</v>
      </c>
      <c r="E36" s="4">
        <v>0.3</v>
      </c>
      <c r="F36" s="4">
        <f t="shared" si="0"/>
        <v>1</v>
      </c>
      <c r="G36" s="5">
        <v>250</v>
      </c>
      <c r="H36" s="6">
        <v>19.6562914186116</v>
      </c>
      <c r="I36" s="13">
        <v>0.18</v>
      </c>
      <c r="J36" s="13">
        <v>5.75</v>
      </c>
      <c r="K36" s="13">
        <v>3.69</v>
      </c>
      <c r="L36" s="13">
        <v>87.26</v>
      </c>
      <c r="M36" s="13">
        <v>0</v>
      </c>
      <c r="N36" s="13">
        <v>3.12</v>
      </c>
      <c r="O36" s="4" t="str">
        <f t="shared" si="1"/>
        <v>I</v>
      </c>
      <c r="P36" s="13">
        <f t="shared" si="2"/>
        <v>113.023675657017</v>
      </c>
    </row>
    <row r="37" ht="15.45" hidden="1" spans="1:16">
      <c r="A37" s="4" t="s">
        <v>22</v>
      </c>
      <c r="B37" s="4">
        <v>50</v>
      </c>
      <c r="C37" s="4">
        <v>1</v>
      </c>
      <c r="D37" s="4">
        <v>50</v>
      </c>
      <c r="E37" s="4">
        <v>0.3</v>
      </c>
      <c r="F37" s="4">
        <f t="shared" si="0"/>
        <v>1</v>
      </c>
      <c r="G37" s="5">
        <v>275</v>
      </c>
      <c r="H37" s="6">
        <v>29.044956254083</v>
      </c>
      <c r="I37" s="13">
        <v>0.31</v>
      </c>
      <c r="J37" s="13">
        <v>6.56</v>
      </c>
      <c r="K37" s="13">
        <v>3.27</v>
      </c>
      <c r="L37" s="13">
        <v>84.43</v>
      </c>
      <c r="M37" s="13">
        <v>0</v>
      </c>
      <c r="N37" s="13">
        <v>5.43</v>
      </c>
      <c r="O37" s="4" t="str">
        <f t="shared" si="1"/>
        <v>I</v>
      </c>
      <c r="P37" s="13">
        <f t="shared" si="2"/>
        <v>190.534913026784</v>
      </c>
    </row>
    <row r="38" ht="15.45" hidden="1" spans="1:16">
      <c r="A38" s="4" t="s">
        <v>22</v>
      </c>
      <c r="B38" s="4">
        <v>50</v>
      </c>
      <c r="C38" s="4">
        <v>1</v>
      </c>
      <c r="D38" s="4">
        <v>50</v>
      </c>
      <c r="E38" s="4">
        <v>0.3</v>
      </c>
      <c r="F38" s="4">
        <f t="shared" si="0"/>
        <v>1</v>
      </c>
      <c r="G38" s="5">
        <v>300</v>
      </c>
      <c r="H38" s="6">
        <v>39.9843661922415</v>
      </c>
      <c r="I38" s="13">
        <v>0.57</v>
      </c>
      <c r="J38" s="13">
        <v>8.84</v>
      </c>
      <c r="K38" s="13">
        <v>3.98</v>
      </c>
      <c r="L38" s="13">
        <v>79.99</v>
      </c>
      <c r="M38" s="13">
        <v>0</v>
      </c>
      <c r="N38" s="13">
        <v>6.62</v>
      </c>
      <c r="O38" s="4" t="str">
        <f t="shared" si="1"/>
        <v>I</v>
      </c>
      <c r="P38" s="13">
        <f t="shared" si="2"/>
        <v>353.461797139415</v>
      </c>
    </row>
    <row r="39" ht="15.45" hidden="1" spans="1:16">
      <c r="A39" s="4" t="s">
        <v>22</v>
      </c>
      <c r="B39" s="4">
        <v>50</v>
      </c>
      <c r="C39" s="4">
        <v>1</v>
      </c>
      <c r="D39" s="4">
        <v>50</v>
      </c>
      <c r="E39" s="4">
        <v>0.3</v>
      </c>
      <c r="F39" s="4">
        <f t="shared" si="0"/>
        <v>1</v>
      </c>
      <c r="G39" s="5">
        <v>350</v>
      </c>
      <c r="H39" s="6">
        <v>58.6049967786163</v>
      </c>
      <c r="I39" s="13">
        <v>2.28</v>
      </c>
      <c r="J39" s="13">
        <v>18.64</v>
      </c>
      <c r="K39" s="13">
        <v>8.23</v>
      </c>
      <c r="L39" s="13">
        <v>45.04</v>
      </c>
      <c r="M39" s="13">
        <v>3.24</v>
      </c>
      <c r="N39" s="13">
        <v>22.57</v>
      </c>
      <c r="O39" s="4" t="str">
        <f t="shared" si="1"/>
        <v>I</v>
      </c>
      <c r="P39" s="13">
        <f t="shared" si="2"/>
        <v>1092.39713995341</v>
      </c>
    </row>
    <row r="40" ht="15.45" hidden="1" spans="1:16">
      <c r="A40" s="4" t="s">
        <v>22</v>
      </c>
      <c r="B40" s="4">
        <v>50</v>
      </c>
      <c r="C40" s="4">
        <v>1</v>
      </c>
      <c r="D40" s="4">
        <v>50</v>
      </c>
      <c r="E40" s="4">
        <v>0.3</v>
      </c>
      <c r="F40" s="4">
        <f t="shared" si="0"/>
        <v>1</v>
      </c>
      <c r="G40" s="5">
        <v>400</v>
      </c>
      <c r="H40" s="6">
        <v>76.0274161977392</v>
      </c>
      <c r="I40" s="13">
        <v>8.31</v>
      </c>
      <c r="J40" s="13">
        <v>33.25</v>
      </c>
      <c r="K40" s="13">
        <v>5.79</v>
      </c>
      <c r="L40" s="13">
        <v>24.57</v>
      </c>
      <c r="M40" s="13">
        <v>6.76</v>
      </c>
      <c r="N40" s="13">
        <v>21.32</v>
      </c>
      <c r="O40" s="4" t="str">
        <f t="shared" si="1"/>
        <v>I</v>
      </c>
      <c r="P40" s="13">
        <f t="shared" si="2"/>
        <v>2527.91158857483</v>
      </c>
    </row>
    <row r="41" ht="15.45" hidden="1" spans="1:16">
      <c r="A41" s="4" t="s">
        <v>23</v>
      </c>
      <c r="B41" s="4">
        <v>50</v>
      </c>
      <c r="C41" s="4">
        <v>1</v>
      </c>
      <c r="D41" s="4">
        <v>50</v>
      </c>
      <c r="E41" s="4">
        <v>0.9</v>
      </c>
      <c r="F41" s="4">
        <f t="shared" si="0"/>
        <v>1</v>
      </c>
      <c r="G41" s="5">
        <v>250</v>
      </c>
      <c r="H41" s="6">
        <v>6.26573693340327</v>
      </c>
      <c r="I41" s="13">
        <v>0.14</v>
      </c>
      <c r="J41" s="13">
        <v>5.63</v>
      </c>
      <c r="K41" s="13">
        <v>1.59</v>
      </c>
      <c r="L41" s="13">
        <v>86.5</v>
      </c>
      <c r="M41" s="13">
        <v>0</v>
      </c>
      <c r="N41" s="13">
        <v>6.14</v>
      </c>
      <c r="O41" s="4" t="str">
        <f t="shared" si="1"/>
        <v>I</v>
      </c>
      <c r="P41" s="13">
        <f t="shared" si="2"/>
        <v>35.2760989350604</v>
      </c>
    </row>
    <row r="42" ht="15.45" hidden="1" spans="1:16">
      <c r="A42" s="4" t="s">
        <v>23</v>
      </c>
      <c r="B42" s="4">
        <v>50</v>
      </c>
      <c r="C42" s="4">
        <v>1</v>
      </c>
      <c r="D42" s="4">
        <v>50</v>
      </c>
      <c r="E42" s="4">
        <v>0.9</v>
      </c>
      <c r="F42" s="4">
        <f t="shared" si="0"/>
        <v>1</v>
      </c>
      <c r="G42" s="5">
        <v>275</v>
      </c>
      <c r="H42" s="6">
        <v>8.76156996024858</v>
      </c>
      <c r="I42" s="13">
        <v>0.2</v>
      </c>
      <c r="J42" s="13">
        <v>8.52</v>
      </c>
      <c r="K42" s="13">
        <v>4.31</v>
      </c>
      <c r="L42" s="13">
        <v>82.26</v>
      </c>
      <c r="M42" s="13">
        <v>0</v>
      </c>
      <c r="N42" s="13">
        <v>4.71</v>
      </c>
      <c r="O42" s="4" t="str">
        <f t="shared" si="1"/>
        <v>I</v>
      </c>
      <c r="P42" s="13">
        <f t="shared" si="2"/>
        <v>74.6485760613179</v>
      </c>
    </row>
    <row r="43" ht="15.45" hidden="1" spans="1:16">
      <c r="A43" s="4" t="s">
        <v>23</v>
      </c>
      <c r="B43" s="4">
        <v>50</v>
      </c>
      <c r="C43" s="4">
        <v>1</v>
      </c>
      <c r="D43" s="4">
        <v>50</v>
      </c>
      <c r="E43" s="4">
        <v>0.9</v>
      </c>
      <c r="F43" s="4">
        <f t="shared" si="0"/>
        <v>1</v>
      </c>
      <c r="G43" s="5">
        <v>300</v>
      </c>
      <c r="H43" s="6">
        <v>13.1790478809351</v>
      </c>
      <c r="I43" s="13">
        <v>0.52</v>
      </c>
      <c r="J43" s="13">
        <v>13.82</v>
      </c>
      <c r="K43" s="13">
        <v>4.6</v>
      </c>
      <c r="L43" s="13">
        <v>72.79</v>
      </c>
      <c r="M43" s="13">
        <v>0</v>
      </c>
      <c r="N43" s="13">
        <v>8.27</v>
      </c>
      <c r="O43" s="4" t="str">
        <f t="shared" si="1"/>
        <v>I</v>
      </c>
      <c r="P43" s="13">
        <f t="shared" si="2"/>
        <v>182.134441714523</v>
      </c>
    </row>
    <row r="44" ht="15.45" hidden="1" spans="1:16">
      <c r="A44" s="4" t="s">
        <v>23</v>
      </c>
      <c r="B44" s="4">
        <v>50</v>
      </c>
      <c r="C44" s="4">
        <v>1</v>
      </c>
      <c r="D44" s="4">
        <v>50</v>
      </c>
      <c r="E44" s="4">
        <v>0.9</v>
      </c>
      <c r="F44" s="4">
        <f t="shared" si="0"/>
        <v>1</v>
      </c>
      <c r="G44" s="5">
        <v>350</v>
      </c>
      <c r="H44" s="6">
        <v>31.7206628928351</v>
      </c>
      <c r="I44" s="13">
        <v>1.45</v>
      </c>
      <c r="J44" s="13">
        <v>25.89</v>
      </c>
      <c r="K44" s="13">
        <v>4.15</v>
      </c>
      <c r="L44" s="13">
        <v>48.52</v>
      </c>
      <c r="M44" s="13">
        <v>2.25</v>
      </c>
      <c r="N44" s="13">
        <v>17.74</v>
      </c>
      <c r="O44" s="4" t="str">
        <f t="shared" si="1"/>
        <v>I</v>
      </c>
      <c r="P44" s="13">
        <f t="shared" si="2"/>
        <v>821.247962295501</v>
      </c>
    </row>
    <row r="45" ht="15.45" hidden="1" spans="1:16">
      <c r="A45" s="4" t="s">
        <v>23</v>
      </c>
      <c r="B45" s="4">
        <v>50</v>
      </c>
      <c r="C45" s="4">
        <v>1</v>
      </c>
      <c r="D45" s="4">
        <v>50</v>
      </c>
      <c r="E45" s="4">
        <v>0.9</v>
      </c>
      <c r="F45" s="4">
        <f t="shared" si="0"/>
        <v>1</v>
      </c>
      <c r="G45" s="5">
        <v>400</v>
      </c>
      <c r="H45" s="6">
        <v>56.1163898081809</v>
      </c>
      <c r="I45" s="13">
        <v>6.4</v>
      </c>
      <c r="J45" s="13">
        <v>41.42</v>
      </c>
      <c r="K45" s="13">
        <v>4.32</v>
      </c>
      <c r="L45" s="13">
        <v>24.15</v>
      </c>
      <c r="M45" s="13">
        <v>0</v>
      </c>
      <c r="N45" s="13">
        <v>23.71</v>
      </c>
      <c r="O45" s="4" t="str">
        <f t="shared" si="1"/>
        <v>I</v>
      </c>
      <c r="P45" s="13">
        <f t="shared" si="2"/>
        <v>2324.34086585485</v>
      </c>
    </row>
    <row r="46" ht="15.45" hidden="1" spans="1:16">
      <c r="A46" s="4" t="s">
        <v>24</v>
      </c>
      <c r="B46" s="4">
        <v>50</v>
      </c>
      <c r="C46" s="4">
        <v>1</v>
      </c>
      <c r="D46" s="4">
        <v>50</v>
      </c>
      <c r="E46" s="4">
        <v>2.1</v>
      </c>
      <c r="F46" s="4">
        <f t="shared" si="0"/>
        <v>1</v>
      </c>
      <c r="G46" s="5">
        <v>250</v>
      </c>
      <c r="H46" s="6">
        <v>2.05316160924955</v>
      </c>
      <c r="I46" s="13">
        <v>0.16</v>
      </c>
      <c r="J46" s="13">
        <v>5.4</v>
      </c>
      <c r="K46" s="13">
        <v>4.99</v>
      </c>
      <c r="L46" s="13">
        <v>81.93</v>
      </c>
      <c r="M46" s="13">
        <v>0</v>
      </c>
      <c r="N46" s="13">
        <v>7.52</v>
      </c>
      <c r="O46" s="4" t="str">
        <f t="shared" si="1"/>
        <v>I</v>
      </c>
      <c r="P46" s="13">
        <f t="shared" si="2"/>
        <v>11.0870726899476</v>
      </c>
    </row>
    <row r="47" ht="15.45" hidden="1" spans="1:16">
      <c r="A47" s="4" t="s">
        <v>24</v>
      </c>
      <c r="B47" s="4">
        <v>50</v>
      </c>
      <c r="C47" s="4">
        <v>1</v>
      </c>
      <c r="D47" s="4">
        <v>50</v>
      </c>
      <c r="E47" s="4">
        <v>2.1</v>
      </c>
      <c r="F47" s="4">
        <f t="shared" si="0"/>
        <v>1</v>
      </c>
      <c r="G47" s="5">
        <v>275</v>
      </c>
      <c r="H47" s="6">
        <v>3.00257162012393</v>
      </c>
      <c r="I47" s="13">
        <v>0.33</v>
      </c>
      <c r="J47" s="13">
        <v>9.68</v>
      </c>
      <c r="K47" s="13">
        <v>4.66</v>
      </c>
      <c r="L47" s="13">
        <v>75.09</v>
      </c>
      <c r="M47" s="13">
        <v>0</v>
      </c>
      <c r="N47" s="13">
        <v>10.24</v>
      </c>
      <c r="O47" s="4" t="str">
        <f t="shared" si="1"/>
        <v>I</v>
      </c>
      <c r="P47" s="13">
        <f t="shared" si="2"/>
        <v>29.0648932827996</v>
      </c>
    </row>
    <row r="48" ht="15.45" hidden="1" spans="1:16">
      <c r="A48" s="4" t="s">
        <v>24</v>
      </c>
      <c r="B48" s="4">
        <v>50</v>
      </c>
      <c r="C48" s="4">
        <v>1</v>
      </c>
      <c r="D48" s="4">
        <v>50</v>
      </c>
      <c r="E48" s="4">
        <v>2.1</v>
      </c>
      <c r="F48" s="4">
        <f t="shared" si="0"/>
        <v>1</v>
      </c>
      <c r="G48" s="5">
        <v>300</v>
      </c>
      <c r="H48" s="6">
        <v>4.72920063011057</v>
      </c>
      <c r="I48" s="13">
        <v>0.53</v>
      </c>
      <c r="J48" s="13">
        <v>16.1</v>
      </c>
      <c r="K48" s="13">
        <v>5.08</v>
      </c>
      <c r="L48" s="13">
        <v>61.02</v>
      </c>
      <c r="M48" s="13">
        <v>1.57</v>
      </c>
      <c r="N48" s="13">
        <v>15.7</v>
      </c>
      <c r="O48" s="4" t="str">
        <f t="shared" si="1"/>
        <v>I</v>
      </c>
      <c r="P48" s="13">
        <f t="shared" si="2"/>
        <v>76.1401301447802</v>
      </c>
    </row>
    <row r="49" ht="15.45" hidden="1" spans="1:16">
      <c r="A49" s="4" t="s">
        <v>24</v>
      </c>
      <c r="B49" s="4">
        <v>50</v>
      </c>
      <c r="C49" s="4">
        <v>1</v>
      </c>
      <c r="D49" s="4">
        <v>50</v>
      </c>
      <c r="E49" s="4">
        <v>2.1</v>
      </c>
      <c r="F49" s="4">
        <f t="shared" si="0"/>
        <v>1</v>
      </c>
      <c r="G49" s="5">
        <v>350</v>
      </c>
      <c r="H49" s="6">
        <v>13.3927447682896</v>
      </c>
      <c r="I49" s="13">
        <v>2.84</v>
      </c>
      <c r="J49" s="13">
        <v>31.04</v>
      </c>
      <c r="K49" s="13">
        <v>3.75</v>
      </c>
      <c r="L49" s="13">
        <v>39.29</v>
      </c>
      <c r="M49" s="13">
        <v>2.09</v>
      </c>
      <c r="N49" s="13">
        <v>20.99</v>
      </c>
      <c r="O49" s="4" t="str">
        <f t="shared" si="1"/>
        <v>I</v>
      </c>
      <c r="P49" s="13">
        <f t="shared" si="2"/>
        <v>415.710797607709</v>
      </c>
    </row>
    <row r="50" ht="15.45" hidden="1" spans="1:16">
      <c r="A50" s="4" t="s">
        <v>24</v>
      </c>
      <c r="B50" s="4">
        <v>50</v>
      </c>
      <c r="C50" s="4">
        <v>1</v>
      </c>
      <c r="D50" s="4">
        <v>50</v>
      </c>
      <c r="E50" s="4">
        <v>2.1</v>
      </c>
      <c r="F50" s="4">
        <f t="shared" si="0"/>
        <v>1</v>
      </c>
      <c r="G50" s="10">
        <v>400</v>
      </c>
      <c r="H50" s="6">
        <v>40.7971628999023</v>
      </c>
      <c r="I50" s="15">
        <v>6.36</v>
      </c>
      <c r="J50" s="15">
        <v>42.04</v>
      </c>
      <c r="K50" s="15">
        <v>4.71</v>
      </c>
      <c r="L50" s="15">
        <v>27.07</v>
      </c>
      <c r="M50" s="15">
        <v>0</v>
      </c>
      <c r="N50" s="15">
        <v>19.82</v>
      </c>
      <c r="O50" s="4" t="str">
        <f t="shared" si="1"/>
        <v>I</v>
      </c>
      <c r="P50" s="13">
        <f t="shared" si="2"/>
        <v>1715.11272831189</v>
      </c>
    </row>
    <row r="51" ht="15.45" hidden="1" spans="1:16">
      <c r="A51" s="4" t="s">
        <v>25</v>
      </c>
      <c r="B51" s="4">
        <v>50</v>
      </c>
      <c r="C51" s="4">
        <v>5</v>
      </c>
      <c r="D51" s="4">
        <v>50</v>
      </c>
      <c r="E51" s="4">
        <v>2.1</v>
      </c>
      <c r="F51" s="4">
        <f t="shared" si="0"/>
        <v>1</v>
      </c>
      <c r="G51" s="5">
        <v>250</v>
      </c>
      <c r="H51" s="6">
        <v>0.319963965933778</v>
      </c>
      <c r="I51" s="13">
        <v>1.06</v>
      </c>
      <c r="J51" s="13">
        <v>2.19</v>
      </c>
      <c r="K51" s="13">
        <v>12.49</v>
      </c>
      <c r="L51" s="13">
        <v>83.06</v>
      </c>
      <c r="M51" s="13">
        <v>0</v>
      </c>
      <c r="N51" s="13">
        <v>1.2</v>
      </c>
      <c r="O51" s="4" t="str">
        <f t="shared" si="1"/>
        <v>I</v>
      </c>
      <c r="P51" s="13">
        <f t="shared" si="2"/>
        <v>0.700721085394974</v>
      </c>
    </row>
    <row r="52" ht="15.45" hidden="1" spans="1:16">
      <c r="A52" s="4" t="s">
        <v>25</v>
      </c>
      <c r="B52" s="4">
        <v>50</v>
      </c>
      <c r="C52" s="4">
        <v>5</v>
      </c>
      <c r="D52" s="4">
        <v>50</v>
      </c>
      <c r="E52" s="4">
        <v>2.1</v>
      </c>
      <c r="F52" s="4">
        <f t="shared" si="0"/>
        <v>1</v>
      </c>
      <c r="G52" s="5">
        <v>275</v>
      </c>
      <c r="H52" s="6">
        <v>1.01545342802349</v>
      </c>
      <c r="I52" s="13">
        <v>0.58</v>
      </c>
      <c r="J52" s="13">
        <v>1.65</v>
      </c>
      <c r="K52" s="13">
        <v>4.67</v>
      </c>
      <c r="L52" s="13">
        <v>92.77</v>
      </c>
      <c r="M52" s="13">
        <v>0</v>
      </c>
      <c r="N52" s="13">
        <v>0.33</v>
      </c>
      <c r="O52" s="4" t="str">
        <f t="shared" si="1"/>
        <v>I</v>
      </c>
      <c r="P52" s="13">
        <f t="shared" si="2"/>
        <v>1.67549815623876</v>
      </c>
    </row>
    <row r="53" ht="15.45" hidden="1" spans="1:16">
      <c r="A53" s="4" t="s">
        <v>25</v>
      </c>
      <c r="B53" s="4">
        <v>50</v>
      </c>
      <c r="C53" s="4">
        <v>5</v>
      </c>
      <c r="D53" s="4">
        <v>50</v>
      </c>
      <c r="E53" s="4">
        <v>2.1</v>
      </c>
      <c r="F53" s="4">
        <f t="shared" si="0"/>
        <v>1</v>
      </c>
      <c r="G53" s="5">
        <v>300</v>
      </c>
      <c r="H53" s="6">
        <v>1.68467573268495</v>
      </c>
      <c r="I53" s="13">
        <v>0.8</v>
      </c>
      <c r="J53" s="13">
        <v>2.17</v>
      </c>
      <c r="K53" s="13">
        <v>5.8</v>
      </c>
      <c r="L53" s="13">
        <v>90.32</v>
      </c>
      <c r="M53" s="13">
        <v>0</v>
      </c>
      <c r="N53" s="13">
        <v>0.91</v>
      </c>
      <c r="O53" s="4" t="str">
        <f t="shared" si="1"/>
        <v>I</v>
      </c>
      <c r="P53" s="13">
        <f t="shared" si="2"/>
        <v>3.65574633992634</v>
      </c>
    </row>
    <row r="54" ht="15.45" hidden="1" spans="1:16">
      <c r="A54" s="4" t="s">
        <v>25</v>
      </c>
      <c r="B54" s="4">
        <v>50</v>
      </c>
      <c r="C54" s="4">
        <v>5</v>
      </c>
      <c r="D54" s="4">
        <v>50</v>
      </c>
      <c r="E54" s="4">
        <v>2.1</v>
      </c>
      <c r="F54" s="4">
        <f t="shared" si="0"/>
        <v>1</v>
      </c>
      <c r="G54" s="5">
        <v>350</v>
      </c>
      <c r="H54" s="6">
        <v>9.01884092947588</v>
      </c>
      <c r="I54" s="13">
        <v>0.81</v>
      </c>
      <c r="J54" s="13">
        <v>3.3</v>
      </c>
      <c r="K54" s="13">
        <v>4.3</v>
      </c>
      <c r="L54" s="13">
        <v>88.98</v>
      </c>
      <c r="M54" s="13">
        <v>0.7</v>
      </c>
      <c r="N54" s="13">
        <v>1.91</v>
      </c>
      <c r="O54" s="4" t="str">
        <f t="shared" si="1"/>
        <v>I</v>
      </c>
      <c r="P54" s="13">
        <f t="shared" si="2"/>
        <v>29.7621750672704</v>
      </c>
    </row>
    <row r="55" ht="15.45" hidden="1" spans="1:16">
      <c r="A55" s="4" t="s">
        <v>25</v>
      </c>
      <c r="B55" s="4">
        <v>50</v>
      </c>
      <c r="C55" s="4">
        <v>5</v>
      </c>
      <c r="D55" s="4">
        <v>50</v>
      </c>
      <c r="E55" s="4">
        <v>2.1</v>
      </c>
      <c r="F55" s="4">
        <f t="shared" si="0"/>
        <v>1</v>
      </c>
      <c r="G55" s="5">
        <v>400</v>
      </c>
      <c r="H55" s="6">
        <v>28.5943907570513</v>
      </c>
      <c r="I55" s="13">
        <v>1.93</v>
      </c>
      <c r="J55" s="13">
        <v>10.29</v>
      </c>
      <c r="K55" s="13">
        <v>3.68</v>
      </c>
      <c r="L55" s="13">
        <v>79.2</v>
      </c>
      <c r="M55" s="13">
        <v>0</v>
      </c>
      <c r="N55" s="13">
        <v>4.9</v>
      </c>
      <c r="O55" s="4" t="str">
        <f t="shared" si="1"/>
        <v>I</v>
      </c>
      <c r="P55" s="13">
        <f t="shared" si="2"/>
        <v>294.236280890058</v>
      </c>
    </row>
    <row r="56" ht="15.45" hidden="1" spans="1:16">
      <c r="A56" s="4" t="s">
        <v>26</v>
      </c>
      <c r="B56" s="4">
        <v>50</v>
      </c>
      <c r="C56" s="4">
        <v>1</v>
      </c>
      <c r="D56" s="4">
        <v>50</v>
      </c>
      <c r="E56" s="4">
        <v>1.68</v>
      </c>
      <c r="F56" s="4">
        <f t="shared" si="0"/>
        <v>1</v>
      </c>
      <c r="G56" s="5">
        <v>250</v>
      </c>
      <c r="H56" s="6">
        <v>1.44170934251802</v>
      </c>
      <c r="I56" s="13">
        <v>0.14</v>
      </c>
      <c r="J56" s="13">
        <v>6.17</v>
      </c>
      <c r="K56" s="13">
        <v>3.48</v>
      </c>
      <c r="L56" s="13">
        <v>81.43</v>
      </c>
      <c r="M56" s="13">
        <v>7.45</v>
      </c>
      <c r="N56" s="13">
        <v>1.33</v>
      </c>
      <c r="O56" s="4" t="str">
        <f t="shared" si="1"/>
        <v>I</v>
      </c>
      <c r="P56" s="13">
        <f t="shared" si="2"/>
        <v>8.89534664333618</v>
      </c>
    </row>
    <row r="57" ht="15.45" hidden="1" spans="1:16">
      <c r="A57" s="4" t="s">
        <v>26</v>
      </c>
      <c r="B57" s="4">
        <v>50</v>
      </c>
      <c r="C57" s="4">
        <v>1</v>
      </c>
      <c r="D57" s="4">
        <v>50</v>
      </c>
      <c r="E57" s="4">
        <v>1.68</v>
      </c>
      <c r="F57" s="4">
        <f t="shared" si="0"/>
        <v>1</v>
      </c>
      <c r="G57" s="5">
        <v>275</v>
      </c>
      <c r="H57" s="6">
        <v>3.47363039678394</v>
      </c>
      <c r="I57" s="13">
        <v>0.18</v>
      </c>
      <c r="J57" s="13">
        <v>8.11</v>
      </c>
      <c r="K57" s="13">
        <v>4.2</v>
      </c>
      <c r="L57" s="13">
        <v>80</v>
      </c>
      <c r="M57" s="13">
        <v>5.3</v>
      </c>
      <c r="N57" s="13">
        <v>2.21</v>
      </c>
      <c r="O57" s="4" t="str">
        <f t="shared" si="1"/>
        <v>I</v>
      </c>
      <c r="P57" s="13">
        <f t="shared" si="2"/>
        <v>28.1711425179178</v>
      </c>
    </row>
    <row r="58" ht="15.45" hidden="1" spans="1:16">
      <c r="A58" s="4" t="s">
        <v>26</v>
      </c>
      <c r="B58" s="4">
        <v>50</v>
      </c>
      <c r="C58" s="4">
        <v>1</v>
      </c>
      <c r="D58" s="4">
        <v>50</v>
      </c>
      <c r="E58" s="4">
        <v>1.68</v>
      </c>
      <c r="F58" s="4">
        <f t="shared" si="0"/>
        <v>1</v>
      </c>
      <c r="G58" s="5">
        <v>300</v>
      </c>
      <c r="H58" s="6">
        <v>6.914387607182</v>
      </c>
      <c r="I58" s="13">
        <v>0.43</v>
      </c>
      <c r="J58" s="13">
        <v>11.22</v>
      </c>
      <c r="K58" s="13">
        <v>8.83</v>
      </c>
      <c r="L58" s="13">
        <v>71.28</v>
      </c>
      <c r="M58" s="13">
        <v>5.34</v>
      </c>
      <c r="N58" s="13">
        <v>2.9</v>
      </c>
      <c r="O58" s="4" t="str">
        <f t="shared" si="1"/>
        <v>I</v>
      </c>
      <c r="P58" s="13">
        <f t="shared" si="2"/>
        <v>77.579428952582</v>
      </c>
    </row>
    <row r="59" ht="15.45" hidden="1" spans="1:16">
      <c r="A59" s="4" t="s">
        <v>26</v>
      </c>
      <c r="B59" s="4">
        <v>50</v>
      </c>
      <c r="C59" s="4">
        <v>1</v>
      </c>
      <c r="D59" s="4">
        <v>50</v>
      </c>
      <c r="E59" s="4">
        <v>1.68</v>
      </c>
      <c r="F59" s="4">
        <f t="shared" si="0"/>
        <v>1</v>
      </c>
      <c r="G59" s="5">
        <v>350</v>
      </c>
      <c r="H59" s="6">
        <v>19.9122976584978</v>
      </c>
      <c r="I59" s="13">
        <v>1.17</v>
      </c>
      <c r="J59" s="13">
        <v>22.26</v>
      </c>
      <c r="K59" s="13">
        <v>13.48</v>
      </c>
      <c r="L59" s="13">
        <v>46.5</v>
      </c>
      <c r="M59" s="13">
        <v>5.66</v>
      </c>
      <c r="N59" s="13">
        <v>10.93</v>
      </c>
      <c r="O59" s="4" t="str">
        <f t="shared" si="1"/>
        <v>I</v>
      </c>
      <c r="P59" s="13">
        <f t="shared" si="2"/>
        <v>443.247745878161</v>
      </c>
    </row>
    <row r="60" ht="15.45" hidden="1" spans="1:16">
      <c r="A60" s="4" t="s">
        <v>26</v>
      </c>
      <c r="B60" s="4">
        <v>50</v>
      </c>
      <c r="C60" s="4">
        <v>1</v>
      </c>
      <c r="D60" s="4">
        <v>50</v>
      </c>
      <c r="E60" s="4">
        <v>1.68</v>
      </c>
      <c r="F60" s="4">
        <f t="shared" si="0"/>
        <v>1</v>
      </c>
      <c r="G60" s="5">
        <v>400</v>
      </c>
      <c r="H60" s="6">
        <v>44.534966735128</v>
      </c>
      <c r="I60" s="13">
        <v>3.63</v>
      </c>
      <c r="J60" s="13">
        <v>36.3</v>
      </c>
      <c r="K60" s="13">
        <v>16.25</v>
      </c>
      <c r="L60" s="13">
        <v>25.79</v>
      </c>
      <c r="M60" s="13">
        <v>5.32</v>
      </c>
      <c r="N60" s="13">
        <v>12.71</v>
      </c>
      <c r="O60" s="4" t="str">
        <f t="shared" si="1"/>
        <v>I</v>
      </c>
      <c r="P60" s="13">
        <f t="shared" si="2"/>
        <v>1616.61929248515</v>
      </c>
    </row>
    <row r="61" ht="15.45" hidden="1" spans="1:16">
      <c r="A61" s="4" t="s">
        <v>27</v>
      </c>
      <c r="B61" s="4">
        <v>67</v>
      </c>
      <c r="C61" s="4">
        <v>1</v>
      </c>
      <c r="D61" s="4">
        <v>33</v>
      </c>
      <c r="E61" s="4">
        <v>1.68</v>
      </c>
      <c r="F61" s="11">
        <f t="shared" si="0"/>
        <v>2.03030303030303</v>
      </c>
      <c r="G61" s="5">
        <v>250</v>
      </c>
      <c r="H61" s="6">
        <v>1.34694843685351</v>
      </c>
      <c r="I61" s="13">
        <v>0.31</v>
      </c>
      <c r="J61" s="13">
        <v>5.19</v>
      </c>
      <c r="K61" s="13">
        <v>5.39</v>
      </c>
      <c r="L61" s="13">
        <v>79.6</v>
      </c>
      <c r="M61" s="13">
        <v>6.87</v>
      </c>
      <c r="N61" s="13">
        <v>2.64</v>
      </c>
      <c r="O61" s="4" t="str">
        <f t="shared" si="1"/>
        <v>I</v>
      </c>
      <c r="P61" s="13">
        <f t="shared" si="2"/>
        <v>6.99066238726972</v>
      </c>
    </row>
    <row r="62" ht="15.45" hidden="1" spans="1:16">
      <c r="A62" s="4" t="s">
        <v>27</v>
      </c>
      <c r="B62" s="4">
        <v>67</v>
      </c>
      <c r="C62" s="4">
        <v>1</v>
      </c>
      <c r="D62" s="4">
        <v>33</v>
      </c>
      <c r="E62" s="4">
        <v>1.68</v>
      </c>
      <c r="F62" s="11">
        <f t="shared" si="0"/>
        <v>2.03030303030303</v>
      </c>
      <c r="G62" s="5">
        <v>275</v>
      </c>
      <c r="H62" s="6">
        <v>2.30545598480325</v>
      </c>
      <c r="I62" s="13">
        <v>0.66</v>
      </c>
      <c r="J62" s="13">
        <v>7.62</v>
      </c>
      <c r="K62" s="13">
        <v>7.67</v>
      </c>
      <c r="L62" s="13">
        <v>74.74</v>
      </c>
      <c r="M62" s="13">
        <v>5.91</v>
      </c>
      <c r="N62" s="13">
        <v>3.4</v>
      </c>
      <c r="O62" s="4" t="str">
        <f t="shared" si="1"/>
        <v>I</v>
      </c>
      <c r="P62" s="13">
        <f t="shared" si="2"/>
        <v>17.5675746042008</v>
      </c>
    </row>
    <row r="63" ht="15.45" hidden="1" spans="1:16">
      <c r="A63" s="4" t="s">
        <v>27</v>
      </c>
      <c r="B63" s="4">
        <v>67</v>
      </c>
      <c r="C63" s="4">
        <v>1</v>
      </c>
      <c r="D63" s="4">
        <v>33</v>
      </c>
      <c r="E63" s="4">
        <v>1.68</v>
      </c>
      <c r="F63" s="11">
        <f t="shared" si="0"/>
        <v>2.03030303030303</v>
      </c>
      <c r="G63" s="5">
        <v>300</v>
      </c>
      <c r="H63" s="6">
        <v>4.06672930913986</v>
      </c>
      <c r="I63" s="13">
        <v>1.2</v>
      </c>
      <c r="J63" s="13">
        <v>12.74</v>
      </c>
      <c r="K63" s="13">
        <v>19.65</v>
      </c>
      <c r="L63" s="13">
        <v>55.4</v>
      </c>
      <c r="M63" s="13">
        <v>4.87</v>
      </c>
      <c r="N63" s="13">
        <v>6.14</v>
      </c>
      <c r="O63" s="4" t="str">
        <f t="shared" si="1"/>
        <v>I</v>
      </c>
      <c r="P63" s="13">
        <f t="shared" si="2"/>
        <v>51.8101313984418</v>
      </c>
    </row>
    <row r="64" ht="15.45" hidden="1" spans="1:16">
      <c r="A64" s="4" t="s">
        <v>27</v>
      </c>
      <c r="B64" s="4">
        <v>67</v>
      </c>
      <c r="C64" s="4">
        <v>1</v>
      </c>
      <c r="D64" s="4">
        <v>33</v>
      </c>
      <c r="E64" s="4">
        <v>1.68</v>
      </c>
      <c r="F64" s="11">
        <f t="shared" si="0"/>
        <v>2.03030303030303</v>
      </c>
      <c r="G64" s="5">
        <v>350</v>
      </c>
      <c r="H64" s="6">
        <v>14.6387758329042</v>
      </c>
      <c r="I64" s="13">
        <v>2.53</v>
      </c>
      <c r="J64" s="13">
        <v>23.46</v>
      </c>
      <c r="K64" s="13">
        <v>26.42</v>
      </c>
      <c r="L64" s="13">
        <v>30.99</v>
      </c>
      <c r="M64" s="13">
        <v>3.52</v>
      </c>
      <c r="N64" s="13">
        <v>13.08</v>
      </c>
      <c r="O64" s="4" t="str">
        <f t="shared" si="1"/>
        <v>I</v>
      </c>
      <c r="P64" s="13">
        <f t="shared" si="2"/>
        <v>343.425681039933</v>
      </c>
    </row>
    <row r="65" ht="15.45" hidden="1" spans="1:16">
      <c r="A65" s="4" t="s">
        <v>27</v>
      </c>
      <c r="B65" s="4">
        <v>67</v>
      </c>
      <c r="C65" s="4">
        <v>1</v>
      </c>
      <c r="D65" s="4">
        <v>33</v>
      </c>
      <c r="E65" s="4">
        <v>1.68</v>
      </c>
      <c r="F65" s="11">
        <f t="shared" si="0"/>
        <v>2.03030303030303</v>
      </c>
      <c r="G65" s="5">
        <v>400</v>
      </c>
      <c r="H65" s="6">
        <v>40.047154305474</v>
      </c>
      <c r="I65" s="13">
        <v>5.19</v>
      </c>
      <c r="J65" s="13">
        <v>27.91</v>
      </c>
      <c r="K65" s="13">
        <v>24.73</v>
      </c>
      <c r="L65" s="13">
        <v>22.05</v>
      </c>
      <c r="M65" s="13">
        <v>3.85</v>
      </c>
      <c r="N65" s="13">
        <v>16.27</v>
      </c>
      <c r="O65" s="4" t="str">
        <f t="shared" si="1"/>
        <v>I</v>
      </c>
      <c r="P65" s="13">
        <f t="shared" si="2"/>
        <v>1117.71607666578</v>
      </c>
    </row>
    <row r="66" ht="15.45" hidden="1" spans="1:16">
      <c r="A66" s="4" t="s">
        <v>28</v>
      </c>
      <c r="B66" s="4">
        <v>33</v>
      </c>
      <c r="C66" s="4">
        <v>1</v>
      </c>
      <c r="D66" s="4">
        <v>67</v>
      </c>
      <c r="E66" s="4">
        <v>1.68</v>
      </c>
      <c r="F66" s="11">
        <f t="shared" ref="F66:F70" si="3">B66/D66</f>
        <v>0.492537313432836</v>
      </c>
      <c r="G66" s="5">
        <v>250</v>
      </c>
      <c r="H66" s="6">
        <v>2.49268861247491</v>
      </c>
      <c r="I66" s="13">
        <v>0.14</v>
      </c>
      <c r="J66" s="13">
        <v>1.89</v>
      </c>
      <c r="K66" s="13">
        <v>2.63</v>
      </c>
      <c r="L66" s="13">
        <v>90.74</v>
      </c>
      <c r="M66" s="13">
        <v>3.18</v>
      </c>
      <c r="N66" s="13">
        <v>1.42</v>
      </c>
      <c r="O66" s="4" t="str">
        <f t="shared" ref="O66:O70" si="4">IF(ISNUMBER(SEARCH("A",A66)),"I","II")</f>
        <v>I</v>
      </c>
      <c r="P66" s="13">
        <f t="shared" ref="P66:P70" si="5">H66*J66</f>
        <v>4.71118147757758</v>
      </c>
    </row>
    <row r="67" ht="15.45" hidden="1" spans="1:16">
      <c r="A67" s="4" t="s">
        <v>28</v>
      </c>
      <c r="B67" s="4">
        <v>33</v>
      </c>
      <c r="C67" s="4">
        <v>1</v>
      </c>
      <c r="D67" s="4">
        <v>67</v>
      </c>
      <c r="E67" s="4">
        <v>1.68</v>
      </c>
      <c r="F67" s="11">
        <f t="shared" si="3"/>
        <v>0.492537313432836</v>
      </c>
      <c r="G67" s="5">
        <v>275</v>
      </c>
      <c r="H67" s="6">
        <v>5.33483516226759</v>
      </c>
      <c r="I67" s="13">
        <v>0.14</v>
      </c>
      <c r="J67" s="13">
        <v>2.55</v>
      </c>
      <c r="K67" s="13">
        <v>2.8</v>
      </c>
      <c r="L67" s="13">
        <v>89.7</v>
      </c>
      <c r="M67" s="13">
        <v>2.85</v>
      </c>
      <c r="N67" s="13">
        <v>1.96</v>
      </c>
      <c r="O67" s="4" t="str">
        <f t="shared" si="4"/>
        <v>I</v>
      </c>
      <c r="P67" s="13">
        <f t="shared" si="5"/>
        <v>13.6038296637824</v>
      </c>
    </row>
    <row r="68" ht="15.45" hidden="1" spans="1:16">
      <c r="A68" s="4" t="s">
        <v>28</v>
      </c>
      <c r="B68" s="4">
        <v>33</v>
      </c>
      <c r="C68" s="4">
        <v>1</v>
      </c>
      <c r="D68" s="4">
        <v>67</v>
      </c>
      <c r="E68" s="4">
        <v>1.68</v>
      </c>
      <c r="F68" s="11">
        <f t="shared" si="3"/>
        <v>0.492537313432836</v>
      </c>
      <c r="G68" s="5">
        <v>300</v>
      </c>
      <c r="H68" s="6">
        <v>10.1520362574393</v>
      </c>
      <c r="I68" s="13">
        <v>0.25</v>
      </c>
      <c r="J68" s="13">
        <v>3.61</v>
      </c>
      <c r="K68" s="13">
        <v>4.07</v>
      </c>
      <c r="L68" s="13">
        <v>85.12</v>
      </c>
      <c r="M68" s="13">
        <v>3.43</v>
      </c>
      <c r="N68" s="13">
        <v>3.52</v>
      </c>
      <c r="O68" s="4" t="str">
        <f t="shared" si="4"/>
        <v>I</v>
      </c>
      <c r="P68" s="13">
        <f t="shared" si="5"/>
        <v>36.6488508893559</v>
      </c>
    </row>
    <row r="69" ht="15.45" hidden="1" spans="1:16">
      <c r="A69" s="4" t="s">
        <v>28</v>
      </c>
      <c r="B69" s="4">
        <v>33</v>
      </c>
      <c r="C69" s="4">
        <v>1</v>
      </c>
      <c r="D69" s="4">
        <v>67</v>
      </c>
      <c r="E69" s="4">
        <v>1.68</v>
      </c>
      <c r="F69" s="11">
        <f t="shared" si="3"/>
        <v>0.492537313432836</v>
      </c>
      <c r="G69" s="5">
        <v>350</v>
      </c>
      <c r="H69" s="6">
        <v>24.0318985551102</v>
      </c>
      <c r="I69" s="13">
        <v>1.04</v>
      </c>
      <c r="J69" s="13">
        <v>10.83</v>
      </c>
      <c r="K69" s="13">
        <v>6.25</v>
      </c>
      <c r="L69" s="13">
        <v>70.1</v>
      </c>
      <c r="M69" s="13">
        <v>4.59</v>
      </c>
      <c r="N69" s="13">
        <v>7.19</v>
      </c>
      <c r="O69" s="4" t="str">
        <f t="shared" si="4"/>
        <v>I</v>
      </c>
      <c r="P69" s="13">
        <f t="shared" si="5"/>
        <v>260.265461351843</v>
      </c>
    </row>
    <row r="70" ht="15.45" hidden="1" spans="1:16">
      <c r="A70" s="4" t="s">
        <v>28</v>
      </c>
      <c r="B70" s="4">
        <v>33</v>
      </c>
      <c r="C70" s="4">
        <v>1</v>
      </c>
      <c r="D70" s="4">
        <v>67</v>
      </c>
      <c r="E70" s="4">
        <v>1.68</v>
      </c>
      <c r="F70" s="11">
        <f t="shared" si="3"/>
        <v>0.492537313432836</v>
      </c>
      <c r="G70" s="5">
        <v>400</v>
      </c>
      <c r="H70" s="6">
        <v>53.6152568624797</v>
      </c>
      <c r="I70" s="13">
        <v>2.92</v>
      </c>
      <c r="J70" s="13">
        <v>22.3</v>
      </c>
      <c r="K70" s="13">
        <v>7.22</v>
      </c>
      <c r="L70" s="13">
        <v>49.31</v>
      </c>
      <c r="M70" s="13">
        <v>7.48</v>
      </c>
      <c r="N70" s="13">
        <v>10.77</v>
      </c>
      <c r="O70" s="4" t="str">
        <f t="shared" si="4"/>
        <v>I</v>
      </c>
      <c r="P70" s="13">
        <f t="shared" si="5"/>
        <v>1195.6202280333</v>
      </c>
    </row>
  </sheetData>
  <autoFilter xmlns:etc="http://www.wps.cn/officeDocument/2017/etCustomData" ref="A1:P70" etc:filterBottomFollowUsedRange="0">
    <filterColumn colId="6">
      <customFilters>
        <customFilter operator="equal" val="450"/>
      </customFilters>
    </filterColumn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G8" sqref="G8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22</v>
      </c>
      <c r="B2" s="4">
        <v>50</v>
      </c>
      <c r="C2" s="4">
        <v>1</v>
      </c>
      <c r="D2" s="4">
        <v>50</v>
      </c>
      <c r="E2" s="4">
        <v>0.3</v>
      </c>
      <c r="F2" s="4">
        <v>1</v>
      </c>
      <c r="G2" s="5">
        <v>250</v>
      </c>
      <c r="H2" s="6">
        <v>19.6562914186116</v>
      </c>
      <c r="I2" s="13">
        <v>0.18</v>
      </c>
      <c r="J2" s="13">
        <v>5.75</v>
      </c>
      <c r="K2" s="13">
        <v>3.69</v>
      </c>
      <c r="L2" s="13">
        <v>87.26</v>
      </c>
      <c r="M2" s="13">
        <v>0</v>
      </c>
      <c r="N2" s="13">
        <v>3.12</v>
      </c>
      <c r="O2" s="4" t="s">
        <v>39</v>
      </c>
    </row>
    <row r="3" ht="15.45" spans="1:15">
      <c r="A3" s="4" t="s">
        <v>22</v>
      </c>
      <c r="B3" s="4">
        <v>50</v>
      </c>
      <c r="C3" s="4">
        <v>1</v>
      </c>
      <c r="D3" s="4">
        <v>50</v>
      </c>
      <c r="E3" s="4">
        <v>0.3</v>
      </c>
      <c r="F3" s="4">
        <v>1</v>
      </c>
      <c r="G3" s="5">
        <v>275</v>
      </c>
      <c r="H3" s="6">
        <v>29.044956254083</v>
      </c>
      <c r="I3" s="13">
        <v>0.31</v>
      </c>
      <c r="J3" s="13">
        <v>6.56</v>
      </c>
      <c r="K3" s="13">
        <v>3.27</v>
      </c>
      <c r="L3" s="13">
        <v>84.43</v>
      </c>
      <c r="M3" s="13">
        <v>0</v>
      </c>
      <c r="N3" s="13">
        <v>5.43</v>
      </c>
      <c r="O3" s="4" t="s">
        <v>39</v>
      </c>
    </row>
    <row r="4" ht="15.45" spans="1:15">
      <c r="A4" s="4" t="s">
        <v>22</v>
      </c>
      <c r="B4" s="4">
        <v>50</v>
      </c>
      <c r="C4" s="4">
        <v>1</v>
      </c>
      <c r="D4" s="4">
        <v>50</v>
      </c>
      <c r="E4" s="4">
        <v>0.3</v>
      </c>
      <c r="F4" s="4">
        <v>1</v>
      </c>
      <c r="G4" s="5">
        <v>300</v>
      </c>
      <c r="H4" s="6">
        <v>39.9843661922415</v>
      </c>
      <c r="I4" s="13">
        <v>0.57</v>
      </c>
      <c r="J4" s="13">
        <v>8.84</v>
      </c>
      <c r="K4" s="13">
        <v>3.98</v>
      </c>
      <c r="L4" s="13">
        <v>79.99</v>
      </c>
      <c r="M4" s="13">
        <v>0</v>
      </c>
      <c r="N4" s="13">
        <v>6.62</v>
      </c>
      <c r="O4" s="4" t="s">
        <v>39</v>
      </c>
    </row>
    <row r="5" ht="15.45" spans="1:15">
      <c r="A5" s="4" t="s">
        <v>22</v>
      </c>
      <c r="B5" s="4">
        <v>50</v>
      </c>
      <c r="C5" s="4">
        <v>1</v>
      </c>
      <c r="D5" s="4">
        <v>50</v>
      </c>
      <c r="E5" s="4">
        <v>0.3</v>
      </c>
      <c r="F5" s="4">
        <v>1</v>
      </c>
      <c r="G5" s="5">
        <v>350</v>
      </c>
      <c r="H5" s="6">
        <v>58.6049967786163</v>
      </c>
      <c r="I5" s="13">
        <v>2.28</v>
      </c>
      <c r="J5" s="13">
        <v>18.64</v>
      </c>
      <c r="K5" s="13">
        <v>8.23</v>
      </c>
      <c r="L5" s="13">
        <v>45.04</v>
      </c>
      <c r="M5" s="13">
        <v>3.24</v>
      </c>
      <c r="N5" s="13">
        <v>22.57</v>
      </c>
      <c r="O5" s="4" t="s">
        <v>39</v>
      </c>
    </row>
    <row r="6" ht="15.45" spans="1:15">
      <c r="A6" s="4" t="s">
        <v>22</v>
      </c>
      <c r="B6" s="4">
        <v>50</v>
      </c>
      <c r="C6" s="4">
        <v>1</v>
      </c>
      <c r="D6" s="4">
        <v>50</v>
      </c>
      <c r="E6" s="4">
        <v>0.3</v>
      </c>
      <c r="F6" s="4">
        <v>1</v>
      </c>
      <c r="G6" s="5">
        <v>400</v>
      </c>
      <c r="H6" s="6">
        <v>76.0274161977392</v>
      </c>
      <c r="I6" s="13">
        <v>8.31</v>
      </c>
      <c r="J6" s="13">
        <v>33.25</v>
      </c>
      <c r="K6" s="13">
        <v>5.79</v>
      </c>
      <c r="L6" s="13">
        <v>24.57</v>
      </c>
      <c r="M6" s="13">
        <v>6.76</v>
      </c>
      <c r="N6" s="13">
        <v>21.32</v>
      </c>
      <c r="O6" s="4" t="s">
        <v>39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E12" sqref="E12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23</v>
      </c>
      <c r="B2" s="4">
        <v>50</v>
      </c>
      <c r="C2" s="4">
        <v>1</v>
      </c>
      <c r="D2" s="4">
        <v>50</v>
      </c>
      <c r="E2" s="4">
        <v>0.9</v>
      </c>
      <c r="F2" s="4">
        <v>1</v>
      </c>
      <c r="G2" s="5">
        <v>250</v>
      </c>
      <c r="H2" s="6">
        <v>6.26573693340327</v>
      </c>
      <c r="I2" s="13">
        <v>0.14</v>
      </c>
      <c r="J2" s="13">
        <v>5.63</v>
      </c>
      <c r="K2" s="13">
        <v>1.59</v>
      </c>
      <c r="L2" s="13">
        <v>86.5</v>
      </c>
      <c r="M2" s="13">
        <v>0</v>
      </c>
      <c r="N2" s="13">
        <v>6.14</v>
      </c>
      <c r="O2" s="4" t="s">
        <v>39</v>
      </c>
    </row>
    <row r="3" ht="15.45" spans="1:15">
      <c r="A3" s="4" t="s">
        <v>23</v>
      </c>
      <c r="B3" s="4">
        <v>50</v>
      </c>
      <c r="C3" s="4">
        <v>1</v>
      </c>
      <c r="D3" s="4">
        <v>50</v>
      </c>
      <c r="E3" s="4">
        <v>0.9</v>
      </c>
      <c r="F3" s="4">
        <v>1</v>
      </c>
      <c r="G3" s="5">
        <v>275</v>
      </c>
      <c r="H3" s="6">
        <v>8.76156996024858</v>
      </c>
      <c r="I3" s="13">
        <v>0.2</v>
      </c>
      <c r="J3" s="13">
        <v>8.52</v>
      </c>
      <c r="K3" s="13">
        <v>4.31</v>
      </c>
      <c r="L3" s="13">
        <v>82.26</v>
      </c>
      <c r="M3" s="13">
        <v>0</v>
      </c>
      <c r="N3" s="13">
        <v>4.71</v>
      </c>
      <c r="O3" s="4" t="s">
        <v>39</v>
      </c>
    </row>
    <row r="4" ht="15.45" spans="1:15">
      <c r="A4" s="4" t="s">
        <v>23</v>
      </c>
      <c r="B4" s="4">
        <v>50</v>
      </c>
      <c r="C4" s="4">
        <v>1</v>
      </c>
      <c r="D4" s="4">
        <v>50</v>
      </c>
      <c r="E4" s="4">
        <v>0.9</v>
      </c>
      <c r="F4" s="4">
        <v>1</v>
      </c>
      <c r="G4" s="5">
        <v>300</v>
      </c>
      <c r="H4" s="6">
        <v>13.1790478809351</v>
      </c>
      <c r="I4" s="13">
        <v>0.52</v>
      </c>
      <c r="J4" s="13">
        <v>13.82</v>
      </c>
      <c r="K4" s="13">
        <v>4.6</v>
      </c>
      <c r="L4" s="13">
        <v>72.79</v>
      </c>
      <c r="M4" s="13">
        <v>0</v>
      </c>
      <c r="N4" s="13">
        <v>8.27</v>
      </c>
      <c r="O4" s="4" t="s">
        <v>39</v>
      </c>
    </row>
    <row r="5" ht="15.45" spans="1:15">
      <c r="A5" s="4" t="s">
        <v>23</v>
      </c>
      <c r="B5" s="4">
        <v>50</v>
      </c>
      <c r="C5" s="4">
        <v>1</v>
      </c>
      <c r="D5" s="4">
        <v>50</v>
      </c>
      <c r="E5" s="4">
        <v>0.9</v>
      </c>
      <c r="F5" s="4">
        <v>1</v>
      </c>
      <c r="G5" s="5">
        <v>350</v>
      </c>
      <c r="H5" s="6">
        <v>31.7206628928351</v>
      </c>
      <c r="I5" s="13">
        <v>1.45</v>
      </c>
      <c r="J5" s="13">
        <v>25.89</v>
      </c>
      <c r="K5" s="13">
        <v>4.15</v>
      </c>
      <c r="L5" s="13">
        <v>48.52</v>
      </c>
      <c r="M5" s="13">
        <v>2.25</v>
      </c>
      <c r="N5" s="13">
        <v>17.74</v>
      </c>
      <c r="O5" s="4" t="s">
        <v>39</v>
      </c>
    </row>
    <row r="6" ht="15.45" spans="1:15">
      <c r="A6" s="4" t="s">
        <v>23</v>
      </c>
      <c r="B6" s="4">
        <v>50</v>
      </c>
      <c r="C6" s="4">
        <v>1</v>
      </c>
      <c r="D6" s="4">
        <v>50</v>
      </c>
      <c r="E6" s="4">
        <v>0.9</v>
      </c>
      <c r="F6" s="4">
        <v>1</v>
      </c>
      <c r="G6" s="5">
        <v>400</v>
      </c>
      <c r="H6" s="6">
        <v>56.1163898081809</v>
      </c>
      <c r="I6" s="13">
        <v>6.4</v>
      </c>
      <c r="J6" s="13">
        <v>41.42</v>
      </c>
      <c r="K6" s="13">
        <v>4.32</v>
      </c>
      <c r="L6" s="13">
        <v>24.15</v>
      </c>
      <c r="M6" s="13">
        <v>0</v>
      </c>
      <c r="N6" s="13">
        <v>23.71</v>
      </c>
      <c r="O6" s="4" t="s">
        <v>39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A7" sqref="A7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24</v>
      </c>
      <c r="B2" s="4">
        <v>50</v>
      </c>
      <c r="C2" s="4">
        <v>1</v>
      </c>
      <c r="D2" s="4">
        <v>50</v>
      </c>
      <c r="E2" s="4">
        <v>2.1</v>
      </c>
      <c r="F2" s="4">
        <v>1</v>
      </c>
      <c r="G2" s="5">
        <v>250</v>
      </c>
      <c r="H2" s="6">
        <v>2.05316160924955</v>
      </c>
      <c r="I2" s="13">
        <v>0.16</v>
      </c>
      <c r="J2" s="13">
        <v>5.4</v>
      </c>
      <c r="K2" s="13">
        <v>4.99</v>
      </c>
      <c r="L2" s="13">
        <v>81.93</v>
      </c>
      <c r="M2" s="13">
        <v>0</v>
      </c>
      <c r="N2" s="13">
        <v>7.52</v>
      </c>
      <c r="O2" s="4" t="s">
        <v>39</v>
      </c>
    </row>
    <row r="3" ht="15.45" spans="1:15">
      <c r="A3" s="4" t="s">
        <v>24</v>
      </c>
      <c r="B3" s="4">
        <v>50</v>
      </c>
      <c r="C3" s="4">
        <v>1</v>
      </c>
      <c r="D3" s="4">
        <v>50</v>
      </c>
      <c r="E3" s="4">
        <v>2.1</v>
      </c>
      <c r="F3" s="4">
        <v>1</v>
      </c>
      <c r="G3" s="5">
        <v>275</v>
      </c>
      <c r="H3" s="6">
        <v>3.00257162012393</v>
      </c>
      <c r="I3" s="13">
        <v>0.33</v>
      </c>
      <c r="J3" s="13">
        <v>9.68</v>
      </c>
      <c r="K3" s="13">
        <v>4.66</v>
      </c>
      <c r="L3" s="13">
        <v>75.09</v>
      </c>
      <c r="M3" s="13">
        <v>0</v>
      </c>
      <c r="N3" s="13">
        <v>10.24</v>
      </c>
      <c r="O3" s="4" t="s">
        <v>39</v>
      </c>
    </row>
    <row r="4" ht="15.45" spans="1:15">
      <c r="A4" s="4" t="s">
        <v>24</v>
      </c>
      <c r="B4" s="4">
        <v>50</v>
      </c>
      <c r="C4" s="4">
        <v>1</v>
      </c>
      <c r="D4" s="4">
        <v>50</v>
      </c>
      <c r="E4" s="4">
        <v>2.1</v>
      </c>
      <c r="F4" s="4">
        <v>1</v>
      </c>
      <c r="G4" s="5">
        <v>300</v>
      </c>
      <c r="H4" s="6">
        <v>4.72920063011057</v>
      </c>
      <c r="I4" s="13">
        <v>0.53</v>
      </c>
      <c r="J4" s="13">
        <v>16.1</v>
      </c>
      <c r="K4" s="13">
        <v>5.08</v>
      </c>
      <c r="L4" s="13">
        <v>61.02</v>
      </c>
      <c r="M4" s="13">
        <v>1.57</v>
      </c>
      <c r="N4" s="13">
        <v>15.7</v>
      </c>
      <c r="O4" s="4" t="s">
        <v>39</v>
      </c>
    </row>
    <row r="5" ht="15.45" spans="1:15">
      <c r="A5" s="4" t="s">
        <v>24</v>
      </c>
      <c r="B5" s="4">
        <v>50</v>
      </c>
      <c r="C5" s="4">
        <v>1</v>
      </c>
      <c r="D5" s="4">
        <v>50</v>
      </c>
      <c r="E5" s="4">
        <v>2.1</v>
      </c>
      <c r="F5" s="4">
        <v>1</v>
      </c>
      <c r="G5" s="5">
        <v>350</v>
      </c>
      <c r="H5" s="6">
        <v>13.3927447682896</v>
      </c>
      <c r="I5" s="13">
        <v>2.84</v>
      </c>
      <c r="J5" s="13">
        <v>31.04</v>
      </c>
      <c r="K5" s="13">
        <v>3.75</v>
      </c>
      <c r="L5" s="13">
        <v>39.29</v>
      </c>
      <c r="M5" s="13">
        <v>2.09</v>
      </c>
      <c r="N5" s="13">
        <v>20.99</v>
      </c>
      <c r="O5" s="4" t="s">
        <v>39</v>
      </c>
    </row>
    <row r="6" ht="15.45" spans="1:15">
      <c r="A6" s="4" t="s">
        <v>24</v>
      </c>
      <c r="B6" s="4">
        <v>50</v>
      </c>
      <c r="C6" s="4">
        <v>1</v>
      </c>
      <c r="D6" s="4">
        <v>50</v>
      </c>
      <c r="E6" s="4">
        <v>2.1</v>
      </c>
      <c r="F6" s="4">
        <v>1</v>
      </c>
      <c r="G6" s="10">
        <v>400</v>
      </c>
      <c r="H6" s="6">
        <v>40.7971628999023</v>
      </c>
      <c r="I6" s="15">
        <v>6.36</v>
      </c>
      <c r="J6" s="15">
        <v>42.04</v>
      </c>
      <c r="K6" s="15">
        <v>4.71</v>
      </c>
      <c r="L6" s="15">
        <v>27.07</v>
      </c>
      <c r="M6" s="15">
        <v>0</v>
      </c>
      <c r="N6" s="15">
        <v>19.82</v>
      </c>
      <c r="O6" s="4" t="s">
        <v>39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8" sqref="C8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25</v>
      </c>
      <c r="B2" s="4">
        <v>50</v>
      </c>
      <c r="C2" s="4">
        <v>5</v>
      </c>
      <c r="D2" s="4">
        <v>50</v>
      </c>
      <c r="E2" s="4">
        <v>2.1</v>
      </c>
      <c r="F2" s="4">
        <v>1</v>
      </c>
      <c r="G2" s="5">
        <v>250</v>
      </c>
      <c r="H2" s="6">
        <v>0.319963965933778</v>
      </c>
      <c r="I2" s="13">
        <v>1.06</v>
      </c>
      <c r="J2" s="13">
        <v>2.19</v>
      </c>
      <c r="K2" s="13">
        <v>12.49</v>
      </c>
      <c r="L2" s="13">
        <v>83.06</v>
      </c>
      <c r="M2" s="13">
        <v>0</v>
      </c>
      <c r="N2" s="13">
        <v>1.2</v>
      </c>
      <c r="O2" s="4" t="s">
        <v>39</v>
      </c>
    </row>
    <row r="3" ht="15.45" spans="1:15">
      <c r="A3" s="4" t="s">
        <v>25</v>
      </c>
      <c r="B3" s="4">
        <v>50</v>
      </c>
      <c r="C3" s="4">
        <v>5</v>
      </c>
      <c r="D3" s="4">
        <v>50</v>
      </c>
      <c r="E3" s="4">
        <v>2.1</v>
      </c>
      <c r="F3" s="4">
        <v>1</v>
      </c>
      <c r="G3" s="5">
        <v>275</v>
      </c>
      <c r="H3" s="6">
        <v>1.01545342802349</v>
      </c>
      <c r="I3" s="13">
        <v>0.58</v>
      </c>
      <c r="J3" s="13">
        <v>1.65</v>
      </c>
      <c r="K3" s="13">
        <v>4.67</v>
      </c>
      <c r="L3" s="13">
        <v>92.77</v>
      </c>
      <c r="M3" s="13">
        <v>0</v>
      </c>
      <c r="N3" s="13">
        <v>0.33</v>
      </c>
      <c r="O3" s="4" t="s">
        <v>39</v>
      </c>
    </row>
    <row r="4" ht="15.45" spans="1:15">
      <c r="A4" s="4" t="s">
        <v>25</v>
      </c>
      <c r="B4" s="4">
        <v>50</v>
      </c>
      <c r="C4" s="4">
        <v>5</v>
      </c>
      <c r="D4" s="4">
        <v>50</v>
      </c>
      <c r="E4" s="4">
        <v>2.1</v>
      </c>
      <c r="F4" s="4">
        <v>1</v>
      </c>
      <c r="G4" s="5">
        <v>300</v>
      </c>
      <c r="H4" s="6">
        <v>1.68467573268495</v>
      </c>
      <c r="I4" s="13">
        <v>0.8</v>
      </c>
      <c r="J4" s="13">
        <v>2.17</v>
      </c>
      <c r="K4" s="13">
        <v>5.8</v>
      </c>
      <c r="L4" s="13">
        <v>90.32</v>
      </c>
      <c r="M4" s="13">
        <v>0</v>
      </c>
      <c r="N4" s="13">
        <v>0.91</v>
      </c>
      <c r="O4" s="4" t="s">
        <v>39</v>
      </c>
    </row>
    <row r="5" ht="15.45" spans="1:15">
      <c r="A5" s="4" t="s">
        <v>25</v>
      </c>
      <c r="B5" s="4">
        <v>50</v>
      </c>
      <c r="C5" s="4">
        <v>5</v>
      </c>
      <c r="D5" s="4">
        <v>50</v>
      </c>
      <c r="E5" s="4">
        <v>2.1</v>
      </c>
      <c r="F5" s="4">
        <v>1</v>
      </c>
      <c r="G5" s="5">
        <v>350</v>
      </c>
      <c r="H5" s="6">
        <v>9.01884092947588</v>
      </c>
      <c r="I5" s="13">
        <v>0.81</v>
      </c>
      <c r="J5" s="13">
        <v>3.3</v>
      </c>
      <c r="K5" s="13">
        <v>4.3</v>
      </c>
      <c r="L5" s="13">
        <v>88.98</v>
      </c>
      <c r="M5" s="13">
        <v>0.7</v>
      </c>
      <c r="N5" s="13">
        <v>1.91</v>
      </c>
      <c r="O5" s="4" t="s">
        <v>39</v>
      </c>
    </row>
    <row r="6" ht="15.45" spans="1:15">
      <c r="A6" s="4" t="s">
        <v>25</v>
      </c>
      <c r="B6" s="4">
        <v>50</v>
      </c>
      <c r="C6" s="4">
        <v>5</v>
      </c>
      <c r="D6" s="4">
        <v>50</v>
      </c>
      <c r="E6" s="4">
        <v>2.1</v>
      </c>
      <c r="F6" s="4">
        <v>1</v>
      </c>
      <c r="G6" s="5">
        <v>400</v>
      </c>
      <c r="H6" s="6">
        <v>28.5943907570513</v>
      </c>
      <c r="I6" s="13">
        <v>1.93</v>
      </c>
      <c r="J6" s="13">
        <v>10.29</v>
      </c>
      <c r="K6" s="13">
        <v>3.68</v>
      </c>
      <c r="L6" s="13">
        <v>79.2</v>
      </c>
      <c r="M6" s="13">
        <v>0</v>
      </c>
      <c r="N6" s="13">
        <v>4.9</v>
      </c>
      <c r="O6" s="4" t="s">
        <v>39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E9" sqref="E9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30.85" spans="1:15">
      <c r="A2" s="12" t="s">
        <v>40</v>
      </c>
      <c r="B2" s="4">
        <v>50</v>
      </c>
      <c r="C2" s="4">
        <v>1</v>
      </c>
      <c r="D2" s="4" t="s">
        <v>41</v>
      </c>
      <c r="E2" s="4">
        <v>1.68</v>
      </c>
      <c r="F2" s="4"/>
      <c r="G2" s="5">
        <v>250</v>
      </c>
      <c r="H2" s="6">
        <v>0.227691554459886</v>
      </c>
      <c r="I2" s="13">
        <v>2.14</v>
      </c>
      <c r="J2" s="13">
        <v>0.1</v>
      </c>
      <c r="K2" s="13">
        <v>97.76</v>
      </c>
      <c r="L2" s="13">
        <v>0</v>
      </c>
      <c r="M2" s="13">
        <v>0</v>
      </c>
      <c r="N2" s="13">
        <v>0</v>
      </c>
      <c r="O2" s="4" t="s">
        <v>39</v>
      </c>
    </row>
    <row r="3" ht="30.85" spans="1:15">
      <c r="A3" s="12" t="s">
        <v>40</v>
      </c>
      <c r="B3" s="4">
        <v>50</v>
      </c>
      <c r="C3" s="4">
        <v>1</v>
      </c>
      <c r="D3" s="4" t="s">
        <v>41</v>
      </c>
      <c r="E3" s="4">
        <v>1.68</v>
      </c>
      <c r="F3" s="4"/>
      <c r="G3" s="5">
        <v>275</v>
      </c>
      <c r="H3" s="6">
        <v>0.516312042222788</v>
      </c>
      <c r="I3" s="13">
        <v>2.83</v>
      </c>
      <c r="J3" s="13">
        <v>1</v>
      </c>
      <c r="K3" s="13">
        <v>94.75</v>
      </c>
      <c r="L3" s="13">
        <v>0</v>
      </c>
      <c r="M3" s="13">
        <v>0</v>
      </c>
      <c r="N3" s="13">
        <v>1.42</v>
      </c>
      <c r="O3" s="4" t="s">
        <v>39</v>
      </c>
    </row>
    <row r="4" ht="30.85" spans="1:15">
      <c r="A4" s="12" t="s">
        <v>40</v>
      </c>
      <c r="B4" s="4">
        <v>50</v>
      </c>
      <c r="C4" s="4">
        <v>1</v>
      </c>
      <c r="D4" s="4" t="s">
        <v>41</v>
      </c>
      <c r="E4" s="4">
        <v>1.68</v>
      </c>
      <c r="F4" s="4"/>
      <c r="G4" s="5">
        <v>300</v>
      </c>
      <c r="H4" s="6">
        <v>1.60755277655185</v>
      </c>
      <c r="I4" s="13">
        <v>3.24</v>
      </c>
      <c r="J4" s="13">
        <v>1.82</v>
      </c>
      <c r="K4" s="13">
        <v>93.76</v>
      </c>
      <c r="L4" s="13">
        <v>0</v>
      </c>
      <c r="M4" s="13">
        <v>0</v>
      </c>
      <c r="N4" s="13">
        <v>1.18</v>
      </c>
      <c r="O4" s="4" t="s">
        <v>39</v>
      </c>
    </row>
    <row r="5" ht="30.85" spans="1:15">
      <c r="A5" s="12" t="s">
        <v>40</v>
      </c>
      <c r="B5" s="4">
        <v>50</v>
      </c>
      <c r="C5" s="4">
        <v>1</v>
      </c>
      <c r="D5" s="4" t="s">
        <v>41</v>
      </c>
      <c r="E5" s="4">
        <v>1.68</v>
      </c>
      <c r="F5" s="4"/>
      <c r="G5" s="5">
        <v>350</v>
      </c>
      <c r="H5" s="6">
        <v>8.20758112698906</v>
      </c>
      <c r="I5" s="13">
        <v>7.61</v>
      </c>
      <c r="J5" s="13">
        <v>4.35</v>
      </c>
      <c r="K5" s="13">
        <v>85.83</v>
      </c>
      <c r="L5" s="13">
        <v>0</v>
      </c>
      <c r="M5" s="13">
        <v>0</v>
      </c>
      <c r="N5" s="13">
        <v>2.21</v>
      </c>
      <c r="O5" s="4" t="s">
        <v>39</v>
      </c>
    </row>
    <row r="6" ht="30.85" spans="1:15">
      <c r="A6" s="12" t="s">
        <v>40</v>
      </c>
      <c r="B6" s="4">
        <v>50</v>
      </c>
      <c r="C6" s="4">
        <v>1</v>
      </c>
      <c r="D6" s="4" t="s">
        <v>41</v>
      </c>
      <c r="E6" s="4">
        <v>1.68</v>
      </c>
      <c r="F6" s="4"/>
      <c r="G6" s="5">
        <v>400</v>
      </c>
      <c r="H6" s="6">
        <v>32.5934981167189</v>
      </c>
      <c r="I6" s="13">
        <v>13.35</v>
      </c>
      <c r="J6" s="13">
        <v>7.93</v>
      </c>
      <c r="K6" s="13">
        <v>75.03</v>
      </c>
      <c r="L6" s="13">
        <v>0</v>
      </c>
      <c r="M6" s="13">
        <v>0</v>
      </c>
      <c r="N6" s="13">
        <v>3.69</v>
      </c>
      <c r="O6" s="4" t="s">
        <v>39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B10" sqref="B10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26</v>
      </c>
      <c r="B2" s="4">
        <v>50</v>
      </c>
      <c r="C2" s="4">
        <v>1</v>
      </c>
      <c r="D2" s="4">
        <v>50</v>
      </c>
      <c r="E2" s="4">
        <v>1.68</v>
      </c>
      <c r="F2" s="4">
        <v>1</v>
      </c>
      <c r="G2" s="5">
        <v>250</v>
      </c>
      <c r="H2" s="6">
        <v>1.44170934251802</v>
      </c>
      <c r="I2" s="13">
        <v>0.14</v>
      </c>
      <c r="J2" s="13">
        <v>6.17</v>
      </c>
      <c r="K2" s="13">
        <v>3.48</v>
      </c>
      <c r="L2" s="13">
        <v>81.43</v>
      </c>
      <c r="M2" s="13">
        <v>7.45</v>
      </c>
      <c r="N2" s="13">
        <v>1.33</v>
      </c>
      <c r="O2" s="4" t="s">
        <v>39</v>
      </c>
    </row>
    <row r="3" ht="15.45" spans="1:15">
      <c r="A3" s="4" t="s">
        <v>26</v>
      </c>
      <c r="B3" s="4">
        <v>50</v>
      </c>
      <c r="C3" s="4">
        <v>1</v>
      </c>
      <c r="D3" s="4">
        <v>50</v>
      </c>
      <c r="E3" s="4">
        <v>1.68</v>
      </c>
      <c r="F3" s="4">
        <v>1</v>
      </c>
      <c r="G3" s="5">
        <v>275</v>
      </c>
      <c r="H3" s="6">
        <v>3.47363039678394</v>
      </c>
      <c r="I3" s="13">
        <v>0.18</v>
      </c>
      <c r="J3" s="13">
        <v>8.11</v>
      </c>
      <c r="K3" s="13">
        <v>4.2</v>
      </c>
      <c r="L3" s="13">
        <v>80</v>
      </c>
      <c r="M3" s="13">
        <v>5.3</v>
      </c>
      <c r="N3" s="13">
        <v>2.21</v>
      </c>
      <c r="O3" s="4" t="s">
        <v>39</v>
      </c>
    </row>
    <row r="4" ht="15.45" spans="1:15">
      <c r="A4" s="4" t="s">
        <v>26</v>
      </c>
      <c r="B4" s="4">
        <v>50</v>
      </c>
      <c r="C4" s="4">
        <v>1</v>
      </c>
      <c r="D4" s="4">
        <v>50</v>
      </c>
      <c r="E4" s="4">
        <v>1.68</v>
      </c>
      <c r="F4" s="4">
        <v>1</v>
      </c>
      <c r="G4" s="5">
        <v>300</v>
      </c>
      <c r="H4" s="6">
        <v>6.914387607182</v>
      </c>
      <c r="I4" s="13">
        <v>0.43</v>
      </c>
      <c r="J4" s="13">
        <v>11.22</v>
      </c>
      <c r="K4" s="13">
        <v>8.83</v>
      </c>
      <c r="L4" s="13">
        <v>71.28</v>
      </c>
      <c r="M4" s="13">
        <v>5.34</v>
      </c>
      <c r="N4" s="13">
        <v>2.9</v>
      </c>
      <c r="O4" s="4" t="s">
        <v>39</v>
      </c>
    </row>
    <row r="5" ht="15.45" spans="1:15">
      <c r="A5" s="4" t="s">
        <v>26</v>
      </c>
      <c r="B5" s="4">
        <v>50</v>
      </c>
      <c r="C5" s="4">
        <v>1</v>
      </c>
      <c r="D5" s="4">
        <v>50</v>
      </c>
      <c r="E5" s="4">
        <v>1.68</v>
      </c>
      <c r="F5" s="4">
        <v>1</v>
      </c>
      <c r="G5" s="5">
        <v>350</v>
      </c>
      <c r="H5" s="6">
        <v>19.9122976584978</v>
      </c>
      <c r="I5" s="13">
        <v>1.17</v>
      </c>
      <c r="J5" s="13">
        <v>22.26</v>
      </c>
      <c r="K5" s="13">
        <v>13.48</v>
      </c>
      <c r="L5" s="13">
        <v>46.5</v>
      </c>
      <c r="M5" s="13">
        <v>5.66</v>
      </c>
      <c r="N5" s="13">
        <v>10.93</v>
      </c>
      <c r="O5" s="4" t="s">
        <v>39</v>
      </c>
    </row>
    <row r="6" ht="15.45" spans="1:15">
      <c r="A6" s="4" t="s">
        <v>26</v>
      </c>
      <c r="B6" s="4">
        <v>50</v>
      </c>
      <c r="C6" s="4">
        <v>1</v>
      </c>
      <c r="D6" s="4">
        <v>50</v>
      </c>
      <c r="E6" s="4">
        <v>1.68</v>
      </c>
      <c r="F6" s="4">
        <v>1</v>
      </c>
      <c r="G6" s="5">
        <v>400</v>
      </c>
      <c r="H6" s="6">
        <v>44.534966735128</v>
      </c>
      <c r="I6" s="13">
        <v>3.63</v>
      </c>
      <c r="J6" s="13">
        <v>36.3</v>
      </c>
      <c r="K6" s="13">
        <v>16.25</v>
      </c>
      <c r="L6" s="13">
        <v>25.79</v>
      </c>
      <c r="M6" s="13">
        <v>5.32</v>
      </c>
      <c r="N6" s="13">
        <v>12.71</v>
      </c>
      <c r="O6" s="4" t="s">
        <v>39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9" sqref="C9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27</v>
      </c>
      <c r="B2" s="4">
        <v>67</v>
      </c>
      <c r="C2" s="4">
        <v>1</v>
      </c>
      <c r="D2" s="4">
        <v>33</v>
      </c>
      <c r="E2" s="4">
        <v>1.68</v>
      </c>
      <c r="F2" s="11">
        <v>2.03030303030303</v>
      </c>
      <c r="G2" s="5">
        <v>250</v>
      </c>
      <c r="H2" s="6">
        <v>1.34694843685351</v>
      </c>
      <c r="I2" s="13">
        <v>0.31</v>
      </c>
      <c r="J2" s="13">
        <v>5.19</v>
      </c>
      <c r="K2" s="13">
        <v>5.39</v>
      </c>
      <c r="L2" s="13">
        <v>79.6</v>
      </c>
      <c r="M2" s="13">
        <v>6.87</v>
      </c>
      <c r="N2" s="13">
        <v>2.64</v>
      </c>
      <c r="O2" s="4" t="s">
        <v>39</v>
      </c>
    </row>
    <row r="3" ht="15.45" spans="1:15">
      <c r="A3" s="4" t="s">
        <v>27</v>
      </c>
      <c r="B3" s="4">
        <v>67</v>
      </c>
      <c r="C3" s="4">
        <v>1</v>
      </c>
      <c r="D3" s="4">
        <v>33</v>
      </c>
      <c r="E3" s="4">
        <v>1.68</v>
      </c>
      <c r="F3" s="11">
        <v>2.03030303030303</v>
      </c>
      <c r="G3" s="5">
        <v>275</v>
      </c>
      <c r="H3" s="6">
        <v>2.30545598480325</v>
      </c>
      <c r="I3" s="13">
        <v>0.66</v>
      </c>
      <c r="J3" s="13">
        <v>7.62</v>
      </c>
      <c r="K3" s="13">
        <v>7.67</v>
      </c>
      <c r="L3" s="13">
        <v>74.74</v>
      </c>
      <c r="M3" s="13">
        <v>5.91</v>
      </c>
      <c r="N3" s="13">
        <v>3.4</v>
      </c>
      <c r="O3" s="4" t="s">
        <v>39</v>
      </c>
    </row>
    <row r="4" ht="15.45" spans="1:15">
      <c r="A4" s="4" t="s">
        <v>27</v>
      </c>
      <c r="B4" s="4">
        <v>67</v>
      </c>
      <c r="C4" s="4">
        <v>1</v>
      </c>
      <c r="D4" s="4">
        <v>33</v>
      </c>
      <c r="E4" s="4">
        <v>1.68</v>
      </c>
      <c r="F4" s="11">
        <v>2.03030303030303</v>
      </c>
      <c r="G4" s="5">
        <v>300</v>
      </c>
      <c r="H4" s="6">
        <v>4.06672930913986</v>
      </c>
      <c r="I4" s="13">
        <v>1.2</v>
      </c>
      <c r="J4" s="13">
        <v>12.74</v>
      </c>
      <c r="K4" s="13">
        <v>19.65</v>
      </c>
      <c r="L4" s="13">
        <v>55.4</v>
      </c>
      <c r="M4" s="13">
        <v>4.87</v>
      </c>
      <c r="N4" s="13">
        <v>6.14</v>
      </c>
      <c r="O4" s="4" t="s">
        <v>39</v>
      </c>
    </row>
    <row r="5" ht="15.45" spans="1:15">
      <c r="A5" s="4" t="s">
        <v>27</v>
      </c>
      <c r="B5" s="4">
        <v>67</v>
      </c>
      <c r="C5" s="4">
        <v>1</v>
      </c>
      <c r="D5" s="4">
        <v>33</v>
      </c>
      <c r="E5" s="4">
        <v>1.68</v>
      </c>
      <c r="F5" s="11">
        <v>2.03030303030303</v>
      </c>
      <c r="G5" s="5">
        <v>350</v>
      </c>
      <c r="H5" s="6">
        <v>14.6387758329042</v>
      </c>
      <c r="I5" s="13">
        <v>2.53</v>
      </c>
      <c r="J5" s="13">
        <v>23.46</v>
      </c>
      <c r="K5" s="13">
        <v>26.42</v>
      </c>
      <c r="L5" s="13">
        <v>30.99</v>
      </c>
      <c r="M5" s="13">
        <v>3.52</v>
      </c>
      <c r="N5" s="13">
        <v>13.08</v>
      </c>
      <c r="O5" s="4" t="s">
        <v>39</v>
      </c>
    </row>
    <row r="6" ht="15.45" spans="1:15">
      <c r="A6" s="4" t="s">
        <v>27</v>
      </c>
      <c r="B6" s="4">
        <v>67</v>
      </c>
      <c r="C6" s="4">
        <v>1</v>
      </c>
      <c r="D6" s="4">
        <v>33</v>
      </c>
      <c r="E6" s="4">
        <v>1.68</v>
      </c>
      <c r="F6" s="11">
        <v>2.03030303030303</v>
      </c>
      <c r="G6" s="5">
        <v>400</v>
      </c>
      <c r="H6" s="6">
        <v>40.047154305474</v>
      </c>
      <c r="I6" s="13">
        <v>5.19</v>
      </c>
      <c r="J6" s="13">
        <v>27.91</v>
      </c>
      <c r="K6" s="13">
        <v>24.73</v>
      </c>
      <c r="L6" s="13">
        <v>22.05</v>
      </c>
      <c r="M6" s="13">
        <v>3.85</v>
      </c>
      <c r="N6" s="13">
        <v>16.27</v>
      </c>
      <c r="O6" s="4" t="s">
        <v>39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E9" sqref="E9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28</v>
      </c>
      <c r="B2" s="4">
        <v>33</v>
      </c>
      <c r="C2" s="4">
        <v>1</v>
      </c>
      <c r="D2" s="4">
        <v>67</v>
      </c>
      <c r="E2" s="4">
        <v>1.68</v>
      </c>
      <c r="F2" s="11">
        <v>0.492537313432836</v>
      </c>
      <c r="G2" s="5">
        <v>250</v>
      </c>
      <c r="H2" s="6">
        <v>2.49268861247491</v>
      </c>
      <c r="I2" s="13">
        <v>0.14</v>
      </c>
      <c r="J2" s="13">
        <v>1.89</v>
      </c>
      <c r="K2" s="13">
        <v>2.63</v>
      </c>
      <c r="L2" s="13">
        <v>90.74</v>
      </c>
      <c r="M2" s="13">
        <v>3.18</v>
      </c>
      <c r="N2" s="13">
        <v>1.42</v>
      </c>
      <c r="O2" s="4" t="s">
        <v>39</v>
      </c>
    </row>
    <row r="3" ht="15.45" spans="1:15">
      <c r="A3" s="4" t="s">
        <v>28</v>
      </c>
      <c r="B3" s="4">
        <v>33</v>
      </c>
      <c r="C3" s="4">
        <v>1</v>
      </c>
      <c r="D3" s="4">
        <v>67</v>
      </c>
      <c r="E3" s="4">
        <v>1.68</v>
      </c>
      <c r="F3" s="11">
        <v>0.492537313432836</v>
      </c>
      <c r="G3" s="5">
        <v>275</v>
      </c>
      <c r="H3" s="6">
        <v>5.33483516226759</v>
      </c>
      <c r="I3" s="13">
        <v>0.14</v>
      </c>
      <c r="J3" s="13">
        <v>2.55</v>
      </c>
      <c r="K3" s="13">
        <v>2.8</v>
      </c>
      <c r="L3" s="13">
        <v>89.7</v>
      </c>
      <c r="M3" s="13">
        <v>2.85</v>
      </c>
      <c r="N3" s="13">
        <v>1.96</v>
      </c>
      <c r="O3" s="4" t="s">
        <v>39</v>
      </c>
    </row>
    <row r="4" ht="15.45" spans="1:15">
      <c r="A4" s="4" t="s">
        <v>28</v>
      </c>
      <c r="B4" s="4">
        <v>33</v>
      </c>
      <c r="C4" s="4">
        <v>1</v>
      </c>
      <c r="D4" s="4">
        <v>67</v>
      </c>
      <c r="E4" s="4">
        <v>1.68</v>
      </c>
      <c r="F4" s="11">
        <v>0.492537313432836</v>
      </c>
      <c r="G4" s="5">
        <v>300</v>
      </c>
      <c r="H4" s="6">
        <v>10.1520362574393</v>
      </c>
      <c r="I4" s="13">
        <v>0.25</v>
      </c>
      <c r="J4" s="13">
        <v>3.61</v>
      </c>
      <c r="K4" s="13">
        <v>4.07</v>
      </c>
      <c r="L4" s="13">
        <v>85.12</v>
      </c>
      <c r="M4" s="13">
        <v>3.43</v>
      </c>
      <c r="N4" s="13">
        <v>3.52</v>
      </c>
      <c r="O4" s="4" t="s">
        <v>39</v>
      </c>
    </row>
    <row r="5" ht="15.45" spans="1:15">
      <c r="A5" s="4" t="s">
        <v>28</v>
      </c>
      <c r="B5" s="4">
        <v>33</v>
      </c>
      <c r="C5" s="4">
        <v>1</v>
      </c>
      <c r="D5" s="4">
        <v>67</v>
      </c>
      <c r="E5" s="4">
        <v>1.68</v>
      </c>
      <c r="F5" s="11">
        <v>0.492537313432836</v>
      </c>
      <c r="G5" s="5">
        <v>350</v>
      </c>
      <c r="H5" s="6">
        <v>24.0318985551102</v>
      </c>
      <c r="I5" s="13">
        <v>1.04</v>
      </c>
      <c r="J5" s="13">
        <v>10.83</v>
      </c>
      <c r="K5" s="13">
        <v>6.25</v>
      </c>
      <c r="L5" s="13">
        <v>70.1</v>
      </c>
      <c r="M5" s="13">
        <v>4.59</v>
      </c>
      <c r="N5" s="13">
        <v>7.19</v>
      </c>
      <c r="O5" s="4" t="s">
        <v>39</v>
      </c>
    </row>
    <row r="6" ht="15.45" spans="1:15">
      <c r="A6" s="4" t="s">
        <v>28</v>
      </c>
      <c r="B6" s="4">
        <v>33</v>
      </c>
      <c r="C6" s="4">
        <v>1</v>
      </c>
      <c r="D6" s="4">
        <v>67</v>
      </c>
      <c r="E6" s="4">
        <v>1.68</v>
      </c>
      <c r="F6" s="11">
        <v>0.492537313432836</v>
      </c>
      <c r="G6" s="5">
        <v>400</v>
      </c>
      <c r="H6" s="6">
        <v>53.6152568624797</v>
      </c>
      <c r="I6" s="13">
        <v>2.92</v>
      </c>
      <c r="J6" s="13">
        <v>22.3</v>
      </c>
      <c r="K6" s="13">
        <v>7.22</v>
      </c>
      <c r="L6" s="13">
        <v>49.31</v>
      </c>
      <c r="M6" s="13">
        <v>7.48</v>
      </c>
      <c r="N6" s="13">
        <v>10.77</v>
      </c>
      <c r="O6" s="4" t="s">
        <v>39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5"/>
  <sheetViews>
    <sheetView tabSelected="1" workbookViewId="0">
      <selection activeCell="G3" sqref="G3"/>
    </sheetView>
  </sheetViews>
  <sheetFormatPr defaultColWidth="8.61261261261261" defaultRowHeight="14.1"/>
  <cols>
    <col min="16" max="16" width="17.6756756756757"/>
  </cols>
  <sheetData>
    <row r="1" ht="75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ht="15.45" spans="1:16">
      <c r="A2" s="4" t="s">
        <v>18</v>
      </c>
      <c r="B2" s="4">
        <v>200</v>
      </c>
      <c r="C2" s="4">
        <v>1</v>
      </c>
      <c r="D2" s="4">
        <v>200</v>
      </c>
      <c r="E2" s="4">
        <v>0.9</v>
      </c>
      <c r="F2" s="4">
        <f>B2/D2</f>
        <v>1</v>
      </c>
      <c r="G2" s="5">
        <v>400</v>
      </c>
      <c r="H2" s="6">
        <v>83.7133815760754</v>
      </c>
      <c r="I2" s="13">
        <v>6.76</v>
      </c>
      <c r="J2" s="13">
        <v>53.43</v>
      </c>
      <c r="K2" s="13">
        <v>8.95</v>
      </c>
      <c r="L2" s="13">
        <v>14.37</v>
      </c>
      <c r="M2" s="13">
        <v>3.38</v>
      </c>
      <c r="N2" s="13">
        <v>13.11</v>
      </c>
      <c r="O2" s="4" t="str">
        <f>IF(ISNUMBER(SEARCH("A",A2)),"I","II")</f>
        <v>I</v>
      </c>
      <c r="P2" s="14">
        <f>H2*J2/100</f>
        <v>44.7280597760971</v>
      </c>
    </row>
    <row r="3" ht="15.45" spans="1:16">
      <c r="A3" s="4" t="s">
        <v>18</v>
      </c>
      <c r="B3" s="4">
        <v>200</v>
      </c>
      <c r="C3" s="4">
        <v>1</v>
      </c>
      <c r="D3" s="4">
        <v>200</v>
      </c>
      <c r="E3" s="4">
        <v>0.9</v>
      </c>
      <c r="F3" s="4">
        <f>B3/D3</f>
        <v>1</v>
      </c>
      <c r="G3" s="5">
        <v>450</v>
      </c>
      <c r="H3" s="6">
        <v>86.4097027402944</v>
      </c>
      <c r="I3" s="13">
        <v>14.84</v>
      </c>
      <c r="J3" s="13">
        <v>49.9</v>
      </c>
      <c r="K3" s="13">
        <v>8.39</v>
      </c>
      <c r="L3" s="13">
        <v>12.41</v>
      </c>
      <c r="M3" s="13">
        <v>2.09</v>
      </c>
      <c r="N3" s="13">
        <v>12.37</v>
      </c>
      <c r="O3" s="4" t="str">
        <f>IF(ISNUMBER(SEARCH("A",A3)),"I","II")</f>
        <v>I</v>
      </c>
      <c r="P3" s="14">
        <f>H3*J3/100</f>
        <v>43.1184416674069</v>
      </c>
    </row>
    <row r="4" ht="15.45" spans="1:16">
      <c r="A4" s="4" t="s">
        <v>19</v>
      </c>
      <c r="B4" s="4">
        <v>200</v>
      </c>
      <c r="C4" s="4">
        <v>0.5</v>
      </c>
      <c r="D4" s="4">
        <v>200</v>
      </c>
      <c r="E4" s="4">
        <v>1.68</v>
      </c>
      <c r="F4" s="4">
        <f>B4/D4</f>
        <v>1</v>
      </c>
      <c r="G4" s="5">
        <v>400</v>
      </c>
      <c r="H4" s="6">
        <v>88.4393444439815</v>
      </c>
      <c r="I4" s="13">
        <v>3.67</v>
      </c>
      <c r="J4" s="13">
        <v>41.02</v>
      </c>
      <c r="K4" s="13">
        <v>10.82</v>
      </c>
      <c r="L4" s="13">
        <v>16.47</v>
      </c>
      <c r="M4" s="13">
        <v>10.51</v>
      </c>
      <c r="N4" s="13">
        <v>17.51</v>
      </c>
      <c r="O4" s="4" t="str">
        <f>IF(ISNUMBER(SEARCH("A",A4)),"I","II")</f>
        <v>I</v>
      </c>
      <c r="P4" s="14">
        <f>H4*J4/100</f>
        <v>36.2778190909212</v>
      </c>
    </row>
    <row r="5" ht="15.45" spans="1:16">
      <c r="A5" s="4" t="s">
        <v>21</v>
      </c>
      <c r="B5" s="4">
        <v>200</v>
      </c>
      <c r="C5" s="4">
        <v>5</v>
      </c>
      <c r="D5" s="4">
        <v>200</v>
      </c>
      <c r="E5" s="4">
        <v>1.68</v>
      </c>
      <c r="F5" s="4">
        <f>B5/D5</f>
        <v>1</v>
      </c>
      <c r="G5" s="5">
        <v>400</v>
      </c>
      <c r="H5" s="6">
        <v>83.3476161758825</v>
      </c>
      <c r="I5" s="13">
        <v>6.18</v>
      </c>
      <c r="J5" s="13">
        <v>37.33</v>
      </c>
      <c r="K5" s="13">
        <v>16.08</v>
      </c>
      <c r="L5" s="13">
        <v>19.48</v>
      </c>
      <c r="M5" s="13">
        <v>7.61</v>
      </c>
      <c r="N5" s="13">
        <v>13.32</v>
      </c>
      <c r="O5" s="4" t="str">
        <f>IF(ISNUMBER(SEARCH("A",A5)),"I","II")</f>
        <v>I</v>
      </c>
      <c r="P5" s="14">
        <f>H5*J5/100</f>
        <v>31.1136651184569</v>
      </c>
    </row>
    <row r="6" ht="15.45" spans="1:16">
      <c r="A6" s="4" t="s">
        <v>20</v>
      </c>
      <c r="B6" s="4">
        <v>200</v>
      </c>
      <c r="C6" s="4">
        <v>2</v>
      </c>
      <c r="D6" s="4">
        <v>200</v>
      </c>
      <c r="E6" s="4">
        <v>0.3</v>
      </c>
      <c r="F6" s="4">
        <f>B6/D6</f>
        <v>1</v>
      </c>
      <c r="G6" s="5">
        <v>400</v>
      </c>
      <c r="H6" s="6">
        <v>76.0198321376534</v>
      </c>
      <c r="I6" s="13">
        <v>6.38</v>
      </c>
      <c r="J6" s="13">
        <v>38.23</v>
      </c>
      <c r="K6" s="13">
        <v>9.64</v>
      </c>
      <c r="L6" s="13">
        <v>25.72</v>
      </c>
      <c r="M6" s="13">
        <v>3.71</v>
      </c>
      <c r="N6" s="13">
        <v>16.32</v>
      </c>
      <c r="O6" s="4" t="str">
        <f>IF(ISNUMBER(SEARCH("A",A6)),"I","II")</f>
        <v>I</v>
      </c>
      <c r="P6" s="14">
        <f>H6*J6/100</f>
        <v>29.0623818262249</v>
      </c>
    </row>
    <row r="7" ht="15.45" spans="1:16">
      <c r="A7" s="4" t="s">
        <v>17</v>
      </c>
      <c r="B7" s="4">
        <v>200</v>
      </c>
      <c r="C7" s="4">
        <v>2</v>
      </c>
      <c r="D7" s="4">
        <v>200</v>
      </c>
      <c r="E7" s="4">
        <v>1.68</v>
      </c>
      <c r="F7" s="4">
        <f>B7/D7</f>
        <v>1</v>
      </c>
      <c r="G7" s="5">
        <v>350</v>
      </c>
      <c r="H7" s="7">
        <v>67.8792957456246</v>
      </c>
      <c r="I7" s="13">
        <v>2.76</v>
      </c>
      <c r="J7" s="13">
        <v>39.1</v>
      </c>
      <c r="K7" s="13">
        <v>4.2</v>
      </c>
      <c r="L7" s="13">
        <v>36.92</v>
      </c>
      <c r="M7" s="13">
        <v>1.87</v>
      </c>
      <c r="N7" s="13">
        <v>15.15</v>
      </c>
      <c r="O7" s="4" t="str">
        <f>IF(ISNUMBER(SEARCH("A",A7)),"I","II")</f>
        <v>I</v>
      </c>
      <c r="P7" s="14">
        <f>H7*J7/100</f>
        <v>26.5408046365392</v>
      </c>
    </row>
    <row r="8" ht="15.45" spans="1:16">
      <c r="A8" s="4" t="s">
        <v>36</v>
      </c>
      <c r="B8" s="4">
        <v>100</v>
      </c>
      <c r="C8" s="4">
        <v>1</v>
      </c>
      <c r="D8" s="4">
        <v>100</v>
      </c>
      <c r="E8" s="4">
        <v>0.9</v>
      </c>
      <c r="F8" s="4">
        <f>B8/D8</f>
        <v>1</v>
      </c>
      <c r="G8" s="5">
        <v>400</v>
      </c>
      <c r="H8" s="8">
        <v>69.4</v>
      </c>
      <c r="I8" s="13">
        <v>2.51</v>
      </c>
      <c r="J8" s="13">
        <v>38.17</v>
      </c>
      <c r="K8" s="13">
        <v>13.96</v>
      </c>
      <c r="L8" s="13">
        <v>26.64</v>
      </c>
      <c r="M8" s="13">
        <v>4.71</v>
      </c>
      <c r="N8" s="13">
        <v>14.01</v>
      </c>
      <c r="O8" s="4" t="str">
        <f>IF(ISNUMBER(SEARCH("A",A8)),"I","II")</f>
        <v>II</v>
      </c>
      <c r="P8" s="14">
        <f>H8*J8/100</f>
        <v>26.48998</v>
      </c>
    </row>
    <row r="9" ht="15.45" spans="1:16">
      <c r="A9" s="4" t="s">
        <v>22</v>
      </c>
      <c r="B9" s="4">
        <v>50</v>
      </c>
      <c r="C9" s="4">
        <v>1</v>
      </c>
      <c r="D9" s="4">
        <v>50</v>
      </c>
      <c r="E9" s="4">
        <v>0.3</v>
      </c>
      <c r="F9" s="4">
        <f>B9/D9</f>
        <v>1</v>
      </c>
      <c r="G9" s="5">
        <v>400</v>
      </c>
      <c r="H9" s="6">
        <v>76.0274161977392</v>
      </c>
      <c r="I9" s="13">
        <v>8.31</v>
      </c>
      <c r="J9" s="13">
        <v>33.25</v>
      </c>
      <c r="K9" s="13">
        <v>5.79</v>
      </c>
      <c r="L9" s="13">
        <v>24.57</v>
      </c>
      <c r="M9" s="13">
        <v>6.76</v>
      </c>
      <c r="N9" s="13">
        <v>21.32</v>
      </c>
      <c r="O9" s="4" t="str">
        <f>IF(ISNUMBER(SEARCH("A",A9)),"I","II")</f>
        <v>I</v>
      </c>
      <c r="P9" s="14">
        <f>H9*J9/100</f>
        <v>25.2791158857483</v>
      </c>
    </row>
    <row r="10" ht="15.45" spans="1:16">
      <c r="A10" s="4" t="s">
        <v>23</v>
      </c>
      <c r="B10" s="4">
        <v>50</v>
      </c>
      <c r="C10" s="4">
        <v>1</v>
      </c>
      <c r="D10" s="4">
        <v>50</v>
      </c>
      <c r="E10" s="4">
        <v>0.9</v>
      </c>
      <c r="F10" s="4">
        <f>B10/D10</f>
        <v>1</v>
      </c>
      <c r="G10" s="5">
        <v>400</v>
      </c>
      <c r="H10" s="6">
        <v>56.1163898081809</v>
      </c>
      <c r="I10" s="13">
        <v>6.4</v>
      </c>
      <c r="J10" s="13">
        <v>41.42</v>
      </c>
      <c r="K10" s="13">
        <v>4.32</v>
      </c>
      <c r="L10" s="13">
        <v>24.15</v>
      </c>
      <c r="M10" s="13">
        <v>0</v>
      </c>
      <c r="N10" s="13">
        <v>23.71</v>
      </c>
      <c r="O10" s="4" t="str">
        <f>IF(ISNUMBER(SEARCH("A",A10)),"I","II")</f>
        <v>I</v>
      </c>
      <c r="P10" s="14">
        <f>H10*J10/100</f>
        <v>23.2434086585485</v>
      </c>
    </row>
    <row r="11" ht="15.45" spans="1:16">
      <c r="A11" s="4" t="s">
        <v>35</v>
      </c>
      <c r="B11" s="4">
        <v>75</v>
      </c>
      <c r="C11" s="4">
        <v>1</v>
      </c>
      <c r="D11" s="4">
        <v>75</v>
      </c>
      <c r="E11" s="4">
        <v>1.68</v>
      </c>
      <c r="F11" s="4">
        <f>B11/D11</f>
        <v>1</v>
      </c>
      <c r="G11" s="5">
        <v>400</v>
      </c>
      <c r="H11" s="6">
        <v>63.2452382390403</v>
      </c>
      <c r="I11" s="13">
        <v>4.11</v>
      </c>
      <c r="J11" s="13">
        <v>30.48</v>
      </c>
      <c r="K11" s="13">
        <v>11.12</v>
      </c>
      <c r="L11" s="13">
        <v>34.9</v>
      </c>
      <c r="M11" s="13">
        <v>4.71</v>
      </c>
      <c r="N11" s="13">
        <v>14.68</v>
      </c>
      <c r="O11" s="4" t="str">
        <f>IF(ISNUMBER(SEARCH("A",A11)),"I","II")</f>
        <v>II</v>
      </c>
      <c r="P11" s="14">
        <f>H11*J11/100</f>
        <v>19.2771486152595</v>
      </c>
    </row>
    <row r="12" ht="15.45" spans="1:16">
      <c r="A12" s="4" t="s">
        <v>18</v>
      </c>
      <c r="B12" s="4">
        <v>200</v>
      </c>
      <c r="C12" s="4">
        <v>1</v>
      </c>
      <c r="D12" s="4">
        <v>200</v>
      </c>
      <c r="E12" s="4">
        <v>0.9</v>
      </c>
      <c r="F12" s="4">
        <f>B12/D12</f>
        <v>1</v>
      </c>
      <c r="G12" s="5">
        <v>350</v>
      </c>
      <c r="H12" s="6">
        <v>48.9370446484212</v>
      </c>
      <c r="I12" s="13">
        <v>2.85</v>
      </c>
      <c r="J12" s="13">
        <v>36.85</v>
      </c>
      <c r="K12" s="13">
        <v>7.23</v>
      </c>
      <c r="L12" s="13">
        <v>38.29</v>
      </c>
      <c r="M12" s="13">
        <v>3.51</v>
      </c>
      <c r="N12" s="13">
        <v>11.27</v>
      </c>
      <c r="O12" s="4" t="str">
        <f>IF(ISNUMBER(SEARCH("A",A12)),"I","II")</f>
        <v>I</v>
      </c>
      <c r="P12" s="14">
        <f>H12*J12/100</f>
        <v>18.0333009529432</v>
      </c>
    </row>
    <row r="13" ht="15.45" spans="1:16">
      <c r="A13" s="4" t="s">
        <v>29</v>
      </c>
      <c r="B13" s="4">
        <v>50</v>
      </c>
      <c r="C13" s="4">
        <v>1</v>
      </c>
      <c r="D13" s="4">
        <v>50</v>
      </c>
      <c r="E13" s="4">
        <v>1.68</v>
      </c>
      <c r="F13" s="4">
        <f>B13/D13</f>
        <v>1</v>
      </c>
      <c r="G13" s="5">
        <v>400</v>
      </c>
      <c r="H13" s="6">
        <v>43.595444389466</v>
      </c>
      <c r="I13" s="13">
        <v>3.77</v>
      </c>
      <c r="J13" s="13">
        <v>41.08</v>
      </c>
      <c r="K13" s="13">
        <v>4.13</v>
      </c>
      <c r="L13" s="13">
        <v>26.79</v>
      </c>
      <c r="M13" s="13">
        <v>1.95</v>
      </c>
      <c r="N13" s="13">
        <v>22.28</v>
      </c>
      <c r="O13" s="4" t="str">
        <f>IF(ISNUMBER(SEARCH("A",A13)),"I","II")</f>
        <v>II</v>
      </c>
      <c r="P13" s="14">
        <f>H13*J13/100</f>
        <v>17.9090085551926</v>
      </c>
    </row>
    <row r="14" ht="15.45" spans="1:16">
      <c r="A14" s="4" t="s">
        <v>31</v>
      </c>
      <c r="B14" s="4">
        <v>100</v>
      </c>
      <c r="C14" s="4">
        <v>1</v>
      </c>
      <c r="D14" s="4">
        <v>100</v>
      </c>
      <c r="E14" s="4">
        <v>1.68</v>
      </c>
      <c r="F14" s="4">
        <f>B14/D14</f>
        <v>1</v>
      </c>
      <c r="G14" s="5">
        <v>400</v>
      </c>
      <c r="H14" s="6">
        <v>45.1352390825493</v>
      </c>
      <c r="I14" s="13">
        <v>8.1</v>
      </c>
      <c r="J14" s="13">
        <v>38.7</v>
      </c>
      <c r="K14" s="13">
        <v>7.12</v>
      </c>
      <c r="L14" s="13">
        <v>24.22</v>
      </c>
      <c r="M14" s="13">
        <v>4.34</v>
      </c>
      <c r="N14" s="13">
        <v>17.52</v>
      </c>
      <c r="O14" s="4" t="str">
        <f>IF(ISNUMBER(SEARCH("A",A14)),"I","II")</f>
        <v>II</v>
      </c>
      <c r="P14" s="14">
        <f>H14*J14/100</f>
        <v>17.4673375249466</v>
      </c>
    </row>
    <row r="15" ht="15.45" spans="1:16">
      <c r="A15" s="4" t="s">
        <v>16</v>
      </c>
      <c r="B15" s="4">
        <v>200</v>
      </c>
      <c r="C15" s="4">
        <v>1</v>
      </c>
      <c r="D15" s="4">
        <v>200</v>
      </c>
      <c r="E15" s="9">
        <v>1.68</v>
      </c>
      <c r="F15" s="4">
        <f>B15/D15</f>
        <v>1</v>
      </c>
      <c r="G15" s="5">
        <v>350</v>
      </c>
      <c r="H15" s="7">
        <v>36.801016971268</v>
      </c>
      <c r="I15" s="13">
        <v>12.46</v>
      </c>
      <c r="J15" s="13">
        <v>47.21</v>
      </c>
      <c r="K15" s="13">
        <v>18.66</v>
      </c>
      <c r="L15" s="13">
        <v>9.22</v>
      </c>
      <c r="M15" s="13">
        <v>1.69</v>
      </c>
      <c r="N15" s="13">
        <v>10.76</v>
      </c>
      <c r="O15" s="4" t="str">
        <f>IF(ISNUMBER(SEARCH("A",A15)),"I","II")</f>
        <v>I</v>
      </c>
      <c r="P15" s="14">
        <f>H15*J15/100</f>
        <v>17.3737601121356</v>
      </c>
    </row>
    <row r="16" ht="15.45" spans="1:16">
      <c r="A16" s="4" t="s">
        <v>17</v>
      </c>
      <c r="B16" s="4">
        <v>200</v>
      </c>
      <c r="C16" s="4">
        <v>2</v>
      </c>
      <c r="D16" s="4">
        <v>200</v>
      </c>
      <c r="E16" s="4">
        <v>1.68</v>
      </c>
      <c r="F16" s="4">
        <f>B16/D16</f>
        <v>1</v>
      </c>
      <c r="G16" s="5">
        <v>325</v>
      </c>
      <c r="H16" s="7">
        <v>56.3824602331247</v>
      </c>
      <c r="I16" s="13">
        <v>1.43</v>
      </c>
      <c r="J16" s="13">
        <v>30.62</v>
      </c>
      <c r="K16" s="13">
        <v>3.79</v>
      </c>
      <c r="L16" s="13">
        <v>51.21</v>
      </c>
      <c r="M16" s="13">
        <v>0</v>
      </c>
      <c r="N16" s="13">
        <v>12.95</v>
      </c>
      <c r="O16" s="4" t="str">
        <f>IF(ISNUMBER(SEARCH("A",A16)),"I","II")</f>
        <v>I</v>
      </c>
      <c r="P16" s="14">
        <f>H16*J16/100</f>
        <v>17.2643093233828</v>
      </c>
    </row>
    <row r="17" ht="15.45" spans="1:16">
      <c r="A17" s="4" t="s">
        <v>24</v>
      </c>
      <c r="B17" s="4">
        <v>50</v>
      </c>
      <c r="C17" s="4">
        <v>1</v>
      </c>
      <c r="D17" s="4">
        <v>50</v>
      </c>
      <c r="E17" s="4">
        <v>2.1</v>
      </c>
      <c r="F17" s="4">
        <f>B17/D17</f>
        <v>1</v>
      </c>
      <c r="G17" s="10">
        <v>400</v>
      </c>
      <c r="H17" s="6">
        <v>40.7971628999023</v>
      </c>
      <c r="I17" s="15">
        <v>6.36</v>
      </c>
      <c r="J17" s="15">
        <v>42.04</v>
      </c>
      <c r="K17" s="15">
        <v>4.71</v>
      </c>
      <c r="L17" s="15">
        <v>27.07</v>
      </c>
      <c r="M17" s="15">
        <v>0</v>
      </c>
      <c r="N17" s="15">
        <v>19.82</v>
      </c>
      <c r="O17" s="4" t="str">
        <f>IF(ISNUMBER(SEARCH("A",A17)),"I","II")</f>
        <v>I</v>
      </c>
      <c r="P17" s="14">
        <f>H17*J17/100</f>
        <v>17.1511272831189</v>
      </c>
    </row>
    <row r="18" ht="15.45" spans="1:16">
      <c r="A18" s="4" t="s">
        <v>19</v>
      </c>
      <c r="B18" s="4">
        <v>200</v>
      </c>
      <c r="C18" s="4">
        <v>0.5</v>
      </c>
      <c r="D18" s="4">
        <v>200</v>
      </c>
      <c r="E18" s="4">
        <v>1.68</v>
      </c>
      <c r="F18" s="4">
        <f>B18/D18</f>
        <v>1</v>
      </c>
      <c r="G18" s="5">
        <v>350</v>
      </c>
      <c r="H18" s="6">
        <v>60.4684283526454</v>
      </c>
      <c r="I18" s="13">
        <v>2.23</v>
      </c>
      <c r="J18" s="13">
        <v>27.25</v>
      </c>
      <c r="K18" s="13">
        <v>6.8</v>
      </c>
      <c r="L18" s="13">
        <v>45</v>
      </c>
      <c r="M18" s="13">
        <v>8.73</v>
      </c>
      <c r="N18" s="13">
        <v>9.99</v>
      </c>
      <c r="O18" s="4" t="str">
        <f>IF(ISNUMBER(SEARCH("A",A18)),"I","II")</f>
        <v>I</v>
      </c>
      <c r="P18" s="14">
        <f>H18*J18/100</f>
        <v>16.4776467260959</v>
      </c>
    </row>
    <row r="19" ht="15.45" spans="1:16">
      <c r="A19" s="4" t="s">
        <v>26</v>
      </c>
      <c r="B19" s="4">
        <v>50</v>
      </c>
      <c r="C19" s="4">
        <v>1</v>
      </c>
      <c r="D19" s="4">
        <v>50</v>
      </c>
      <c r="E19" s="4">
        <v>1.68</v>
      </c>
      <c r="F19" s="4">
        <f>B19/D19</f>
        <v>1</v>
      </c>
      <c r="G19" s="5">
        <v>400</v>
      </c>
      <c r="H19" s="6">
        <v>44.534966735128</v>
      </c>
      <c r="I19" s="13">
        <v>3.63</v>
      </c>
      <c r="J19" s="13">
        <v>36.3</v>
      </c>
      <c r="K19" s="13">
        <v>16.25</v>
      </c>
      <c r="L19" s="13">
        <v>25.79</v>
      </c>
      <c r="M19" s="13">
        <v>5.32</v>
      </c>
      <c r="N19" s="13">
        <v>12.71</v>
      </c>
      <c r="O19" s="4" t="str">
        <f>IF(ISNUMBER(SEARCH("A",A19)),"I","II")</f>
        <v>I</v>
      </c>
      <c r="P19" s="14">
        <f>H19*J19/100</f>
        <v>16.1661929248515</v>
      </c>
    </row>
    <row r="20" ht="15.45" spans="1:16">
      <c r="A20" s="4" t="s">
        <v>28</v>
      </c>
      <c r="B20" s="4">
        <v>33</v>
      </c>
      <c r="C20" s="4">
        <v>1</v>
      </c>
      <c r="D20" s="4">
        <v>67</v>
      </c>
      <c r="E20" s="4">
        <v>1.68</v>
      </c>
      <c r="F20" s="11">
        <f>B20/D20</f>
        <v>0.492537313432836</v>
      </c>
      <c r="G20" s="5">
        <v>400</v>
      </c>
      <c r="H20" s="6">
        <v>53.6152568624797</v>
      </c>
      <c r="I20" s="13">
        <v>2.92</v>
      </c>
      <c r="J20" s="13">
        <v>22.3</v>
      </c>
      <c r="K20" s="13">
        <v>7.22</v>
      </c>
      <c r="L20" s="13">
        <v>49.31</v>
      </c>
      <c r="M20" s="13">
        <v>7.48</v>
      </c>
      <c r="N20" s="13">
        <v>10.77</v>
      </c>
      <c r="O20" s="4" t="str">
        <f>IF(ISNUMBER(SEARCH("A",A20)),"I","II")</f>
        <v>I</v>
      </c>
      <c r="P20" s="14">
        <f>H20*J20/100</f>
        <v>11.956202280333</v>
      </c>
    </row>
    <row r="21" ht="15.45" spans="1:16">
      <c r="A21" s="4" t="s">
        <v>34</v>
      </c>
      <c r="B21" s="4">
        <v>50</v>
      </c>
      <c r="C21" s="4">
        <v>1</v>
      </c>
      <c r="D21" s="4">
        <v>50</v>
      </c>
      <c r="E21" s="4">
        <v>2.1</v>
      </c>
      <c r="F21" s="4">
        <f>B21/D21</f>
        <v>1</v>
      </c>
      <c r="G21" s="5">
        <v>400</v>
      </c>
      <c r="H21" s="6">
        <v>44.9818815507988</v>
      </c>
      <c r="I21" s="13">
        <v>3.93</v>
      </c>
      <c r="J21" s="13">
        <v>25.83</v>
      </c>
      <c r="K21" s="13">
        <v>13.82</v>
      </c>
      <c r="L21" s="13">
        <v>36.87</v>
      </c>
      <c r="M21" s="13">
        <v>6.16</v>
      </c>
      <c r="N21" s="13">
        <v>13.39</v>
      </c>
      <c r="O21" s="4" t="str">
        <f>IF(ISNUMBER(SEARCH("A",A21)),"I","II")</f>
        <v>II</v>
      </c>
      <c r="P21" s="14">
        <f>H21*J21/100</f>
        <v>11.6188200045713</v>
      </c>
    </row>
    <row r="22" ht="15.45" spans="1:16">
      <c r="A22" s="4" t="s">
        <v>27</v>
      </c>
      <c r="B22" s="4">
        <v>67</v>
      </c>
      <c r="C22" s="4">
        <v>1</v>
      </c>
      <c r="D22" s="4">
        <v>33</v>
      </c>
      <c r="E22" s="4">
        <v>1.68</v>
      </c>
      <c r="F22" s="11">
        <f>B22/D22</f>
        <v>2.03030303030303</v>
      </c>
      <c r="G22" s="5">
        <v>400</v>
      </c>
      <c r="H22" s="6">
        <v>40.047154305474</v>
      </c>
      <c r="I22" s="13">
        <v>5.19</v>
      </c>
      <c r="J22" s="13">
        <v>27.91</v>
      </c>
      <c r="K22" s="13">
        <v>24.73</v>
      </c>
      <c r="L22" s="13">
        <v>22.05</v>
      </c>
      <c r="M22" s="13">
        <v>3.85</v>
      </c>
      <c r="N22" s="13">
        <v>16.27</v>
      </c>
      <c r="O22" s="4" t="str">
        <f>IF(ISNUMBER(SEARCH("A",A22)),"I","II")</f>
        <v>I</v>
      </c>
      <c r="P22" s="14">
        <f>H22*J22/100</f>
        <v>11.1771607666578</v>
      </c>
    </row>
    <row r="23" ht="15.45" spans="1:16">
      <c r="A23" s="4" t="s">
        <v>22</v>
      </c>
      <c r="B23" s="4">
        <v>50</v>
      </c>
      <c r="C23" s="4">
        <v>1</v>
      </c>
      <c r="D23" s="4">
        <v>50</v>
      </c>
      <c r="E23" s="4">
        <v>0.3</v>
      </c>
      <c r="F23" s="4">
        <f>B23/D23</f>
        <v>1</v>
      </c>
      <c r="G23" s="5">
        <v>350</v>
      </c>
      <c r="H23" s="6">
        <v>58.6049967786163</v>
      </c>
      <c r="I23" s="13">
        <v>2.28</v>
      </c>
      <c r="J23" s="13">
        <v>18.64</v>
      </c>
      <c r="K23" s="13">
        <v>8.23</v>
      </c>
      <c r="L23" s="13">
        <v>45.04</v>
      </c>
      <c r="M23" s="13">
        <v>3.24</v>
      </c>
      <c r="N23" s="13">
        <v>22.57</v>
      </c>
      <c r="O23" s="4" t="str">
        <f>IF(ISNUMBER(SEARCH("A",A23)),"I","II")</f>
        <v>I</v>
      </c>
      <c r="P23" s="14">
        <f>H23*J23/100</f>
        <v>10.9239713995341</v>
      </c>
    </row>
    <row r="24" ht="15.45" spans="1:16">
      <c r="A24" s="4" t="s">
        <v>18</v>
      </c>
      <c r="B24" s="4">
        <v>200</v>
      </c>
      <c r="C24" s="4">
        <v>1</v>
      </c>
      <c r="D24" s="4">
        <v>200</v>
      </c>
      <c r="E24" s="4">
        <v>0.9</v>
      </c>
      <c r="F24" s="4">
        <f>B24/D24</f>
        <v>1</v>
      </c>
      <c r="G24" s="5">
        <v>325</v>
      </c>
      <c r="H24" s="6">
        <v>37.5791851341654</v>
      </c>
      <c r="I24" s="13">
        <v>1.83</v>
      </c>
      <c r="J24" s="13">
        <v>28.72</v>
      </c>
      <c r="K24" s="13">
        <v>5.72</v>
      </c>
      <c r="L24" s="13">
        <v>49.77</v>
      </c>
      <c r="M24" s="13">
        <v>3.44</v>
      </c>
      <c r="N24" s="13">
        <v>10.52</v>
      </c>
      <c r="O24" s="4" t="str">
        <f>IF(ISNUMBER(SEARCH("A",A24)),"I","II")</f>
        <v>I</v>
      </c>
      <c r="P24" s="14">
        <f>H24*J24/100</f>
        <v>10.7927419705323</v>
      </c>
    </row>
    <row r="25" ht="15.45" spans="1:16">
      <c r="A25" s="4" t="s">
        <v>16</v>
      </c>
      <c r="B25" s="4">
        <v>200</v>
      </c>
      <c r="C25" s="4">
        <v>1</v>
      </c>
      <c r="D25" s="4">
        <v>200</v>
      </c>
      <c r="E25" s="9">
        <v>1.68</v>
      </c>
      <c r="F25" s="4">
        <f>B25/D25</f>
        <v>1</v>
      </c>
      <c r="G25" s="5">
        <v>325</v>
      </c>
      <c r="H25" s="7">
        <v>19.6813590966625</v>
      </c>
      <c r="I25" s="13">
        <v>7.97</v>
      </c>
      <c r="J25" s="13">
        <v>49.7</v>
      </c>
      <c r="K25" s="13">
        <v>14.69</v>
      </c>
      <c r="L25" s="13">
        <v>15.16</v>
      </c>
      <c r="M25" s="13">
        <v>2.13</v>
      </c>
      <c r="N25" s="13">
        <v>10.35</v>
      </c>
      <c r="O25" s="4" t="str">
        <f>IF(ISNUMBER(SEARCH("A",A25)),"I","II")</f>
        <v>I</v>
      </c>
      <c r="P25" s="14">
        <f>H25*J25/100</f>
        <v>9.78163547104126</v>
      </c>
    </row>
    <row r="26" ht="15.45" spans="1:16">
      <c r="A26" s="4" t="s">
        <v>23</v>
      </c>
      <c r="B26" s="4">
        <v>50</v>
      </c>
      <c r="C26" s="4">
        <v>1</v>
      </c>
      <c r="D26" s="4">
        <v>50</v>
      </c>
      <c r="E26" s="4">
        <v>0.9</v>
      </c>
      <c r="F26" s="4">
        <f>B26/D26</f>
        <v>1</v>
      </c>
      <c r="G26" s="5">
        <v>350</v>
      </c>
      <c r="H26" s="6">
        <v>31.7206628928351</v>
      </c>
      <c r="I26" s="13">
        <v>1.45</v>
      </c>
      <c r="J26" s="13">
        <v>25.89</v>
      </c>
      <c r="K26" s="13">
        <v>4.15</v>
      </c>
      <c r="L26" s="13">
        <v>48.52</v>
      </c>
      <c r="M26" s="13">
        <v>2.25</v>
      </c>
      <c r="N26" s="13">
        <v>17.74</v>
      </c>
      <c r="O26" s="4" t="str">
        <f>IF(ISNUMBER(SEARCH("A",A26)),"I","II")</f>
        <v>I</v>
      </c>
      <c r="P26" s="14">
        <f>H26*J26/100</f>
        <v>8.21247962295501</v>
      </c>
    </row>
    <row r="27" ht="15.45" spans="1:16">
      <c r="A27" s="4" t="s">
        <v>19</v>
      </c>
      <c r="B27" s="4">
        <v>200</v>
      </c>
      <c r="C27" s="4">
        <v>0.5</v>
      </c>
      <c r="D27" s="4">
        <v>200</v>
      </c>
      <c r="E27" s="4">
        <v>1.68</v>
      </c>
      <c r="F27" s="4">
        <f>B27/D27</f>
        <v>1</v>
      </c>
      <c r="G27" s="5">
        <v>325</v>
      </c>
      <c r="H27" s="6">
        <v>43.3256219763485</v>
      </c>
      <c r="I27" s="13">
        <v>1.02</v>
      </c>
      <c r="J27" s="13">
        <v>18.89</v>
      </c>
      <c r="K27" s="13">
        <v>4.42</v>
      </c>
      <c r="L27" s="13">
        <v>59.65</v>
      </c>
      <c r="M27" s="13">
        <v>7.64</v>
      </c>
      <c r="N27" s="13">
        <v>8.38</v>
      </c>
      <c r="O27" s="4" t="str">
        <f>IF(ISNUMBER(SEARCH("A",A27)),"I","II")</f>
        <v>I</v>
      </c>
      <c r="P27" s="14">
        <f>H27*J27/100</f>
        <v>8.18420999133223</v>
      </c>
    </row>
    <row r="28" ht="15.45" spans="1:16">
      <c r="A28" s="4" t="s">
        <v>17</v>
      </c>
      <c r="B28" s="4">
        <v>200</v>
      </c>
      <c r="C28" s="4">
        <v>2</v>
      </c>
      <c r="D28" s="4">
        <v>200</v>
      </c>
      <c r="E28" s="4">
        <v>1.68</v>
      </c>
      <c r="F28" s="4">
        <f>B28/D28</f>
        <v>1</v>
      </c>
      <c r="G28" s="5">
        <v>300</v>
      </c>
      <c r="H28" s="7">
        <v>38.9222453049932</v>
      </c>
      <c r="I28" s="13">
        <v>0.85</v>
      </c>
      <c r="J28" s="13">
        <v>19.6</v>
      </c>
      <c r="K28" s="13">
        <v>2.21</v>
      </c>
      <c r="L28" s="13">
        <v>67.5</v>
      </c>
      <c r="M28" s="13">
        <v>0</v>
      </c>
      <c r="N28" s="13">
        <v>9.84</v>
      </c>
      <c r="O28" s="4" t="str">
        <f>IF(ISNUMBER(SEARCH("A",A28)),"I","II")</f>
        <v>I</v>
      </c>
      <c r="P28" s="14">
        <f>H28*J28/100</f>
        <v>7.62876007977867</v>
      </c>
    </row>
    <row r="29" ht="15.45" spans="1:16">
      <c r="A29" s="4" t="s">
        <v>36</v>
      </c>
      <c r="B29" s="4">
        <v>100</v>
      </c>
      <c r="C29" s="4">
        <v>1</v>
      </c>
      <c r="D29" s="4">
        <v>100</v>
      </c>
      <c r="E29" s="4">
        <v>0.9</v>
      </c>
      <c r="F29" s="4">
        <f>B29/D29</f>
        <v>1</v>
      </c>
      <c r="G29" s="5">
        <v>350</v>
      </c>
      <c r="H29" s="8">
        <v>30.2</v>
      </c>
      <c r="I29" s="13">
        <v>1.53</v>
      </c>
      <c r="J29" s="13">
        <v>25.05</v>
      </c>
      <c r="K29" s="13">
        <v>10.3</v>
      </c>
      <c r="L29" s="13">
        <v>49.36</v>
      </c>
      <c r="M29" s="13">
        <v>6.3</v>
      </c>
      <c r="N29" s="13">
        <v>7.46</v>
      </c>
      <c r="O29" s="4" t="str">
        <f>IF(ISNUMBER(SEARCH("A",A29)),"I","II")</f>
        <v>II</v>
      </c>
      <c r="P29" s="14">
        <f>H29*J29/100</f>
        <v>7.5651</v>
      </c>
    </row>
    <row r="30" ht="15.45" spans="1:16">
      <c r="A30" s="4" t="s">
        <v>33</v>
      </c>
      <c r="B30" s="4">
        <v>25</v>
      </c>
      <c r="C30" s="4">
        <v>1</v>
      </c>
      <c r="D30" s="4">
        <v>25</v>
      </c>
      <c r="E30" s="4">
        <v>1.68</v>
      </c>
      <c r="F30" s="4">
        <f>B30/D30</f>
        <v>1</v>
      </c>
      <c r="G30" s="5">
        <v>400</v>
      </c>
      <c r="H30" s="6">
        <v>33.4895955281135</v>
      </c>
      <c r="I30" s="13">
        <v>2.68</v>
      </c>
      <c r="J30" s="13">
        <v>21.45</v>
      </c>
      <c r="K30" s="13">
        <v>15.15</v>
      </c>
      <c r="L30" s="13">
        <v>43.12</v>
      </c>
      <c r="M30" s="13">
        <v>5.21</v>
      </c>
      <c r="N30" s="13">
        <v>12.39</v>
      </c>
      <c r="O30" s="4" t="str">
        <f>IF(ISNUMBER(SEARCH("A",A30)),"I","II")</f>
        <v>II</v>
      </c>
      <c r="P30" s="14">
        <f>H30*J30/100</f>
        <v>7.18351824078035</v>
      </c>
    </row>
    <row r="31" ht="15.45" spans="1:16">
      <c r="A31" s="4" t="s">
        <v>16</v>
      </c>
      <c r="B31" s="4">
        <v>200</v>
      </c>
      <c r="C31" s="4">
        <v>1</v>
      </c>
      <c r="D31" s="4">
        <v>200</v>
      </c>
      <c r="E31" s="9">
        <v>1.68</v>
      </c>
      <c r="F31" s="4">
        <f>B31/D31</f>
        <v>1</v>
      </c>
      <c r="G31" s="5">
        <v>300</v>
      </c>
      <c r="H31" s="7">
        <v>14.9688914921879</v>
      </c>
      <c r="I31" s="13">
        <v>3.02</v>
      </c>
      <c r="J31" s="13">
        <v>46.94</v>
      </c>
      <c r="K31" s="13">
        <v>4.71</v>
      </c>
      <c r="L31" s="13">
        <v>35.16</v>
      </c>
      <c r="M31" s="13">
        <v>1</v>
      </c>
      <c r="N31" s="13">
        <v>9.17</v>
      </c>
      <c r="O31" s="4" t="str">
        <f>IF(ISNUMBER(SEARCH("A",A31)),"I","II")</f>
        <v>I</v>
      </c>
      <c r="P31" s="14">
        <f>H31*J31/100</f>
        <v>7.026397666433</v>
      </c>
    </row>
    <row r="32" ht="15.45" spans="1:16">
      <c r="A32" s="4" t="s">
        <v>20</v>
      </c>
      <c r="B32" s="4">
        <v>200</v>
      </c>
      <c r="C32" s="4">
        <v>2</v>
      </c>
      <c r="D32" s="4">
        <v>200</v>
      </c>
      <c r="E32" s="4">
        <v>0.3</v>
      </c>
      <c r="F32" s="4">
        <f>B32/D32</f>
        <v>1</v>
      </c>
      <c r="G32" s="5">
        <v>350</v>
      </c>
      <c r="H32" s="6">
        <v>36.8115789475551</v>
      </c>
      <c r="I32" s="13">
        <v>3.11</v>
      </c>
      <c r="J32" s="13">
        <v>18.75</v>
      </c>
      <c r="K32" s="13">
        <v>16.16</v>
      </c>
      <c r="L32" s="13">
        <v>48</v>
      </c>
      <c r="M32" s="13">
        <v>4.36</v>
      </c>
      <c r="N32" s="13">
        <v>9.62</v>
      </c>
      <c r="O32" s="4" t="str">
        <f>IF(ISNUMBER(SEARCH("A",A32)),"I","II")</f>
        <v>I</v>
      </c>
      <c r="P32" s="14">
        <f>H32*J32/100</f>
        <v>6.90217105266658</v>
      </c>
    </row>
    <row r="33" ht="15.45" spans="1:16">
      <c r="A33" s="4" t="s">
        <v>35</v>
      </c>
      <c r="B33" s="4">
        <v>75</v>
      </c>
      <c r="C33" s="4">
        <v>1</v>
      </c>
      <c r="D33" s="4">
        <v>75</v>
      </c>
      <c r="E33" s="4">
        <v>1.68</v>
      </c>
      <c r="F33" s="4">
        <f>B33/D33</f>
        <v>1</v>
      </c>
      <c r="G33" s="5">
        <v>350</v>
      </c>
      <c r="H33" s="6">
        <v>27.0309632091066</v>
      </c>
      <c r="I33" s="13">
        <v>0.99</v>
      </c>
      <c r="J33" s="13">
        <v>22.41</v>
      </c>
      <c r="K33" s="13">
        <v>9.95</v>
      </c>
      <c r="L33" s="13">
        <v>48.26</v>
      </c>
      <c r="M33" s="13">
        <v>4.44</v>
      </c>
      <c r="N33" s="13">
        <v>13.95</v>
      </c>
      <c r="O33" s="4" t="str">
        <f>IF(ISNUMBER(SEARCH("A",A33)),"I","II")</f>
        <v>II</v>
      </c>
      <c r="P33" s="14">
        <f>H33*J33/100</f>
        <v>6.05763885516079</v>
      </c>
    </row>
    <row r="34" ht="15.45" spans="1:16">
      <c r="A34" s="4" t="s">
        <v>21</v>
      </c>
      <c r="B34" s="4">
        <v>200</v>
      </c>
      <c r="C34" s="4">
        <v>5</v>
      </c>
      <c r="D34" s="4">
        <v>200</v>
      </c>
      <c r="E34" s="4">
        <v>1.68</v>
      </c>
      <c r="F34" s="4">
        <f>B34/D34</f>
        <v>1</v>
      </c>
      <c r="G34" s="5">
        <v>350</v>
      </c>
      <c r="H34" s="6">
        <v>55.7550272411716</v>
      </c>
      <c r="I34" s="13">
        <v>14.49</v>
      </c>
      <c r="J34" s="13">
        <v>10.65</v>
      </c>
      <c r="K34" s="13">
        <v>42.75</v>
      </c>
      <c r="L34" s="13">
        <v>19.83</v>
      </c>
      <c r="M34" s="13">
        <v>3.74</v>
      </c>
      <c r="N34" s="13">
        <v>8.54</v>
      </c>
      <c r="O34" s="4" t="str">
        <f>IF(ISNUMBER(SEARCH("A",A34)),"I","II")</f>
        <v>I</v>
      </c>
      <c r="P34" s="14">
        <f>H34*J34/100</f>
        <v>5.93791040118478</v>
      </c>
    </row>
    <row r="35" ht="15.45" spans="1:16">
      <c r="A35" s="4" t="s">
        <v>29</v>
      </c>
      <c r="B35" s="4">
        <v>50</v>
      </c>
      <c r="C35" s="4">
        <v>1</v>
      </c>
      <c r="D35" s="4">
        <v>50</v>
      </c>
      <c r="E35" s="4">
        <v>1.68</v>
      </c>
      <c r="F35" s="4">
        <f>B35/D35</f>
        <v>1</v>
      </c>
      <c r="G35" s="5">
        <v>350</v>
      </c>
      <c r="H35" s="6">
        <v>19.3092626251229</v>
      </c>
      <c r="I35" s="13">
        <v>1.22</v>
      </c>
      <c r="J35" s="13">
        <v>25.97</v>
      </c>
      <c r="K35" s="13">
        <v>4.4</v>
      </c>
      <c r="L35" s="13">
        <v>48.32</v>
      </c>
      <c r="M35" s="13">
        <v>2.44</v>
      </c>
      <c r="N35" s="13">
        <v>17.65</v>
      </c>
      <c r="O35" s="4" t="str">
        <f>IF(ISNUMBER(SEARCH("A",A35)),"I","II")</f>
        <v>II</v>
      </c>
      <c r="P35" s="14">
        <f>H35*J35/100</f>
        <v>5.01461550374442</v>
      </c>
    </row>
    <row r="36" ht="15.45" spans="1:16">
      <c r="A36" s="4" t="s">
        <v>18</v>
      </c>
      <c r="B36" s="4">
        <v>200</v>
      </c>
      <c r="C36" s="4">
        <v>1</v>
      </c>
      <c r="D36" s="4">
        <v>200</v>
      </c>
      <c r="E36" s="4">
        <v>0.9</v>
      </c>
      <c r="F36" s="4">
        <f>B36/D36</f>
        <v>1</v>
      </c>
      <c r="G36" s="5">
        <v>300</v>
      </c>
      <c r="H36" s="6">
        <v>29.2502335391358</v>
      </c>
      <c r="I36" s="13">
        <v>0.71</v>
      </c>
      <c r="J36" s="13">
        <v>17.01</v>
      </c>
      <c r="K36" s="13">
        <v>3.63</v>
      </c>
      <c r="L36" s="13">
        <v>66.9</v>
      </c>
      <c r="M36" s="13">
        <v>3.18</v>
      </c>
      <c r="N36" s="13">
        <v>8.57</v>
      </c>
      <c r="O36" s="4" t="str">
        <f>IF(ISNUMBER(SEARCH("A",A36)),"I","II")</f>
        <v>I</v>
      </c>
      <c r="P36" s="14">
        <f>H36*J36/100</f>
        <v>4.975464725007</v>
      </c>
    </row>
    <row r="37" ht="15.45" spans="1:16">
      <c r="A37" s="4" t="s">
        <v>32</v>
      </c>
      <c r="B37" s="4">
        <v>10</v>
      </c>
      <c r="C37" s="4">
        <v>1</v>
      </c>
      <c r="D37" s="4">
        <v>10</v>
      </c>
      <c r="E37" s="4">
        <v>1.68</v>
      </c>
      <c r="F37" s="4">
        <f>B37/D37</f>
        <v>1</v>
      </c>
      <c r="G37" s="5">
        <v>400</v>
      </c>
      <c r="H37" s="6">
        <v>21.1001303126785</v>
      </c>
      <c r="I37" s="13">
        <v>3.79</v>
      </c>
      <c r="J37" s="13">
        <v>21.21</v>
      </c>
      <c r="K37" s="13">
        <v>19.72</v>
      </c>
      <c r="L37" s="13">
        <v>39.51</v>
      </c>
      <c r="M37" s="13">
        <v>4.88</v>
      </c>
      <c r="N37" s="13">
        <v>10.89</v>
      </c>
      <c r="O37" s="4" t="str">
        <f>IF(ISNUMBER(SEARCH("A",A37)),"I","II")</f>
        <v>II</v>
      </c>
      <c r="P37" s="14">
        <f>H37*J37/100</f>
        <v>4.47533763931911</v>
      </c>
    </row>
    <row r="38" ht="15.45" spans="1:16">
      <c r="A38" s="4" t="s">
        <v>26</v>
      </c>
      <c r="B38" s="4">
        <v>50</v>
      </c>
      <c r="C38" s="4">
        <v>1</v>
      </c>
      <c r="D38" s="4">
        <v>50</v>
      </c>
      <c r="E38" s="4">
        <v>1.68</v>
      </c>
      <c r="F38" s="4">
        <f>B38/D38</f>
        <v>1</v>
      </c>
      <c r="G38" s="5">
        <v>350</v>
      </c>
      <c r="H38" s="6">
        <v>19.9122976584978</v>
      </c>
      <c r="I38" s="13">
        <v>1.17</v>
      </c>
      <c r="J38" s="13">
        <v>22.26</v>
      </c>
      <c r="K38" s="13">
        <v>13.48</v>
      </c>
      <c r="L38" s="13">
        <v>46.5</v>
      </c>
      <c r="M38" s="13">
        <v>5.66</v>
      </c>
      <c r="N38" s="13">
        <v>10.93</v>
      </c>
      <c r="O38" s="4" t="str">
        <f>IF(ISNUMBER(SEARCH("A",A38)),"I","II")</f>
        <v>I</v>
      </c>
      <c r="P38" s="14">
        <f>H38*J38/100</f>
        <v>4.43247745878161</v>
      </c>
    </row>
    <row r="39" ht="15.45" spans="1:16">
      <c r="A39" s="4" t="s">
        <v>24</v>
      </c>
      <c r="B39" s="4">
        <v>50</v>
      </c>
      <c r="C39" s="4">
        <v>1</v>
      </c>
      <c r="D39" s="4">
        <v>50</v>
      </c>
      <c r="E39" s="4">
        <v>2.1</v>
      </c>
      <c r="F39" s="4">
        <f>B39/D39</f>
        <v>1</v>
      </c>
      <c r="G39" s="5">
        <v>350</v>
      </c>
      <c r="H39" s="6">
        <v>13.3927447682896</v>
      </c>
      <c r="I39" s="13">
        <v>2.84</v>
      </c>
      <c r="J39" s="13">
        <v>31.04</v>
      </c>
      <c r="K39" s="13">
        <v>3.75</v>
      </c>
      <c r="L39" s="13">
        <v>39.29</v>
      </c>
      <c r="M39" s="13">
        <v>2.09</v>
      </c>
      <c r="N39" s="13">
        <v>20.99</v>
      </c>
      <c r="O39" s="4" t="str">
        <f>IF(ISNUMBER(SEARCH("A",A39)),"I","II")</f>
        <v>I</v>
      </c>
      <c r="P39" s="14">
        <f>H39*J39/100</f>
        <v>4.15710797607709</v>
      </c>
    </row>
    <row r="40" ht="15.45" spans="1:16">
      <c r="A40" s="4" t="s">
        <v>20</v>
      </c>
      <c r="B40" s="4">
        <v>200</v>
      </c>
      <c r="C40" s="4">
        <v>2</v>
      </c>
      <c r="D40" s="4">
        <v>200</v>
      </c>
      <c r="E40" s="4">
        <v>0.3</v>
      </c>
      <c r="F40" s="4">
        <f>B40/D40</f>
        <v>1</v>
      </c>
      <c r="G40" s="5">
        <v>325</v>
      </c>
      <c r="H40" s="6">
        <v>28.3488858758218</v>
      </c>
      <c r="I40" s="13">
        <v>1.14</v>
      </c>
      <c r="J40" s="13">
        <v>13.86</v>
      </c>
      <c r="K40" s="13">
        <v>15.83</v>
      </c>
      <c r="L40" s="13">
        <v>56.28</v>
      </c>
      <c r="M40" s="13">
        <v>2.92</v>
      </c>
      <c r="N40" s="13">
        <v>9.97</v>
      </c>
      <c r="O40" s="4" t="str">
        <f>IF(ISNUMBER(SEARCH("A",A40)),"I","II")</f>
        <v>I</v>
      </c>
      <c r="P40" s="14">
        <f>H40*J40/100</f>
        <v>3.9291555823889</v>
      </c>
    </row>
    <row r="41" ht="15.45" spans="1:16">
      <c r="A41" s="4" t="s">
        <v>31</v>
      </c>
      <c r="B41" s="4">
        <v>100</v>
      </c>
      <c r="C41" s="4">
        <v>1</v>
      </c>
      <c r="D41" s="4">
        <v>100</v>
      </c>
      <c r="E41" s="4">
        <v>1.68</v>
      </c>
      <c r="F41" s="4">
        <f>B41/D41</f>
        <v>1</v>
      </c>
      <c r="G41" s="5">
        <v>350</v>
      </c>
      <c r="H41" s="6">
        <v>16.1870321046694</v>
      </c>
      <c r="I41" s="13">
        <v>2.11</v>
      </c>
      <c r="J41" s="13">
        <v>22.88</v>
      </c>
      <c r="K41" s="13">
        <v>6.07</v>
      </c>
      <c r="L41" s="13">
        <v>47.39</v>
      </c>
      <c r="M41" s="13">
        <v>4.74</v>
      </c>
      <c r="N41" s="13">
        <v>16.81</v>
      </c>
      <c r="O41" s="4" t="str">
        <f>IF(ISNUMBER(SEARCH("A",A41)),"I","II")</f>
        <v>II</v>
      </c>
      <c r="P41" s="14">
        <f>H41*J41/100</f>
        <v>3.70359294554836</v>
      </c>
    </row>
    <row r="42" ht="15.45" spans="1:16">
      <c r="A42" s="4" t="s">
        <v>22</v>
      </c>
      <c r="B42" s="4">
        <v>50</v>
      </c>
      <c r="C42" s="4">
        <v>1</v>
      </c>
      <c r="D42" s="4">
        <v>50</v>
      </c>
      <c r="E42" s="4">
        <v>0.3</v>
      </c>
      <c r="F42" s="4">
        <f>B42/D42</f>
        <v>1</v>
      </c>
      <c r="G42" s="5">
        <v>300</v>
      </c>
      <c r="H42" s="6">
        <v>39.9843661922415</v>
      </c>
      <c r="I42" s="13">
        <v>0.57</v>
      </c>
      <c r="J42" s="13">
        <v>8.84</v>
      </c>
      <c r="K42" s="13">
        <v>3.98</v>
      </c>
      <c r="L42" s="13">
        <v>79.99</v>
      </c>
      <c r="M42" s="13">
        <v>0</v>
      </c>
      <c r="N42" s="13">
        <v>6.62</v>
      </c>
      <c r="O42" s="4" t="str">
        <f>IF(ISNUMBER(SEARCH("A",A42)),"I","II")</f>
        <v>I</v>
      </c>
      <c r="P42" s="14">
        <f>H42*J42/100</f>
        <v>3.53461797139415</v>
      </c>
    </row>
    <row r="43" ht="15.45" spans="1:16">
      <c r="A43" s="4" t="s">
        <v>27</v>
      </c>
      <c r="B43" s="4">
        <v>67</v>
      </c>
      <c r="C43" s="4">
        <v>1</v>
      </c>
      <c r="D43" s="4">
        <v>33</v>
      </c>
      <c r="E43" s="4">
        <v>1.68</v>
      </c>
      <c r="F43" s="11">
        <f>B43/D43</f>
        <v>2.03030303030303</v>
      </c>
      <c r="G43" s="5">
        <v>350</v>
      </c>
      <c r="H43" s="6">
        <v>14.6387758329042</v>
      </c>
      <c r="I43" s="13">
        <v>2.53</v>
      </c>
      <c r="J43" s="13">
        <v>23.46</v>
      </c>
      <c r="K43" s="13">
        <v>26.42</v>
      </c>
      <c r="L43" s="13">
        <v>30.99</v>
      </c>
      <c r="M43" s="13">
        <v>3.52</v>
      </c>
      <c r="N43" s="13">
        <v>13.08</v>
      </c>
      <c r="O43" s="4" t="str">
        <f>IF(ISNUMBER(SEARCH("A",A43)),"I","II")</f>
        <v>I</v>
      </c>
      <c r="P43" s="14">
        <f>H43*J43/100</f>
        <v>3.43425681039933</v>
      </c>
    </row>
    <row r="44" ht="15.45" spans="1:16">
      <c r="A44" s="4" t="s">
        <v>36</v>
      </c>
      <c r="B44" s="4">
        <v>100</v>
      </c>
      <c r="C44" s="4">
        <v>1</v>
      </c>
      <c r="D44" s="4">
        <v>100</v>
      </c>
      <c r="E44" s="4">
        <v>0.9</v>
      </c>
      <c r="F44" s="4">
        <f>B44/D44</f>
        <v>1</v>
      </c>
      <c r="G44" s="5">
        <v>325</v>
      </c>
      <c r="H44" s="8">
        <v>17.8</v>
      </c>
      <c r="I44" s="13">
        <v>1.42</v>
      </c>
      <c r="J44" s="13">
        <v>18.45</v>
      </c>
      <c r="K44" s="13">
        <v>7.94</v>
      </c>
      <c r="L44" s="13">
        <v>59.12</v>
      </c>
      <c r="M44" s="13">
        <v>7.14</v>
      </c>
      <c r="N44" s="13">
        <v>5.93</v>
      </c>
      <c r="O44" s="4" t="str">
        <f>IF(ISNUMBER(SEARCH("A",A44)),"I","II")</f>
        <v>II</v>
      </c>
      <c r="P44" s="14">
        <f>H44*J44/100</f>
        <v>3.2841</v>
      </c>
    </row>
    <row r="45" ht="15.45" spans="1:16">
      <c r="A45" s="4" t="s">
        <v>19</v>
      </c>
      <c r="B45" s="4">
        <v>200</v>
      </c>
      <c r="C45" s="4">
        <v>0.5</v>
      </c>
      <c r="D45" s="4">
        <v>200</v>
      </c>
      <c r="E45" s="4">
        <v>1.68</v>
      </c>
      <c r="F45" s="4">
        <f>B45/D45</f>
        <v>1</v>
      </c>
      <c r="G45" s="5">
        <v>300</v>
      </c>
      <c r="H45" s="6">
        <v>29.4765641102885</v>
      </c>
      <c r="I45" s="13">
        <v>0.54</v>
      </c>
      <c r="J45" s="13">
        <v>10.72</v>
      </c>
      <c r="K45" s="13">
        <v>2.41</v>
      </c>
      <c r="L45" s="13">
        <v>76.32</v>
      </c>
      <c r="M45" s="13">
        <v>5.88</v>
      </c>
      <c r="N45" s="13">
        <v>4.13</v>
      </c>
      <c r="O45" s="4" t="str">
        <f>IF(ISNUMBER(SEARCH("A",A45)),"I","II")</f>
        <v>I</v>
      </c>
      <c r="P45" s="14">
        <f>H45*J45/100</f>
        <v>3.15988767262293</v>
      </c>
    </row>
    <row r="46" ht="15.45" spans="1:16">
      <c r="A46" s="4" t="s">
        <v>17</v>
      </c>
      <c r="B46" s="4">
        <v>200</v>
      </c>
      <c r="C46" s="4">
        <v>2</v>
      </c>
      <c r="D46" s="4">
        <v>200</v>
      </c>
      <c r="E46" s="4">
        <v>1.68</v>
      </c>
      <c r="F46" s="4">
        <f>B46/D46</f>
        <v>1</v>
      </c>
      <c r="G46" s="5">
        <v>275</v>
      </c>
      <c r="H46" s="7">
        <v>17.1955389078373</v>
      </c>
      <c r="I46" s="13">
        <v>0.51</v>
      </c>
      <c r="J46" s="13">
        <v>17.28</v>
      </c>
      <c r="K46" s="13">
        <v>1.43</v>
      </c>
      <c r="L46" s="13">
        <v>72.62</v>
      </c>
      <c r="M46" s="13">
        <v>0</v>
      </c>
      <c r="N46" s="13">
        <v>8.16</v>
      </c>
      <c r="O46" s="4" t="str">
        <f>IF(ISNUMBER(SEARCH("A",A46)),"I","II")</f>
        <v>I</v>
      </c>
      <c r="P46" s="14">
        <f>H46*J46/100</f>
        <v>2.97138912327429</v>
      </c>
    </row>
    <row r="47" ht="15.45" spans="1:16">
      <c r="A47" s="4" t="s">
        <v>25</v>
      </c>
      <c r="B47" s="4">
        <v>50</v>
      </c>
      <c r="C47" s="4">
        <v>5</v>
      </c>
      <c r="D47" s="4">
        <v>50</v>
      </c>
      <c r="E47" s="4">
        <v>2.1</v>
      </c>
      <c r="F47" s="4">
        <f>B47/D47</f>
        <v>1</v>
      </c>
      <c r="G47" s="5">
        <v>400</v>
      </c>
      <c r="H47" s="6">
        <v>28.5943907570513</v>
      </c>
      <c r="I47" s="13">
        <v>1.93</v>
      </c>
      <c r="J47" s="13">
        <v>10.29</v>
      </c>
      <c r="K47" s="13">
        <v>3.68</v>
      </c>
      <c r="L47" s="13">
        <v>79.2</v>
      </c>
      <c r="M47" s="13">
        <v>0</v>
      </c>
      <c r="N47" s="13">
        <v>4.9</v>
      </c>
      <c r="O47" s="4" t="str">
        <f>IF(ISNUMBER(SEARCH("A",A47)),"I","II")</f>
        <v>I</v>
      </c>
      <c r="P47" s="14">
        <f>H47*J47/100</f>
        <v>2.94236280890058</v>
      </c>
    </row>
    <row r="48" ht="15.45" spans="1:16">
      <c r="A48" s="4" t="s">
        <v>28</v>
      </c>
      <c r="B48" s="4">
        <v>33</v>
      </c>
      <c r="C48" s="4">
        <v>1</v>
      </c>
      <c r="D48" s="4">
        <v>67</v>
      </c>
      <c r="E48" s="4">
        <v>1.68</v>
      </c>
      <c r="F48" s="11">
        <f>B48/D48</f>
        <v>0.492537313432836</v>
      </c>
      <c r="G48" s="5">
        <v>350</v>
      </c>
      <c r="H48" s="6">
        <v>24.0318985551102</v>
      </c>
      <c r="I48" s="13">
        <v>1.04</v>
      </c>
      <c r="J48" s="13">
        <v>10.83</v>
      </c>
      <c r="K48" s="13">
        <v>6.25</v>
      </c>
      <c r="L48" s="13">
        <v>70.1</v>
      </c>
      <c r="M48" s="13">
        <v>4.59</v>
      </c>
      <c r="N48" s="13">
        <v>7.19</v>
      </c>
      <c r="O48" s="4" t="str">
        <f>IF(ISNUMBER(SEARCH("A",A48)),"I","II")</f>
        <v>I</v>
      </c>
      <c r="P48" s="14">
        <f>H48*J48/100</f>
        <v>2.60265461351843</v>
      </c>
    </row>
    <row r="49" ht="30.85" spans="1:16">
      <c r="A49" s="12" t="s">
        <v>40</v>
      </c>
      <c r="B49" s="4">
        <v>50</v>
      </c>
      <c r="C49" s="4">
        <v>1</v>
      </c>
      <c r="D49" s="4" t="s">
        <v>41</v>
      </c>
      <c r="E49" s="4">
        <v>1.68</v>
      </c>
      <c r="F49" s="4"/>
      <c r="G49" s="5">
        <v>400</v>
      </c>
      <c r="H49" s="6">
        <v>32.5934981167189</v>
      </c>
      <c r="I49" s="13">
        <v>13.35</v>
      </c>
      <c r="J49" s="13">
        <v>7.93</v>
      </c>
      <c r="K49" s="13">
        <v>75.03</v>
      </c>
      <c r="L49" s="13">
        <v>0</v>
      </c>
      <c r="M49" s="13">
        <v>0</v>
      </c>
      <c r="N49" s="13">
        <v>3.69</v>
      </c>
      <c r="O49" s="4" t="str">
        <f>IF(ISNUMBER(SEARCH("A",A49)),"I","II")</f>
        <v>I</v>
      </c>
      <c r="P49" s="14">
        <f>H49*J49/100</f>
        <v>2.58466440065581</v>
      </c>
    </row>
    <row r="50" ht="15.45" spans="1:16">
      <c r="A50" s="4" t="s">
        <v>35</v>
      </c>
      <c r="B50" s="4">
        <v>75</v>
      </c>
      <c r="C50" s="4">
        <v>1</v>
      </c>
      <c r="D50" s="4">
        <v>75</v>
      </c>
      <c r="E50" s="4">
        <v>1.68</v>
      </c>
      <c r="F50" s="4">
        <f>B50/D50</f>
        <v>1</v>
      </c>
      <c r="G50" s="5">
        <v>325</v>
      </c>
      <c r="H50" s="6">
        <v>15.8589641330784</v>
      </c>
      <c r="I50" s="13">
        <v>1.04</v>
      </c>
      <c r="J50" s="13">
        <v>16.06</v>
      </c>
      <c r="K50" s="13">
        <v>7.44</v>
      </c>
      <c r="L50" s="13">
        <v>57.98</v>
      </c>
      <c r="M50" s="13">
        <v>6.75</v>
      </c>
      <c r="N50" s="13">
        <v>10.73</v>
      </c>
      <c r="O50" s="4" t="str">
        <f>IF(ISNUMBER(SEARCH("A",A50)),"I","II")</f>
        <v>II</v>
      </c>
      <c r="P50" s="14">
        <f>H50*J50/100</f>
        <v>2.54694963977239</v>
      </c>
    </row>
    <row r="51" ht="15.45" spans="1:16">
      <c r="A51" s="4" t="s">
        <v>34</v>
      </c>
      <c r="B51" s="4">
        <v>50</v>
      </c>
      <c r="C51" s="4">
        <v>1</v>
      </c>
      <c r="D51" s="4">
        <v>50</v>
      </c>
      <c r="E51" s="4">
        <v>2.1</v>
      </c>
      <c r="F51" s="4">
        <f>B51/D51</f>
        <v>1</v>
      </c>
      <c r="G51" s="5">
        <v>350</v>
      </c>
      <c r="H51" s="6">
        <v>15.8632612859104</v>
      </c>
      <c r="I51" s="13">
        <v>1.57</v>
      </c>
      <c r="J51" s="13">
        <v>15.34</v>
      </c>
      <c r="K51" s="13">
        <v>15.03</v>
      </c>
      <c r="L51" s="13">
        <v>53.41</v>
      </c>
      <c r="M51" s="13">
        <v>4.14</v>
      </c>
      <c r="N51" s="13">
        <v>10.51</v>
      </c>
      <c r="O51" s="4" t="str">
        <f>IF(ISNUMBER(SEARCH("A",A51)),"I","II")</f>
        <v>II</v>
      </c>
      <c r="P51" s="14">
        <f>H51*J51/100</f>
        <v>2.43342428125866</v>
      </c>
    </row>
    <row r="52" ht="15.45" spans="1:16">
      <c r="A52" s="4" t="s">
        <v>16</v>
      </c>
      <c r="B52" s="4">
        <v>200</v>
      </c>
      <c r="C52" s="4">
        <v>1</v>
      </c>
      <c r="D52" s="4">
        <v>200</v>
      </c>
      <c r="E52" s="9">
        <v>1.68</v>
      </c>
      <c r="F52" s="4">
        <f>B52/D52</f>
        <v>1</v>
      </c>
      <c r="G52" s="5">
        <v>275</v>
      </c>
      <c r="H52" s="7">
        <v>5.8517209865374</v>
      </c>
      <c r="I52" s="13">
        <v>1.63</v>
      </c>
      <c r="J52" s="13">
        <v>37.43</v>
      </c>
      <c r="K52" s="13">
        <v>1.42</v>
      </c>
      <c r="L52" s="13">
        <v>53.21</v>
      </c>
      <c r="M52" s="13">
        <v>0</v>
      </c>
      <c r="N52" s="13">
        <v>6.31</v>
      </c>
      <c r="O52" s="4" t="str">
        <f>IF(ISNUMBER(SEARCH("A",A52)),"I","II")</f>
        <v>I</v>
      </c>
      <c r="P52" s="14">
        <f>H52*J52/100</f>
        <v>2.19029916526095</v>
      </c>
    </row>
    <row r="53" ht="15.45" spans="1:16">
      <c r="A53" s="4" t="s">
        <v>20</v>
      </c>
      <c r="B53" s="4">
        <v>200</v>
      </c>
      <c r="C53" s="4">
        <v>2</v>
      </c>
      <c r="D53" s="4">
        <v>200</v>
      </c>
      <c r="E53" s="4">
        <v>0.3</v>
      </c>
      <c r="F53" s="4">
        <f>B53/D53</f>
        <v>1</v>
      </c>
      <c r="G53" s="5">
        <v>300</v>
      </c>
      <c r="H53" s="6">
        <v>20.8085764699292</v>
      </c>
      <c r="I53" s="13">
        <v>0.74</v>
      </c>
      <c r="J53" s="13">
        <v>10.12</v>
      </c>
      <c r="K53" s="13">
        <v>13.18</v>
      </c>
      <c r="L53" s="13">
        <v>62.45</v>
      </c>
      <c r="M53" s="13">
        <v>5.66</v>
      </c>
      <c r="N53" s="13">
        <v>7.85</v>
      </c>
      <c r="O53" s="4" t="str">
        <f>IF(ISNUMBER(SEARCH("A",A53)),"I","II")</f>
        <v>I</v>
      </c>
      <c r="P53" s="14">
        <f>H53*J53/100</f>
        <v>2.10582793875683</v>
      </c>
    </row>
    <row r="54" ht="15.45" spans="1:16">
      <c r="A54" s="4" t="s">
        <v>22</v>
      </c>
      <c r="B54" s="4">
        <v>50</v>
      </c>
      <c r="C54" s="4">
        <v>1</v>
      </c>
      <c r="D54" s="4">
        <v>50</v>
      </c>
      <c r="E54" s="4">
        <v>0.3</v>
      </c>
      <c r="F54" s="4">
        <f>B54/D54</f>
        <v>1</v>
      </c>
      <c r="G54" s="5">
        <v>275</v>
      </c>
      <c r="H54" s="6">
        <v>29.044956254083</v>
      </c>
      <c r="I54" s="13">
        <v>0.31</v>
      </c>
      <c r="J54" s="13">
        <v>6.56</v>
      </c>
      <c r="K54" s="13">
        <v>3.27</v>
      </c>
      <c r="L54" s="13">
        <v>84.43</v>
      </c>
      <c r="M54" s="13">
        <v>0</v>
      </c>
      <c r="N54" s="13">
        <v>5.43</v>
      </c>
      <c r="O54" s="4" t="str">
        <f>IF(ISNUMBER(SEARCH("A",A54)),"I","II")</f>
        <v>I</v>
      </c>
      <c r="P54" s="14">
        <f>H54*J54/100</f>
        <v>1.90534913026784</v>
      </c>
    </row>
    <row r="55" ht="15.45" spans="1:16">
      <c r="A55" s="4" t="s">
        <v>21</v>
      </c>
      <c r="B55" s="4">
        <v>200</v>
      </c>
      <c r="C55" s="4">
        <v>5</v>
      </c>
      <c r="D55" s="4">
        <v>200</v>
      </c>
      <c r="E55" s="4">
        <v>1.68</v>
      </c>
      <c r="F55" s="4">
        <f>B55/D55</f>
        <v>1</v>
      </c>
      <c r="G55" s="5">
        <v>300</v>
      </c>
      <c r="H55" s="6">
        <v>25.479216201846</v>
      </c>
      <c r="I55" s="13">
        <v>1.46</v>
      </c>
      <c r="J55" s="13">
        <v>7.18</v>
      </c>
      <c r="K55" s="13">
        <v>28.51</v>
      </c>
      <c r="L55" s="13">
        <v>51.07</v>
      </c>
      <c r="M55" s="13">
        <v>2.12</v>
      </c>
      <c r="N55" s="13">
        <v>9.66</v>
      </c>
      <c r="O55" s="4" t="str">
        <f>IF(ISNUMBER(SEARCH("A",A55)),"I","II")</f>
        <v>I</v>
      </c>
      <c r="P55" s="14">
        <f>H55*J55/100</f>
        <v>1.82940772329254</v>
      </c>
    </row>
    <row r="56" ht="15.45" spans="1:16">
      <c r="A56" s="4" t="s">
        <v>23</v>
      </c>
      <c r="B56" s="4">
        <v>50</v>
      </c>
      <c r="C56" s="4">
        <v>1</v>
      </c>
      <c r="D56" s="4">
        <v>50</v>
      </c>
      <c r="E56" s="4">
        <v>0.9</v>
      </c>
      <c r="F56" s="4">
        <f>B56/D56</f>
        <v>1</v>
      </c>
      <c r="G56" s="5">
        <v>300</v>
      </c>
      <c r="H56" s="6">
        <v>13.1790478809351</v>
      </c>
      <c r="I56" s="13">
        <v>0.52</v>
      </c>
      <c r="J56" s="13">
        <v>13.82</v>
      </c>
      <c r="K56" s="13">
        <v>4.6</v>
      </c>
      <c r="L56" s="13">
        <v>72.79</v>
      </c>
      <c r="M56" s="13">
        <v>0</v>
      </c>
      <c r="N56" s="13">
        <v>8.27</v>
      </c>
      <c r="O56" s="4" t="str">
        <f>IF(ISNUMBER(SEARCH("A",A56)),"I","II")</f>
        <v>I</v>
      </c>
      <c r="P56" s="14">
        <f>H56*J56/100</f>
        <v>1.82134441714523</v>
      </c>
    </row>
    <row r="57" ht="15.45" spans="1:16">
      <c r="A57" s="4" t="s">
        <v>18</v>
      </c>
      <c r="B57" s="4">
        <v>200</v>
      </c>
      <c r="C57" s="4">
        <v>1</v>
      </c>
      <c r="D57" s="4">
        <v>200</v>
      </c>
      <c r="E57" s="4">
        <v>0.9</v>
      </c>
      <c r="F57" s="4">
        <f>B57/D57</f>
        <v>1</v>
      </c>
      <c r="G57" s="5">
        <v>275</v>
      </c>
      <c r="H57" s="6">
        <v>19.2369353731673</v>
      </c>
      <c r="I57" s="13">
        <v>0.33</v>
      </c>
      <c r="J57" s="13">
        <v>8.04</v>
      </c>
      <c r="K57" s="13">
        <v>1.71</v>
      </c>
      <c r="L57" s="13">
        <v>82.07</v>
      </c>
      <c r="M57" s="13">
        <v>2.88</v>
      </c>
      <c r="N57" s="13">
        <v>4.97</v>
      </c>
      <c r="O57" s="4" t="str">
        <f>IF(ISNUMBER(SEARCH("A",A57)),"I","II")</f>
        <v>I</v>
      </c>
      <c r="P57" s="14">
        <f>H57*J57/100</f>
        <v>1.54664960400265</v>
      </c>
    </row>
    <row r="58" ht="15.45" spans="1:16">
      <c r="A58" s="4" t="s">
        <v>36</v>
      </c>
      <c r="B58" s="4">
        <v>100</v>
      </c>
      <c r="C58" s="4">
        <v>1</v>
      </c>
      <c r="D58" s="4">
        <v>100</v>
      </c>
      <c r="E58" s="4">
        <v>0.9</v>
      </c>
      <c r="F58" s="4">
        <f>B58/D58</f>
        <v>1</v>
      </c>
      <c r="G58" s="5">
        <v>300</v>
      </c>
      <c r="H58" s="8">
        <v>11.7</v>
      </c>
      <c r="I58" s="13">
        <v>0.2</v>
      </c>
      <c r="J58" s="13">
        <v>12.86</v>
      </c>
      <c r="K58" s="13">
        <v>6.47</v>
      </c>
      <c r="L58" s="13">
        <v>68.02</v>
      </c>
      <c r="M58" s="13">
        <v>6.71</v>
      </c>
      <c r="N58" s="13">
        <v>5.74</v>
      </c>
      <c r="O58" s="4" t="str">
        <f>IF(ISNUMBER(SEARCH("A",A58)),"I","II")</f>
        <v>II</v>
      </c>
      <c r="P58" s="14">
        <f>H58*J58/100</f>
        <v>1.50462</v>
      </c>
    </row>
    <row r="59" ht="15.45" spans="1:16">
      <c r="A59" s="4" t="s">
        <v>33</v>
      </c>
      <c r="B59" s="4">
        <v>25</v>
      </c>
      <c r="C59" s="4">
        <v>1</v>
      </c>
      <c r="D59" s="4">
        <v>25</v>
      </c>
      <c r="E59" s="4">
        <v>1.68</v>
      </c>
      <c r="F59" s="4">
        <f>B59/D59</f>
        <v>1</v>
      </c>
      <c r="G59" s="5">
        <v>350</v>
      </c>
      <c r="H59" s="6">
        <v>9.64336126696237</v>
      </c>
      <c r="I59" s="13">
        <v>0.76</v>
      </c>
      <c r="J59" s="13">
        <v>13.1</v>
      </c>
      <c r="K59" s="13">
        <v>14.26</v>
      </c>
      <c r="L59" s="13">
        <v>59.75</v>
      </c>
      <c r="M59" s="13">
        <v>3.89</v>
      </c>
      <c r="N59" s="13">
        <v>8.24</v>
      </c>
      <c r="O59" s="4" t="str">
        <f>IF(ISNUMBER(SEARCH("A",A59)),"I","II")</f>
        <v>II</v>
      </c>
      <c r="P59" s="14">
        <f>H59*J59/100</f>
        <v>1.26328032597207</v>
      </c>
    </row>
    <row r="60" ht="15.45" spans="1:16">
      <c r="A60" s="4" t="s">
        <v>34</v>
      </c>
      <c r="B60" s="4">
        <v>50</v>
      </c>
      <c r="C60" s="4">
        <v>1</v>
      </c>
      <c r="D60" s="4">
        <v>50</v>
      </c>
      <c r="E60" s="4">
        <v>2.1</v>
      </c>
      <c r="F60" s="4">
        <f>B60/D60</f>
        <v>1</v>
      </c>
      <c r="G60" s="5">
        <v>325</v>
      </c>
      <c r="H60" s="6">
        <v>9.7842849683418</v>
      </c>
      <c r="I60" s="13">
        <v>0.77</v>
      </c>
      <c r="J60" s="13">
        <v>11.69</v>
      </c>
      <c r="K60" s="13">
        <v>14.62</v>
      </c>
      <c r="L60" s="13">
        <v>59.29</v>
      </c>
      <c r="M60" s="13">
        <v>5.28</v>
      </c>
      <c r="N60" s="13">
        <v>8.35</v>
      </c>
      <c r="O60" s="4" t="str">
        <f>IF(ISNUMBER(SEARCH("A",A60)),"I","II")</f>
        <v>II</v>
      </c>
      <c r="P60" s="14">
        <f>H60*J60/100</f>
        <v>1.14378291279916</v>
      </c>
    </row>
    <row r="61" ht="15.45" spans="1:16">
      <c r="A61" s="4" t="s">
        <v>22</v>
      </c>
      <c r="B61" s="4">
        <v>50</v>
      </c>
      <c r="C61" s="4">
        <v>1</v>
      </c>
      <c r="D61" s="4">
        <v>50</v>
      </c>
      <c r="E61" s="4">
        <v>0.3</v>
      </c>
      <c r="F61" s="4">
        <f>B61/D61</f>
        <v>1</v>
      </c>
      <c r="G61" s="5">
        <v>250</v>
      </c>
      <c r="H61" s="6">
        <v>19.6562914186116</v>
      </c>
      <c r="I61" s="13">
        <v>0.18</v>
      </c>
      <c r="J61" s="13">
        <v>5.75</v>
      </c>
      <c r="K61" s="13">
        <v>3.69</v>
      </c>
      <c r="L61" s="13">
        <v>87.26</v>
      </c>
      <c r="M61" s="13">
        <v>0</v>
      </c>
      <c r="N61" s="13">
        <v>3.12</v>
      </c>
      <c r="O61" s="4" t="str">
        <f>IF(ISNUMBER(SEARCH("A",A61)),"I","II")</f>
        <v>I</v>
      </c>
      <c r="P61" s="14">
        <f>H61*J61/100</f>
        <v>1.13023675657017</v>
      </c>
    </row>
    <row r="62" ht="15.45" spans="1:16">
      <c r="A62" s="4" t="s">
        <v>35</v>
      </c>
      <c r="B62" s="4">
        <v>75</v>
      </c>
      <c r="C62" s="4">
        <v>1</v>
      </c>
      <c r="D62" s="4">
        <v>75</v>
      </c>
      <c r="E62" s="4">
        <v>1.68</v>
      </c>
      <c r="F62" s="4">
        <f>B62/D62</f>
        <v>1</v>
      </c>
      <c r="G62" s="5">
        <v>300</v>
      </c>
      <c r="H62" s="6">
        <v>12.6192375239931</v>
      </c>
      <c r="I62" s="13">
        <v>0.5</v>
      </c>
      <c r="J62" s="13">
        <v>8.77</v>
      </c>
      <c r="K62" s="13">
        <v>4.81</v>
      </c>
      <c r="L62" s="13">
        <v>74.9</v>
      </c>
      <c r="M62" s="13">
        <v>5.05</v>
      </c>
      <c r="N62" s="13">
        <v>5.97</v>
      </c>
      <c r="O62" s="4" t="str">
        <f>IF(ISNUMBER(SEARCH("A",A62)),"I","II")</f>
        <v>II</v>
      </c>
      <c r="P62" s="14">
        <f>H62*J62/100</f>
        <v>1.10670713085419</v>
      </c>
    </row>
    <row r="63" ht="15.45" spans="1:16">
      <c r="A63" s="4" t="s">
        <v>19</v>
      </c>
      <c r="B63" s="4">
        <v>200</v>
      </c>
      <c r="C63" s="4">
        <v>0.5</v>
      </c>
      <c r="D63" s="4">
        <v>200</v>
      </c>
      <c r="E63" s="4">
        <v>1.68</v>
      </c>
      <c r="F63" s="4">
        <f>B63/D63</f>
        <v>1</v>
      </c>
      <c r="G63" s="5">
        <v>275</v>
      </c>
      <c r="H63" s="6">
        <v>12.0977578656973</v>
      </c>
      <c r="I63" s="13">
        <v>0.36</v>
      </c>
      <c r="J63" s="13">
        <v>8.62</v>
      </c>
      <c r="K63" s="13">
        <v>1.66</v>
      </c>
      <c r="L63" s="13">
        <v>81.44</v>
      </c>
      <c r="M63" s="13">
        <v>5.18</v>
      </c>
      <c r="N63" s="13">
        <v>2.74</v>
      </c>
      <c r="O63" s="4" t="str">
        <f>IF(ISNUMBER(SEARCH("A",A63)),"I","II")</f>
        <v>I</v>
      </c>
      <c r="P63" s="14">
        <f>H63*J63/100</f>
        <v>1.04282672802311</v>
      </c>
    </row>
    <row r="64" ht="15.45" spans="1:16">
      <c r="A64" s="4" t="s">
        <v>21</v>
      </c>
      <c r="B64" s="4">
        <v>200</v>
      </c>
      <c r="C64" s="4">
        <v>5</v>
      </c>
      <c r="D64" s="4">
        <v>200</v>
      </c>
      <c r="E64" s="4">
        <v>1.68</v>
      </c>
      <c r="F64" s="4">
        <f>B64/D64</f>
        <v>1</v>
      </c>
      <c r="G64" s="5">
        <v>275</v>
      </c>
      <c r="H64" s="6">
        <v>12.780990768999</v>
      </c>
      <c r="I64" s="13">
        <v>0.38</v>
      </c>
      <c r="J64" s="13">
        <v>7.1</v>
      </c>
      <c r="K64" s="13">
        <v>26.67</v>
      </c>
      <c r="L64" s="13">
        <v>55.7</v>
      </c>
      <c r="M64" s="13">
        <v>2.02</v>
      </c>
      <c r="N64" s="13">
        <v>8.13</v>
      </c>
      <c r="O64" s="4" t="str">
        <f>IF(ISNUMBER(SEARCH("A",A64)),"I","II")</f>
        <v>I</v>
      </c>
      <c r="P64" s="14">
        <f>H64*J64/100</f>
        <v>0.907450344598929</v>
      </c>
    </row>
    <row r="65" ht="15.45" spans="1:16">
      <c r="A65" s="4" t="s">
        <v>17</v>
      </c>
      <c r="B65" s="4">
        <v>200</v>
      </c>
      <c r="C65" s="4">
        <v>2</v>
      </c>
      <c r="D65" s="4">
        <v>200</v>
      </c>
      <c r="E65" s="4">
        <v>1.68</v>
      </c>
      <c r="F65" s="4">
        <f>B65/D65</f>
        <v>1</v>
      </c>
      <c r="G65" s="5">
        <v>250</v>
      </c>
      <c r="H65" s="7">
        <v>4.60299723489029</v>
      </c>
      <c r="I65" s="13">
        <v>0.61</v>
      </c>
      <c r="J65" s="13">
        <v>18.07</v>
      </c>
      <c r="K65" s="13">
        <v>0.94</v>
      </c>
      <c r="L65" s="13">
        <v>72.99</v>
      </c>
      <c r="M65" s="13">
        <v>0</v>
      </c>
      <c r="N65" s="13">
        <v>7.39</v>
      </c>
      <c r="O65" s="4" t="str">
        <f>IF(ISNUMBER(SEARCH("A",A65)),"I","II")</f>
        <v>I</v>
      </c>
      <c r="P65" s="14">
        <f>H65*J65/100</f>
        <v>0.831761600344675</v>
      </c>
    </row>
    <row r="66" ht="15.45" spans="1:16">
      <c r="A66" s="4" t="s">
        <v>32</v>
      </c>
      <c r="B66" s="4">
        <v>10</v>
      </c>
      <c r="C66" s="4">
        <v>1</v>
      </c>
      <c r="D66" s="4">
        <v>10</v>
      </c>
      <c r="E66" s="4">
        <v>1.68</v>
      </c>
      <c r="F66" s="4">
        <f>B66/D66</f>
        <v>1</v>
      </c>
      <c r="G66" s="5">
        <v>350</v>
      </c>
      <c r="H66" s="6">
        <v>6.01029955582901</v>
      </c>
      <c r="I66" s="13">
        <v>1.81</v>
      </c>
      <c r="J66" s="13">
        <v>13.81</v>
      </c>
      <c r="K66" s="13">
        <v>20.27</v>
      </c>
      <c r="L66" s="13">
        <v>53.38</v>
      </c>
      <c r="M66" s="13">
        <v>4.64</v>
      </c>
      <c r="N66" s="13">
        <v>6.09</v>
      </c>
      <c r="O66" s="4" t="str">
        <f>IF(ISNUMBER(SEARCH("A",A66)),"I","II")</f>
        <v>II</v>
      </c>
      <c r="P66" s="14">
        <f>H66*J66/100</f>
        <v>0.830022368659986</v>
      </c>
    </row>
    <row r="67" ht="15.45" spans="1:16">
      <c r="A67" s="4" t="s">
        <v>20</v>
      </c>
      <c r="B67" s="4">
        <v>200</v>
      </c>
      <c r="C67" s="4">
        <v>2</v>
      </c>
      <c r="D67" s="4">
        <v>200</v>
      </c>
      <c r="E67" s="4">
        <v>0.3</v>
      </c>
      <c r="F67" s="4">
        <f>B67/D67</f>
        <v>1</v>
      </c>
      <c r="G67" s="5">
        <v>275</v>
      </c>
      <c r="H67" s="6">
        <v>12.4240108083889</v>
      </c>
      <c r="I67" s="13">
        <v>0.19</v>
      </c>
      <c r="J67" s="13">
        <v>6.65</v>
      </c>
      <c r="K67" s="13">
        <v>11.27</v>
      </c>
      <c r="L67" s="13">
        <v>70.05</v>
      </c>
      <c r="M67" s="13">
        <v>5.77</v>
      </c>
      <c r="N67" s="13">
        <v>6.07</v>
      </c>
      <c r="O67" s="4" t="str">
        <f>IF(ISNUMBER(SEARCH("A",A67)),"I","II")</f>
        <v>I</v>
      </c>
      <c r="P67" s="14">
        <f>H67*J67/100</f>
        <v>0.826196718757862</v>
      </c>
    </row>
    <row r="68" ht="15.45" spans="1:16">
      <c r="A68" s="4" t="s">
        <v>29</v>
      </c>
      <c r="B68" s="4">
        <v>50</v>
      </c>
      <c r="C68" s="4">
        <v>1</v>
      </c>
      <c r="D68" s="4">
        <v>50</v>
      </c>
      <c r="E68" s="4">
        <v>1.68</v>
      </c>
      <c r="F68" s="4">
        <f>B68/D68</f>
        <v>1</v>
      </c>
      <c r="G68" s="5">
        <v>300</v>
      </c>
      <c r="H68" s="6">
        <v>6.72372576152924</v>
      </c>
      <c r="I68" s="13">
        <v>0.45</v>
      </c>
      <c r="J68" s="13">
        <v>12.28</v>
      </c>
      <c r="K68" s="13">
        <v>4.11</v>
      </c>
      <c r="L68" s="13">
        <v>73.45</v>
      </c>
      <c r="M68" s="13">
        <v>0</v>
      </c>
      <c r="N68" s="13">
        <v>9.71</v>
      </c>
      <c r="O68" s="4" t="str">
        <f>IF(ISNUMBER(SEARCH("A",A68)),"I","II")</f>
        <v>II</v>
      </c>
      <c r="P68" s="14">
        <f>H68*J68/100</f>
        <v>0.825673523515791</v>
      </c>
    </row>
    <row r="69" ht="15.45" spans="1:16">
      <c r="A69" s="4" t="s">
        <v>26</v>
      </c>
      <c r="B69" s="4">
        <v>50</v>
      </c>
      <c r="C69" s="4">
        <v>1</v>
      </c>
      <c r="D69" s="4">
        <v>50</v>
      </c>
      <c r="E69" s="4">
        <v>1.68</v>
      </c>
      <c r="F69" s="4">
        <f>B69/D69</f>
        <v>1</v>
      </c>
      <c r="G69" s="5">
        <v>300</v>
      </c>
      <c r="H69" s="6">
        <v>6.914387607182</v>
      </c>
      <c r="I69" s="13">
        <v>0.43</v>
      </c>
      <c r="J69" s="13">
        <v>11.22</v>
      </c>
      <c r="K69" s="13">
        <v>8.83</v>
      </c>
      <c r="L69" s="13">
        <v>71.28</v>
      </c>
      <c r="M69" s="13">
        <v>5.34</v>
      </c>
      <c r="N69" s="13">
        <v>2.9</v>
      </c>
      <c r="O69" s="4" t="str">
        <f>IF(ISNUMBER(SEARCH("A",A69)),"I","II")</f>
        <v>I</v>
      </c>
      <c r="P69" s="14">
        <f>H69*J69/100</f>
        <v>0.775794289525821</v>
      </c>
    </row>
    <row r="70" ht="15.45" spans="1:16">
      <c r="A70" s="4" t="s">
        <v>24</v>
      </c>
      <c r="B70" s="4">
        <v>50</v>
      </c>
      <c r="C70" s="4">
        <v>1</v>
      </c>
      <c r="D70" s="4">
        <v>50</v>
      </c>
      <c r="E70" s="4">
        <v>2.1</v>
      </c>
      <c r="F70" s="4">
        <f>B70/D70</f>
        <v>1</v>
      </c>
      <c r="G70" s="5">
        <v>300</v>
      </c>
      <c r="H70" s="6">
        <v>4.72920063011057</v>
      </c>
      <c r="I70" s="13">
        <v>0.53</v>
      </c>
      <c r="J70" s="13">
        <v>16.1</v>
      </c>
      <c r="K70" s="13">
        <v>5.08</v>
      </c>
      <c r="L70" s="13">
        <v>61.02</v>
      </c>
      <c r="M70" s="13">
        <v>1.57</v>
      </c>
      <c r="N70" s="13">
        <v>15.7</v>
      </c>
      <c r="O70" s="4" t="str">
        <f>IF(ISNUMBER(SEARCH("A",A70)),"I","II")</f>
        <v>I</v>
      </c>
      <c r="P70" s="14">
        <f>H70*J70/100</f>
        <v>0.761401301447802</v>
      </c>
    </row>
    <row r="71" ht="15.45" spans="1:16">
      <c r="A71" s="4" t="s">
        <v>23</v>
      </c>
      <c r="B71" s="4">
        <v>50</v>
      </c>
      <c r="C71" s="4">
        <v>1</v>
      </c>
      <c r="D71" s="4">
        <v>50</v>
      </c>
      <c r="E71" s="4">
        <v>0.9</v>
      </c>
      <c r="F71" s="4">
        <f>B71/D71</f>
        <v>1</v>
      </c>
      <c r="G71" s="5">
        <v>275</v>
      </c>
      <c r="H71" s="6">
        <v>8.76156996024858</v>
      </c>
      <c r="I71" s="13">
        <v>0.2</v>
      </c>
      <c r="J71" s="13">
        <v>8.52</v>
      </c>
      <c r="K71" s="13">
        <v>4.31</v>
      </c>
      <c r="L71" s="13">
        <v>82.26</v>
      </c>
      <c r="M71" s="13">
        <v>0</v>
      </c>
      <c r="N71" s="13">
        <v>4.71</v>
      </c>
      <c r="O71" s="4" t="str">
        <f>IF(ISNUMBER(SEARCH("A",A71)),"I","II")</f>
        <v>I</v>
      </c>
      <c r="P71" s="14">
        <f>H71*J71/100</f>
        <v>0.746485760613179</v>
      </c>
    </row>
    <row r="72" ht="15.45" spans="1:16">
      <c r="A72" s="4" t="s">
        <v>16</v>
      </c>
      <c r="B72" s="4">
        <v>200</v>
      </c>
      <c r="C72" s="4">
        <v>1</v>
      </c>
      <c r="D72" s="4">
        <v>200</v>
      </c>
      <c r="E72" s="9">
        <v>1.68</v>
      </c>
      <c r="F72" s="4">
        <f>B72/D72</f>
        <v>1</v>
      </c>
      <c r="G72" s="5">
        <v>250</v>
      </c>
      <c r="H72" s="7">
        <v>2.06716944958221</v>
      </c>
      <c r="I72" s="13">
        <v>1.17</v>
      </c>
      <c r="J72" s="13">
        <v>34.05</v>
      </c>
      <c r="K72" s="13">
        <v>2.41</v>
      </c>
      <c r="L72" s="13">
        <v>52.59</v>
      </c>
      <c r="M72" s="13">
        <v>0</v>
      </c>
      <c r="N72" s="13">
        <v>9.78</v>
      </c>
      <c r="O72" s="4" t="str">
        <f>IF(ISNUMBER(SEARCH("A",A72)),"I","II")</f>
        <v>I</v>
      </c>
      <c r="P72" s="14">
        <f>H72*J72/100</f>
        <v>0.703871197582742</v>
      </c>
    </row>
    <row r="73" ht="15.45" spans="1:16">
      <c r="A73" s="4" t="s">
        <v>31</v>
      </c>
      <c r="B73" s="4">
        <v>100</v>
      </c>
      <c r="C73" s="4">
        <v>1</v>
      </c>
      <c r="D73" s="4">
        <v>100</v>
      </c>
      <c r="E73" s="4">
        <v>1.68</v>
      </c>
      <c r="F73" s="4">
        <f>B73/D73</f>
        <v>1</v>
      </c>
      <c r="G73" s="5">
        <v>300</v>
      </c>
      <c r="H73" s="6">
        <v>6.22356275018717</v>
      </c>
      <c r="I73" s="13">
        <v>0.72</v>
      </c>
      <c r="J73" s="13">
        <v>9.32</v>
      </c>
      <c r="K73" s="13">
        <v>5.21</v>
      </c>
      <c r="L73" s="13">
        <v>71.37</v>
      </c>
      <c r="M73" s="13">
        <v>3.09</v>
      </c>
      <c r="N73" s="13">
        <v>10.29</v>
      </c>
      <c r="O73" s="4" t="str">
        <f>IF(ISNUMBER(SEARCH("A",A73)),"I","II")</f>
        <v>II</v>
      </c>
      <c r="P73" s="14">
        <f>H73*J73/100</f>
        <v>0.580036048317444</v>
      </c>
    </row>
    <row r="74" ht="15.45" spans="1:16">
      <c r="A74" s="4" t="s">
        <v>18</v>
      </c>
      <c r="B74" s="4">
        <v>200</v>
      </c>
      <c r="C74" s="4">
        <v>1</v>
      </c>
      <c r="D74" s="4">
        <v>200</v>
      </c>
      <c r="E74" s="4">
        <v>0.9</v>
      </c>
      <c r="F74" s="4">
        <f>B74/D74</f>
        <v>1</v>
      </c>
      <c r="G74" s="5">
        <v>250</v>
      </c>
      <c r="H74" s="6">
        <v>9.6693729570379</v>
      </c>
      <c r="I74" s="13">
        <v>0.13</v>
      </c>
      <c r="J74" s="13">
        <v>5.5</v>
      </c>
      <c r="K74" s="13">
        <v>1.23</v>
      </c>
      <c r="L74" s="13">
        <v>85.09</v>
      </c>
      <c r="M74" s="13">
        <v>3.97</v>
      </c>
      <c r="N74" s="13">
        <v>4.08</v>
      </c>
      <c r="O74" s="4" t="str">
        <f>IF(ISNUMBER(SEARCH("A",A74)),"I","II")</f>
        <v>I</v>
      </c>
      <c r="P74" s="14">
        <f>H74*J74/100</f>
        <v>0.531815512637085</v>
      </c>
    </row>
    <row r="75" ht="15.45" spans="1:16">
      <c r="A75" s="4" t="s">
        <v>36</v>
      </c>
      <c r="B75" s="4">
        <v>100</v>
      </c>
      <c r="C75" s="4">
        <v>1</v>
      </c>
      <c r="D75" s="4">
        <v>100</v>
      </c>
      <c r="E75" s="4">
        <v>0.9</v>
      </c>
      <c r="F75" s="4">
        <f>B75/D75</f>
        <v>1</v>
      </c>
      <c r="G75" s="5">
        <v>275</v>
      </c>
      <c r="H75" s="8">
        <v>7.9</v>
      </c>
      <c r="I75" s="13">
        <v>0.15</v>
      </c>
      <c r="J75" s="13">
        <v>6.62</v>
      </c>
      <c r="K75" s="13">
        <v>3.49</v>
      </c>
      <c r="L75" s="13">
        <v>79.79</v>
      </c>
      <c r="M75" s="13">
        <v>5.67</v>
      </c>
      <c r="N75" s="13">
        <v>4.28</v>
      </c>
      <c r="O75" s="4" t="str">
        <f>IF(ISNUMBER(SEARCH("A",A75)),"I","II")</f>
        <v>II</v>
      </c>
      <c r="P75" s="14">
        <f>H75*J75/100</f>
        <v>0.52298</v>
      </c>
    </row>
    <row r="76" ht="15.45" spans="1:16">
      <c r="A76" s="4" t="s">
        <v>27</v>
      </c>
      <c r="B76" s="4">
        <v>67</v>
      </c>
      <c r="C76" s="4">
        <v>1</v>
      </c>
      <c r="D76" s="4">
        <v>33</v>
      </c>
      <c r="E76" s="4">
        <v>1.68</v>
      </c>
      <c r="F76" s="11">
        <f>B76/D76</f>
        <v>2.03030303030303</v>
      </c>
      <c r="G76" s="5">
        <v>300</v>
      </c>
      <c r="H76" s="6">
        <v>4.06672930913986</v>
      </c>
      <c r="I76" s="13">
        <v>1.2</v>
      </c>
      <c r="J76" s="13">
        <v>12.74</v>
      </c>
      <c r="K76" s="13">
        <v>19.65</v>
      </c>
      <c r="L76" s="13">
        <v>55.4</v>
      </c>
      <c r="M76" s="13">
        <v>4.87</v>
      </c>
      <c r="N76" s="13">
        <v>6.14</v>
      </c>
      <c r="O76" s="4" t="str">
        <f>IF(ISNUMBER(SEARCH("A",A76)),"I","II")</f>
        <v>I</v>
      </c>
      <c r="P76" s="14">
        <f>H76*J76/100</f>
        <v>0.518101313984418</v>
      </c>
    </row>
    <row r="77" ht="15.45" spans="1:16">
      <c r="A77" s="4" t="s">
        <v>33</v>
      </c>
      <c r="B77" s="4">
        <v>25</v>
      </c>
      <c r="C77" s="4">
        <v>1</v>
      </c>
      <c r="D77" s="4">
        <v>25</v>
      </c>
      <c r="E77" s="4">
        <v>1.68</v>
      </c>
      <c r="F77" s="4">
        <f>B77/D77</f>
        <v>1</v>
      </c>
      <c r="G77" s="5">
        <v>325</v>
      </c>
      <c r="H77" s="6">
        <v>6.05517768940117</v>
      </c>
      <c r="I77" s="13">
        <v>0.69</v>
      </c>
      <c r="J77" s="13">
        <v>8.33</v>
      </c>
      <c r="K77" s="13">
        <v>12.29</v>
      </c>
      <c r="L77" s="13">
        <v>70.48</v>
      </c>
      <c r="M77" s="13">
        <v>3.89</v>
      </c>
      <c r="N77" s="13">
        <v>4.32</v>
      </c>
      <c r="O77" s="4" t="str">
        <f>IF(ISNUMBER(SEARCH("A",A77)),"I","II")</f>
        <v>II</v>
      </c>
      <c r="P77" s="14">
        <f>H77*J77/100</f>
        <v>0.504396301527117</v>
      </c>
    </row>
    <row r="78" ht="15.45" spans="1:16">
      <c r="A78" s="4" t="s">
        <v>34</v>
      </c>
      <c r="B78" s="4">
        <v>50</v>
      </c>
      <c r="C78" s="4">
        <v>1</v>
      </c>
      <c r="D78" s="4">
        <v>50</v>
      </c>
      <c r="E78" s="4">
        <v>2.1</v>
      </c>
      <c r="F78" s="4">
        <f>B78/D78</f>
        <v>1</v>
      </c>
      <c r="G78" s="5">
        <v>300</v>
      </c>
      <c r="H78" s="6">
        <v>5.81212036583176</v>
      </c>
      <c r="I78" s="13">
        <v>0.47</v>
      </c>
      <c r="J78" s="13">
        <v>7.92</v>
      </c>
      <c r="K78" s="13">
        <v>14.04</v>
      </c>
      <c r="L78" s="13">
        <v>66.89</v>
      </c>
      <c r="M78" s="13">
        <v>4.41</v>
      </c>
      <c r="N78" s="13">
        <v>6.27</v>
      </c>
      <c r="O78" s="4" t="str">
        <f>IF(ISNUMBER(SEARCH("A",A78)),"I","II")</f>
        <v>II</v>
      </c>
      <c r="P78" s="14">
        <f>H78*J78/100</f>
        <v>0.460319932973875</v>
      </c>
    </row>
    <row r="79" ht="15.45" spans="1:16">
      <c r="A79" s="4" t="s">
        <v>21</v>
      </c>
      <c r="B79" s="4">
        <v>200</v>
      </c>
      <c r="C79" s="4">
        <v>5</v>
      </c>
      <c r="D79" s="4">
        <v>200</v>
      </c>
      <c r="E79" s="4">
        <v>1.68</v>
      </c>
      <c r="F79" s="4">
        <f>B79/D79</f>
        <v>1</v>
      </c>
      <c r="G79" s="5">
        <v>250</v>
      </c>
      <c r="H79" s="6">
        <v>13.3893967283351</v>
      </c>
      <c r="I79" s="13">
        <v>0.2</v>
      </c>
      <c r="J79" s="13">
        <v>3.3</v>
      </c>
      <c r="K79" s="13">
        <v>11.59</v>
      </c>
      <c r="L79" s="13">
        <v>80.23</v>
      </c>
      <c r="M79" s="13">
        <v>1.04</v>
      </c>
      <c r="N79" s="13">
        <v>3.64</v>
      </c>
      <c r="O79" s="4" t="str">
        <f>IF(ISNUMBER(SEARCH("A",A79)),"I","II")</f>
        <v>I</v>
      </c>
      <c r="P79" s="14">
        <f>H79*J79/100</f>
        <v>0.441850092035058</v>
      </c>
    </row>
    <row r="80" ht="15.45" spans="1:16">
      <c r="A80" s="4" t="s">
        <v>19</v>
      </c>
      <c r="B80" s="4">
        <v>200</v>
      </c>
      <c r="C80" s="4">
        <v>0.5</v>
      </c>
      <c r="D80" s="4">
        <v>200</v>
      </c>
      <c r="E80" s="4">
        <v>1.68</v>
      </c>
      <c r="F80" s="4">
        <f>B80/D80</f>
        <v>1</v>
      </c>
      <c r="G80" s="5">
        <v>250</v>
      </c>
      <c r="H80" s="6">
        <v>4.0193913236899</v>
      </c>
      <c r="I80" s="13">
        <v>0.27</v>
      </c>
      <c r="J80" s="13">
        <v>9.62</v>
      </c>
      <c r="K80" s="13">
        <v>1.49</v>
      </c>
      <c r="L80" s="13">
        <v>79.51</v>
      </c>
      <c r="M80" s="13">
        <v>6.53</v>
      </c>
      <c r="N80" s="13">
        <v>2.58</v>
      </c>
      <c r="O80" s="4" t="str">
        <f>IF(ISNUMBER(SEARCH("A",A80)),"I","II")</f>
        <v>I</v>
      </c>
      <c r="P80" s="14">
        <f>H80*J80/100</f>
        <v>0.386665445338968</v>
      </c>
    </row>
    <row r="81" ht="15.45" spans="1:16">
      <c r="A81" s="4" t="s">
        <v>28</v>
      </c>
      <c r="B81" s="4">
        <v>33</v>
      </c>
      <c r="C81" s="4">
        <v>1</v>
      </c>
      <c r="D81" s="4">
        <v>67</v>
      </c>
      <c r="E81" s="4">
        <v>1.68</v>
      </c>
      <c r="F81" s="11">
        <f>B81/D81</f>
        <v>0.492537313432836</v>
      </c>
      <c r="G81" s="5">
        <v>300</v>
      </c>
      <c r="H81" s="6">
        <v>10.1520362574393</v>
      </c>
      <c r="I81" s="13">
        <v>0.25</v>
      </c>
      <c r="J81" s="13">
        <v>3.61</v>
      </c>
      <c r="K81" s="13">
        <v>4.07</v>
      </c>
      <c r="L81" s="13">
        <v>85.12</v>
      </c>
      <c r="M81" s="13">
        <v>3.43</v>
      </c>
      <c r="N81" s="13">
        <v>3.52</v>
      </c>
      <c r="O81" s="4" t="str">
        <f>IF(ISNUMBER(SEARCH("A",A81)),"I","II")</f>
        <v>I</v>
      </c>
      <c r="P81" s="14">
        <f>H81*J81/100</f>
        <v>0.366488508893559</v>
      </c>
    </row>
    <row r="82" ht="15.45" spans="1:16">
      <c r="A82" s="4" t="s">
        <v>35</v>
      </c>
      <c r="B82" s="4">
        <v>75</v>
      </c>
      <c r="C82" s="4">
        <v>1</v>
      </c>
      <c r="D82" s="4">
        <v>75</v>
      </c>
      <c r="E82" s="4">
        <v>1.68</v>
      </c>
      <c r="F82" s="4">
        <f>B82/D82</f>
        <v>1</v>
      </c>
      <c r="G82" s="5">
        <v>275</v>
      </c>
      <c r="H82" s="6">
        <v>7.51025282890253</v>
      </c>
      <c r="I82" s="13">
        <v>0.15</v>
      </c>
      <c r="J82" s="13">
        <v>4.79</v>
      </c>
      <c r="K82" s="13">
        <v>2.16</v>
      </c>
      <c r="L82" s="13">
        <v>86.83</v>
      </c>
      <c r="M82" s="13">
        <v>3.82</v>
      </c>
      <c r="N82" s="13">
        <v>2.25</v>
      </c>
      <c r="O82" s="4" t="str">
        <f>IF(ISNUMBER(SEARCH("A",A82)),"I","II")</f>
        <v>II</v>
      </c>
      <c r="P82" s="14">
        <f>H82*J82/100</f>
        <v>0.359741110504431</v>
      </c>
    </row>
    <row r="83" ht="30.85" spans="1:16">
      <c r="A83" s="12" t="s">
        <v>40</v>
      </c>
      <c r="B83" s="4">
        <v>50</v>
      </c>
      <c r="C83" s="4">
        <v>1</v>
      </c>
      <c r="D83" s="4" t="s">
        <v>41</v>
      </c>
      <c r="E83" s="4">
        <v>1.68</v>
      </c>
      <c r="F83" s="4"/>
      <c r="G83" s="5">
        <v>350</v>
      </c>
      <c r="H83" s="6">
        <v>8.20758112698906</v>
      </c>
      <c r="I83" s="13">
        <v>7.61</v>
      </c>
      <c r="J83" s="13">
        <v>4.35</v>
      </c>
      <c r="K83" s="13">
        <v>85.83</v>
      </c>
      <c r="L83" s="13">
        <v>0</v>
      </c>
      <c r="M83" s="13">
        <v>0</v>
      </c>
      <c r="N83" s="13">
        <v>2.21</v>
      </c>
      <c r="O83" s="4" t="str">
        <f>IF(ISNUMBER(SEARCH("A",A83)),"I","II")</f>
        <v>I</v>
      </c>
      <c r="P83" s="14">
        <f>H83*J83/100</f>
        <v>0.357029779024024</v>
      </c>
    </row>
    <row r="84" ht="15.45" spans="1:16">
      <c r="A84" s="4" t="s">
        <v>23</v>
      </c>
      <c r="B84" s="4">
        <v>50</v>
      </c>
      <c r="C84" s="4">
        <v>1</v>
      </c>
      <c r="D84" s="4">
        <v>50</v>
      </c>
      <c r="E84" s="4">
        <v>0.9</v>
      </c>
      <c r="F84" s="4">
        <f>B84/D84</f>
        <v>1</v>
      </c>
      <c r="G84" s="5">
        <v>250</v>
      </c>
      <c r="H84" s="6">
        <v>6.26573693340327</v>
      </c>
      <c r="I84" s="13">
        <v>0.14</v>
      </c>
      <c r="J84" s="13">
        <v>5.63</v>
      </c>
      <c r="K84" s="13">
        <v>1.59</v>
      </c>
      <c r="L84" s="13">
        <v>86.5</v>
      </c>
      <c r="M84" s="13">
        <v>0</v>
      </c>
      <c r="N84" s="13">
        <v>6.14</v>
      </c>
      <c r="O84" s="4" t="str">
        <f>IF(ISNUMBER(SEARCH("A",A84)),"I","II")</f>
        <v>I</v>
      </c>
      <c r="P84" s="14">
        <f>H84*J84/100</f>
        <v>0.352760989350604</v>
      </c>
    </row>
    <row r="85" ht="15.45" spans="1:16">
      <c r="A85" s="4" t="s">
        <v>25</v>
      </c>
      <c r="B85" s="4">
        <v>50</v>
      </c>
      <c r="C85" s="4">
        <v>5</v>
      </c>
      <c r="D85" s="4">
        <v>50</v>
      </c>
      <c r="E85" s="4">
        <v>2.1</v>
      </c>
      <c r="F85" s="4">
        <f>B85/D85</f>
        <v>1</v>
      </c>
      <c r="G85" s="5">
        <v>350</v>
      </c>
      <c r="H85" s="6">
        <v>9.01884092947588</v>
      </c>
      <c r="I85" s="13">
        <v>0.81</v>
      </c>
      <c r="J85" s="13">
        <v>3.3</v>
      </c>
      <c r="K85" s="13">
        <v>4.3</v>
      </c>
      <c r="L85" s="13">
        <v>88.98</v>
      </c>
      <c r="M85" s="13">
        <v>0.7</v>
      </c>
      <c r="N85" s="13">
        <v>1.91</v>
      </c>
      <c r="O85" s="4" t="str">
        <f>IF(ISNUMBER(SEARCH("A",A85)),"I","II")</f>
        <v>I</v>
      </c>
      <c r="P85" s="14">
        <f>H85*J85/100</f>
        <v>0.297621750672704</v>
      </c>
    </row>
    <row r="86" ht="15.45" spans="1:16">
      <c r="A86" s="4" t="s">
        <v>24</v>
      </c>
      <c r="B86" s="4">
        <v>50</v>
      </c>
      <c r="C86" s="4">
        <v>1</v>
      </c>
      <c r="D86" s="4">
        <v>50</v>
      </c>
      <c r="E86" s="4">
        <v>2.1</v>
      </c>
      <c r="F86" s="4">
        <f>B86/D86</f>
        <v>1</v>
      </c>
      <c r="G86" s="5">
        <v>275</v>
      </c>
      <c r="H86" s="6">
        <v>3.00257162012393</v>
      </c>
      <c r="I86" s="13">
        <v>0.33</v>
      </c>
      <c r="J86" s="13">
        <v>9.68</v>
      </c>
      <c r="K86" s="13">
        <v>4.66</v>
      </c>
      <c r="L86" s="13">
        <v>75.09</v>
      </c>
      <c r="M86" s="13">
        <v>0</v>
      </c>
      <c r="N86" s="13">
        <v>10.24</v>
      </c>
      <c r="O86" s="4" t="str">
        <f>IF(ISNUMBER(SEARCH("A",A86)),"I","II")</f>
        <v>I</v>
      </c>
      <c r="P86" s="14">
        <f>H86*J86/100</f>
        <v>0.290648932827996</v>
      </c>
    </row>
    <row r="87" ht="15.45" spans="1:16">
      <c r="A87" s="4" t="s">
        <v>20</v>
      </c>
      <c r="B87" s="4">
        <v>200</v>
      </c>
      <c r="C87" s="4">
        <v>2</v>
      </c>
      <c r="D87" s="4">
        <v>200</v>
      </c>
      <c r="E87" s="4">
        <v>0.3</v>
      </c>
      <c r="F87" s="4">
        <f>B87/D87</f>
        <v>1</v>
      </c>
      <c r="G87" s="5">
        <v>250</v>
      </c>
      <c r="H87" s="6">
        <v>14.7871833611187</v>
      </c>
      <c r="I87" s="13">
        <v>0.14</v>
      </c>
      <c r="J87" s="13">
        <v>1.96</v>
      </c>
      <c r="K87" s="13">
        <v>3.27</v>
      </c>
      <c r="L87" s="13">
        <v>88.42</v>
      </c>
      <c r="M87" s="13">
        <v>3.36</v>
      </c>
      <c r="N87" s="13">
        <v>2.85</v>
      </c>
      <c r="O87" s="4" t="str">
        <f>IF(ISNUMBER(SEARCH("A",A87)),"I","II")</f>
        <v>I</v>
      </c>
      <c r="P87" s="14">
        <f>H87*J87/100</f>
        <v>0.289828793877926</v>
      </c>
    </row>
    <row r="88" ht="15.45" spans="1:16">
      <c r="A88" s="4" t="s">
        <v>29</v>
      </c>
      <c r="B88" s="4">
        <v>50</v>
      </c>
      <c r="C88" s="4">
        <v>1</v>
      </c>
      <c r="D88" s="4">
        <v>50</v>
      </c>
      <c r="E88" s="4">
        <v>1.68</v>
      </c>
      <c r="F88" s="4">
        <f>B88/D88</f>
        <v>1</v>
      </c>
      <c r="G88" s="5">
        <v>275</v>
      </c>
      <c r="H88" s="6">
        <v>3.41791391326378</v>
      </c>
      <c r="I88" s="13">
        <v>0.19</v>
      </c>
      <c r="J88" s="13">
        <v>8.25</v>
      </c>
      <c r="K88" s="13">
        <v>4.03</v>
      </c>
      <c r="L88" s="13">
        <v>81.35</v>
      </c>
      <c r="M88" s="13">
        <v>0</v>
      </c>
      <c r="N88" s="13">
        <v>6.18</v>
      </c>
      <c r="O88" s="4" t="str">
        <f>IF(ISNUMBER(SEARCH("A",A88)),"I","II")</f>
        <v>II</v>
      </c>
      <c r="P88" s="14">
        <f>H88*J88/100</f>
        <v>0.281977897844262</v>
      </c>
    </row>
    <row r="89" ht="15.45" spans="1:16">
      <c r="A89" s="4" t="s">
        <v>26</v>
      </c>
      <c r="B89" s="4">
        <v>50</v>
      </c>
      <c r="C89" s="4">
        <v>1</v>
      </c>
      <c r="D89" s="4">
        <v>50</v>
      </c>
      <c r="E89" s="4">
        <v>1.68</v>
      </c>
      <c r="F89" s="4">
        <f>B89/D89</f>
        <v>1</v>
      </c>
      <c r="G89" s="5">
        <v>275</v>
      </c>
      <c r="H89" s="6">
        <v>3.47363039678394</v>
      </c>
      <c r="I89" s="13">
        <v>0.18</v>
      </c>
      <c r="J89" s="13">
        <v>8.11</v>
      </c>
      <c r="K89" s="13">
        <v>4.2</v>
      </c>
      <c r="L89" s="13">
        <v>80</v>
      </c>
      <c r="M89" s="13">
        <v>5.3</v>
      </c>
      <c r="N89" s="13">
        <v>2.21</v>
      </c>
      <c r="O89" s="4" t="str">
        <f>IF(ISNUMBER(SEARCH("A",A89)),"I","II")</f>
        <v>I</v>
      </c>
      <c r="P89" s="14">
        <f>H89*J89/100</f>
        <v>0.281711425179178</v>
      </c>
    </row>
    <row r="90" ht="15.45" spans="1:16">
      <c r="A90" s="4" t="s">
        <v>32</v>
      </c>
      <c r="B90" s="4">
        <v>10</v>
      </c>
      <c r="C90" s="4">
        <v>1</v>
      </c>
      <c r="D90" s="4">
        <v>10</v>
      </c>
      <c r="E90" s="4">
        <v>1.68</v>
      </c>
      <c r="F90" s="4">
        <f>B90/D90</f>
        <v>1</v>
      </c>
      <c r="G90" s="5">
        <v>325</v>
      </c>
      <c r="H90" s="6">
        <v>3.28521284393757</v>
      </c>
      <c r="I90" s="13">
        <v>1.16</v>
      </c>
      <c r="J90" s="13">
        <v>7.74</v>
      </c>
      <c r="K90" s="13">
        <v>16.61</v>
      </c>
      <c r="L90" s="13">
        <v>67.57</v>
      </c>
      <c r="M90" s="13">
        <v>3.77</v>
      </c>
      <c r="N90" s="13">
        <v>3.15</v>
      </c>
      <c r="O90" s="4" t="str">
        <f>IF(ISNUMBER(SEARCH("A",A90)),"I","II")</f>
        <v>II</v>
      </c>
      <c r="P90" s="14">
        <f>H90*J90/100</f>
        <v>0.254275474120768</v>
      </c>
    </row>
    <row r="91" ht="15.45" spans="1:16">
      <c r="A91" s="4" t="s">
        <v>31</v>
      </c>
      <c r="B91" s="4">
        <v>100</v>
      </c>
      <c r="C91" s="4">
        <v>1</v>
      </c>
      <c r="D91" s="4">
        <v>100</v>
      </c>
      <c r="E91" s="4">
        <v>1.68</v>
      </c>
      <c r="F91" s="4">
        <f>B91/D91</f>
        <v>1</v>
      </c>
      <c r="G91" s="5">
        <v>275</v>
      </c>
      <c r="H91" s="6">
        <v>4.40266107173201</v>
      </c>
      <c r="I91" s="13">
        <v>0.32</v>
      </c>
      <c r="J91" s="13">
        <v>4.97</v>
      </c>
      <c r="K91" s="13">
        <v>3.92</v>
      </c>
      <c r="L91" s="13">
        <v>83.2</v>
      </c>
      <c r="M91" s="13">
        <v>0</v>
      </c>
      <c r="N91" s="13">
        <v>7.59</v>
      </c>
      <c r="O91" s="4" t="str">
        <f>IF(ISNUMBER(SEARCH("A",A91)),"I","II")</f>
        <v>II</v>
      </c>
      <c r="P91" s="14">
        <f>H91*J91/100</f>
        <v>0.218812255265081</v>
      </c>
    </row>
    <row r="92" ht="15.45" spans="1:16">
      <c r="A92" s="4" t="s">
        <v>34</v>
      </c>
      <c r="B92" s="4">
        <v>50</v>
      </c>
      <c r="C92" s="4">
        <v>1</v>
      </c>
      <c r="D92" s="4">
        <v>50</v>
      </c>
      <c r="E92" s="4">
        <v>2.1</v>
      </c>
      <c r="F92" s="4">
        <f>B92/D92</f>
        <v>1</v>
      </c>
      <c r="G92" s="5">
        <v>275</v>
      </c>
      <c r="H92" s="6">
        <v>3.83357052176252</v>
      </c>
      <c r="I92" s="13">
        <v>0.35</v>
      </c>
      <c r="J92" s="13">
        <v>5.06</v>
      </c>
      <c r="K92" s="13">
        <v>7.67</v>
      </c>
      <c r="L92" s="13">
        <v>78.13</v>
      </c>
      <c r="M92" s="13">
        <v>4.22</v>
      </c>
      <c r="N92" s="13">
        <v>4.57</v>
      </c>
      <c r="O92" s="4" t="str">
        <f>IF(ISNUMBER(SEARCH("A",A92)),"I","II")</f>
        <v>II</v>
      </c>
      <c r="P92" s="14">
        <f>H92*J92/100</f>
        <v>0.193978668401183</v>
      </c>
    </row>
    <row r="93" ht="15.45" spans="1:16">
      <c r="A93" s="4" t="s">
        <v>36</v>
      </c>
      <c r="B93" s="4">
        <v>100</v>
      </c>
      <c r="C93" s="4">
        <v>1</v>
      </c>
      <c r="D93" s="4">
        <v>100</v>
      </c>
      <c r="E93" s="4">
        <v>0.9</v>
      </c>
      <c r="F93" s="4">
        <f>B93/D93</f>
        <v>1</v>
      </c>
      <c r="G93" s="5">
        <v>250</v>
      </c>
      <c r="H93" s="8">
        <v>4.4</v>
      </c>
      <c r="I93" s="13">
        <v>0.13</v>
      </c>
      <c r="J93" s="13">
        <v>4.08</v>
      </c>
      <c r="K93" s="13">
        <v>2.04</v>
      </c>
      <c r="L93" s="13">
        <v>86.01</v>
      </c>
      <c r="M93" s="13">
        <v>4.79</v>
      </c>
      <c r="N93" s="13">
        <v>2.95</v>
      </c>
      <c r="O93" s="4" t="str">
        <f>IF(ISNUMBER(SEARCH("A",A93)),"I","II")</f>
        <v>II</v>
      </c>
      <c r="P93" s="14">
        <f>H93*J93/100</f>
        <v>0.17952</v>
      </c>
    </row>
    <row r="94" ht="15.45" spans="1:16">
      <c r="A94" s="4" t="s">
        <v>27</v>
      </c>
      <c r="B94" s="4">
        <v>67</v>
      </c>
      <c r="C94" s="4">
        <v>1</v>
      </c>
      <c r="D94" s="4">
        <v>33</v>
      </c>
      <c r="E94" s="4">
        <v>1.68</v>
      </c>
      <c r="F94" s="11">
        <f>B94/D94</f>
        <v>2.03030303030303</v>
      </c>
      <c r="G94" s="5">
        <v>275</v>
      </c>
      <c r="H94" s="6">
        <v>2.30545598480325</v>
      </c>
      <c r="I94" s="13">
        <v>0.66</v>
      </c>
      <c r="J94" s="13">
        <v>7.62</v>
      </c>
      <c r="K94" s="13">
        <v>7.67</v>
      </c>
      <c r="L94" s="13">
        <v>74.74</v>
      </c>
      <c r="M94" s="13">
        <v>5.91</v>
      </c>
      <c r="N94" s="13">
        <v>3.4</v>
      </c>
      <c r="O94" s="4" t="str">
        <f>IF(ISNUMBER(SEARCH("A",A94)),"I","II")</f>
        <v>I</v>
      </c>
      <c r="P94" s="14">
        <f>H94*J94/100</f>
        <v>0.175675746042008</v>
      </c>
    </row>
    <row r="95" ht="15.45" spans="1:16">
      <c r="A95" s="4" t="s">
        <v>33</v>
      </c>
      <c r="B95" s="4">
        <v>25</v>
      </c>
      <c r="C95" s="4">
        <v>1</v>
      </c>
      <c r="D95" s="4">
        <v>25</v>
      </c>
      <c r="E95" s="4">
        <v>1.68</v>
      </c>
      <c r="F95" s="4">
        <f>B95/D95</f>
        <v>1</v>
      </c>
      <c r="G95" s="5">
        <v>300</v>
      </c>
      <c r="H95" s="6">
        <v>3.01498497672866</v>
      </c>
      <c r="I95" s="13">
        <v>0.31</v>
      </c>
      <c r="J95" s="13">
        <v>5.05</v>
      </c>
      <c r="K95" s="13">
        <v>8.47</v>
      </c>
      <c r="L95" s="13">
        <v>78.11</v>
      </c>
      <c r="M95" s="13">
        <v>4.04</v>
      </c>
      <c r="N95" s="13">
        <v>4.02</v>
      </c>
      <c r="O95" s="4" t="str">
        <f>IF(ISNUMBER(SEARCH("A",A95)),"I","II")</f>
        <v>II</v>
      </c>
      <c r="P95" s="14">
        <f>H95*J95/100</f>
        <v>0.152256741324797</v>
      </c>
    </row>
    <row r="96" ht="15.45" spans="1:16">
      <c r="A96" s="4" t="s">
        <v>28</v>
      </c>
      <c r="B96" s="4">
        <v>33</v>
      </c>
      <c r="C96" s="4">
        <v>1</v>
      </c>
      <c r="D96" s="4">
        <v>67</v>
      </c>
      <c r="E96" s="4">
        <v>1.68</v>
      </c>
      <c r="F96" s="11">
        <f>B96/D96</f>
        <v>0.492537313432836</v>
      </c>
      <c r="G96" s="5">
        <v>275</v>
      </c>
      <c r="H96" s="6">
        <v>5.33483516226759</v>
      </c>
      <c r="I96" s="13">
        <v>0.14</v>
      </c>
      <c r="J96" s="13">
        <v>2.55</v>
      </c>
      <c r="K96" s="13">
        <v>2.8</v>
      </c>
      <c r="L96" s="13">
        <v>89.7</v>
      </c>
      <c r="M96" s="13">
        <v>2.85</v>
      </c>
      <c r="N96" s="13">
        <v>1.96</v>
      </c>
      <c r="O96" s="4" t="str">
        <f>IF(ISNUMBER(SEARCH("A",A96)),"I","II")</f>
        <v>I</v>
      </c>
      <c r="P96" s="14">
        <f>H96*J96/100</f>
        <v>0.136038296637824</v>
      </c>
    </row>
    <row r="97" ht="15.45" spans="1:16">
      <c r="A97" s="4" t="s">
        <v>35</v>
      </c>
      <c r="B97" s="4">
        <v>75</v>
      </c>
      <c r="C97" s="4">
        <v>1</v>
      </c>
      <c r="D97" s="4">
        <v>75</v>
      </c>
      <c r="E97" s="4">
        <v>1.68</v>
      </c>
      <c r="F97" s="4">
        <f>B97/D97</f>
        <v>1</v>
      </c>
      <c r="G97" s="5">
        <v>250</v>
      </c>
      <c r="H97" s="6">
        <v>2.7681694785164</v>
      </c>
      <c r="I97" s="13">
        <v>0.23</v>
      </c>
      <c r="J97" s="13">
        <v>4.5</v>
      </c>
      <c r="K97" s="13">
        <v>1.97</v>
      </c>
      <c r="L97" s="13">
        <v>85.16</v>
      </c>
      <c r="M97" s="13">
        <v>4.87</v>
      </c>
      <c r="N97" s="13">
        <v>3.27</v>
      </c>
      <c r="O97" s="4" t="str">
        <f>IF(ISNUMBER(SEARCH("A",A97)),"I","II")</f>
        <v>II</v>
      </c>
      <c r="P97" s="14">
        <f>H97*J97/100</f>
        <v>0.124567626533238</v>
      </c>
    </row>
    <row r="98" ht="15.45" spans="1:16">
      <c r="A98" s="4" t="s">
        <v>24</v>
      </c>
      <c r="B98" s="4">
        <v>50</v>
      </c>
      <c r="C98" s="4">
        <v>1</v>
      </c>
      <c r="D98" s="4">
        <v>50</v>
      </c>
      <c r="E98" s="4">
        <v>2.1</v>
      </c>
      <c r="F98" s="4">
        <f>B98/D98</f>
        <v>1</v>
      </c>
      <c r="G98" s="5">
        <v>250</v>
      </c>
      <c r="H98" s="6">
        <v>2.05316160924955</v>
      </c>
      <c r="I98" s="13">
        <v>0.16</v>
      </c>
      <c r="J98" s="13">
        <v>5.4</v>
      </c>
      <c r="K98" s="13">
        <v>4.99</v>
      </c>
      <c r="L98" s="13">
        <v>81.93</v>
      </c>
      <c r="M98" s="13">
        <v>0</v>
      </c>
      <c r="N98" s="13">
        <v>7.52</v>
      </c>
      <c r="O98" s="4" t="str">
        <f>IF(ISNUMBER(SEARCH("A",A98)),"I","II")</f>
        <v>I</v>
      </c>
      <c r="P98" s="14">
        <f>H98*J98/100</f>
        <v>0.110870726899476</v>
      </c>
    </row>
    <row r="99" ht="15.45" spans="1:16">
      <c r="A99" s="4" t="s">
        <v>34</v>
      </c>
      <c r="B99" s="4">
        <v>50</v>
      </c>
      <c r="C99" s="4">
        <v>1</v>
      </c>
      <c r="D99" s="4">
        <v>50</v>
      </c>
      <c r="E99" s="4">
        <v>2.1</v>
      </c>
      <c r="F99" s="4">
        <f>B99/D99</f>
        <v>1</v>
      </c>
      <c r="G99" s="5">
        <v>250</v>
      </c>
      <c r="H99" s="6">
        <v>2.12124689485722</v>
      </c>
      <c r="I99" s="13">
        <v>0.18</v>
      </c>
      <c r="J99" s="13">
        <v>4.3</v>
      </c>
      <c r="K99" s="13">
        <v>3.98</v>
      </c>
      <c r="L99" s="13">
        <v>84.81</v>
      </c>
      <c r="M99" s="13">
        <v>4.76</v>
      </c>
      <c r="N99" s="13">
        <v>1.97</v>
      </c>
      <c r="O99" s="4" t="str">
        <f>IF(ISNUMBER(SEARCH("A",A99)),"I","II")</f>
        <v>II</v>
      </c>
      <c r="P99" s="14">
        <f>H99*J99/100</f>
        <v>0.0912136164788604</v>
      </c>
    </row>
    <row r="100" ht="15.45" spans="1:16">
      <c r="A100" s="4" t="s">
        <v>31</v>
      </c>
      <c r="B100" s="4">
        <v>100</v>
      </c>
      <c r="C100" s="4">
        <v>1</v>
      </c>
      <c r="D100" s="4">
        <v>100</v>
      </c>
      <c r="E100" s="4">
        <v>1.68</v>
      </c>
      <c r="F100" s="4">
        <f>B100/D100</f>
        <v>1</v>
      </c>
      <c r="G100" s="5">
        <v>250</v>
      </c>
      <c r="H100" s="6">
        <v>2.76302415733759</v>
      </c>
      <c r="I100" s="13">
        <v>0.2</v>
      </c>
      <c r="J100" s="13">
        <v>3.26</v>
      </c>
      <c r="K100" s="13">
        <v>2.78</v>
      </c>
      <c r="L100" s="13">
        <v>89.53</v>
      </c>
      <c r="M100" s="13">
        <v>0</v>
      </c>
      <c r="N100" s="13">
        <v>4.23</v>
      </c>
      <c r="O100" s="4" t="str">
        <f>IF(ISNUMBER(SEARCH("A",A100)),"I","II")</f>
        <v>II</v>
      </c>
      <c r="P100" s="14">
        <f>H100*J100/100</f>
        <v>0.0900745875292054</v>
      </c>
    </row>
    <row r="101" ht="15.45" spans="1:16">
      <c r="A101" s="4" t="s">
        <v>29</v>
      </c>
      <c r="B101" s="4">
        <v>50</v>
      </c>
      <c r="C101" s="4">
        <v>1</v>
      </c>
      <c r="D101" s="4">
        <v>50</v>
      </c>
      <c r="E101" s="4">
        <v>1.68</v>
      </c>
      <c r="F101" s="4">
        <f>B101/D101</f>
        <v>1</v>
      </c>
      <c r="G101" s="5">
        <v>250</v>
      </c>
      <c r="H101" s="6">
        <v>1.40818182615844</v>
      </c>
      <c r="I101" s="13">
        <v>0.1</v>
      </c>
      <c r="J101" s="13">
        <v>6.32</v>
      </c>
      <c r="K101" s="13">
        <v>5.7</v>
      </c>
      <c r="L101" s="13">
        <v>83.4</v>
      </c>
      <c r="M101" s="13">
        <v>0</v>
      </c>
      <c r="N101" s="13">
        <v>4.48</v>
      </c>
      <c r="O101" s="4" t="str">
        <f>IF(ISNUMBER(SEARCH("A",A101)),"I","II")</f>
        <v>II</v>
      </c>
      <c r="P101" s="14">
        <f>H101*J101/100</f>
        <v>0.0889970914132134</v>
      </c>
    </row>
    <row r="102" ht="15.45" spans="1:16">
      <c r="A102" s="4" t="s">
        <v>26</v>
      </c>
      <c r="B102" s="4">
        <v>50</v>
      </c>
      <c r="C102" s="4">
        <v>1</v>
      </c>
      <c r="D102" s="4">
        <v>50</v>
      </c>
      <c r="E102" s="4">
        <v>1.68</v>
      </c>
      <c r="F102" s="4">
        <f>B102/D102</f>
        <v>1</v>
      </c>
      <c r="G102" s="5">
        <v>250</v>
      </c>
      <c r="H102" s="6">
        <v>1.44170934251802</v>
      </c>
      <c r="I102" s="13">
        <v>0.14</v>
      </c>
      <c r="J102" s="13">
        <v>6.17</v>
      </c>
      <c r="K102" s="13">
        <v>3.48</v>
      </c>
      <c r="L102" s="13">
        <v>81.43</v>
      </c>
      <c r="M102" s="13">
        <v>7.45</v>
      </c>
      <c r="N102" s="13">
        <v>1.33</v>
      </c>
      <c r="O102" s="4" t="str">
        <f>IF(ISNUMBER(SEARCH("A",A102)),"I","II")</f>
        <v>I</v>
      </c>
      <c r="P102" s="14">
        <f>H102*J102/100</f>
        <v>0.0889534664333618</v>
      </c>
    </row>
    <row r="103" ht="15.45" spans="1:16">
      <c r="A103" s="4" t="s">
        <v>32</v>
      </c>
      <c r="B103" s="4">
        <v>10</v>
      </c>
      <c r="C103" s="4">
        <v>1</v>
      </c>
      <c r="D103" s="4">
        <v>10</v>
      </c>
      <c r="E103" s="4">
        <v>1.68</v>
      </c>
      <c r="F103" s="4">
        <f>B103/D103</f>
        <v>1</v>
      </c>
      <c r="G103" s="5">
        <v>300</v>
      </c>
      <c r="H103" s="6">
        <v>1.14894845380593</v>
      </c>
      <c r="I103" s="13">
        <v>0.74</v>
      </c>
      <c r="J103" s="13">
        <v>7.61</v>
      </c>
      <c r="K103" s="13">
        <v>19.86</v>
      </c>
      <c r="L103" s="13">
        <v>70.07</v>
      </c>
      <c r="M103" s="13">
        <v>0</v>
      </c>
      <c r="N103" s="13">
        <v>1.72</v>
      </c>
      <c r="O103" s="4" t="str">
        <f>IF(ISNUMBER(SEARCH("A",A103)),"I","II")</f>
        <v>II</v>
      </c>
      <c r="P103" s="14">
        <f>H103*J103/100</f>
        <v>0.0874349773346313</v>
      </c>
    </row>
    <row r="104" ht="15.45" spans="1:16">
      <c r="A104" s="4" t="s">
        <v>33</v>
      </c>
      <c r="B104" s="4">
        <v>25</v>
      </c>
      <c r="C104" s="4">
        <v>1</v>
      </c>
      <c r="D104" s="4">
        <v>25</v>
      </c>
      <c r="E104" s="4">
        <v>1.68</v>
      </c>
      <c r="F104" s="4">
        <f>B104/D104</f>
        <v>1</v>
      </c>
      <c r="G104" s="5">
        <v>275</v>
      </c>
      <c r="H104" s="6">
        <v>1.11315662843161</v>
      </c>
      <c r="I104" s="13">
        <v>0.32</v>
      </c>
      <c r="J104" s="13">
        <v>6.62</v>
      </c>
      <c r="K104" s="13">
        <v>2.93</v>
      </c>
      <c r="L104" s="13">
        <v>83.06</v>
      </c>
      <c r="M104" s="13">
        <v>1.93</v>
      </c>
      <c r="N104" s="13">
        <v>5.14</v>
      </c>
      <c r="O104" s="4" t="str">
        <f>IF(ISNUMBER(SEARCH("A",A104)),"I","II")</f>
        <v>II</v>
      </c>
      <c r="P104" s="14">
        <f>H104*J104/100</f>
        <v>0.0736909688021726</v>
      </c>
    </row>
    <row r="105" ht="15.45" spans="1:16">
      <c r="A105" s="4" t="s">
        <v>27</v>
      </c>
      <c r="B105" s="4">
        <v>67</v>
      </c>
      <c r="C105" s="4">
        <v>1</v>
      </c>
      <c r="D105" s="4">
        <v>33</v>
      </c>
      <c r="E105" s="4">
        <v>1.68</v>
      </c>
      <c r="F105" s="11">
        <f>B105/D105</f>
        <v>2.03030303030303</v>
      </c>
      <c r="G105" s="5">
        <v>250</v>
      </c>
      <c r="H105" s="6">
        <v>1.34694843685351</v>
      </c>
      <c r="I105" s="13">
        <v>0.31</v>
      </c>
      <c r="J105" s="13">
        <v>5.19</v>
      </c>
      <c r="K105" s="13">
        <v>5.39</v>
      </c>
      <c r="L105" s="13">
        <v>79.6</v>
      </c>
      <c r="M105" s="13">
        <v>6.87</v>
      </c>
      <c r="N105" s="13">
        <v>2.64</v>
      </c>
      <c r="O105" s="4" t="str">
        <f>IF(ISNUMBER(SEARCH("A",A105)),"I","II")</f>
        <v>I</v>
      </c>
      <c r="P105" s="14">
        <f>H105*J105/100</f>
        <v>0.0699066238726972</v>
      </c>
    </row>
    <row r="106" ht="15.45" spans="1:16">
      <c r="A106" s="4" t="s">
        <v>28</v>
      </c>
      <c r="B106" s="4">
        <v>33</v>
      </c>
      <c r="C106" s="4">
        <v>1</v>
      </c>
      <c r="D106" s="4">
        <v>67</v>
      </c>
      <c r="E106" s="4">
        <v>1.68</v>
      </c>
      <c r="F106" s="11">
        <f>B106/D106</f>
        <v>0.492537313432836</v>
      </c>
      <c r="G106" s="5">
        <v>250</v>
      </c>
      <c r="H106" s="6">
        <v>2.49268861247491</v>
      </c>
      <c r="I106" s="13">
        <v>0.14</v>
      </c>
      <c r="J106" s="13">
        <v>1.89</v>
      </c>
      <c r="K106" s="13">
        <v>2.63</v>
      </c>
      <c r="L106" s="13">
        <v>90.74</v>
      </c>
      <c r="M106" s="13">
        <v>3.18</v>
      </c>
      <c r="N106" s="13">
        <v>1.42</v>
      </c>
      <c r="O106" s="4" t="str">
        <f>IF(ISNUMBER(SEARCH("A",A106)),"I","II")</f>
        <v>I</v>
      </c>
      <c r="P106" s="14">
        <f>H106*J106/100</f>
        <v>0.0471118147757758</v>
      </c>
    </row>
    <row r="107" ht="15.45" spans="1:16">
      <c r="A107" s="4" t="s">
        <v>25</v>
      </c>
      <c r="B107" s="4">
        <v>50</v>
      </c>
      <c r="C107" s="4">
        <v>5</v>
      </c>
      <c r="D107" s="4">
        <v>50</v>
      </c>
      <c r="E107" s="4">
        <v>2.1</v>
      </c>
      <c r="F107" s="4">
        <f>B107/D107</f>
        <v>1</v>
      </c>
      <c r="G107" s="5">
        <v>300</v>
      </c>
      <c r="H107" s="6">
        <v>1.68467573268495</v>
      </c>
      <c r="I107" s="13">
        <v>0.8</v>
      </c>
      <c r="J107" s="13">
        <v>2.17</v>
      </c>
      <c r="K107" s="13">
        <v>5.8</v>
      </c>
      <c r="L107" s="13">
        <v>90.32</v>
      </c>
      <c r="M107" s="13">
        <v>0</v>
      </c>
      <c r="N107" s="13">
        <v>0.91</v>
      </c>
      <c r="O107" s="4" t="str">
        <f>IF(ISNUMBER(SEARCH("A",A107)),"I","II")</f>
        <v>I</v>
      </c>
      <c r="P107" s="14">
        <f>H107*J107/100</f>
        <v>0.0365574633992634</v>
      </c>
    </row>
    <row r="108" ht="15.45" spans="1:16">
      <c r="A108" s="4" t="s">
        <v>33</v>
      </c>
      <c r="B108" s="4">
        <v>25</v>
      </c>
      <c r="C108" s="4">
        <v>1</v>
      </c>
      <c r="D108" s="4">
        <v>25</v>
      </c>
      <c r="E108" s="4">
        <v>1.68</v>
      </c>
      <c r="F108" s="4">
        <f>B108/D108</f>
        <v>1</v>
      </c>
      <c r="G108" s="5">
        <v>250</v>
      </c>
      <c r="H108" s="6">
        <v>0.543983713140717</v>
      </c>
      <c r="I108" s="13">
        <v>0.1</v>
      </c>
      <c r="J108" s="13">
        <v>6.62</v>
      </c>
      <c r="K108" s="13">
        <v>6.91</v>
      </c>
      <c r="L108" s="13">
        <v>82.18</v>
      </c>
      <c r="M108" s="13">
        <v>4.19</v>
      </c>
      <c r="N108" s="13">
        <v>0</v>
      </c>
      <c r="O108" s="4" t="str">
        <f>IF(ISNUMBER(SEARCH("A",A108)),"I","II")</f>
        <v>II</v>
      </c>
      <c r="P108" s="14">
        <f>H108*J108/100</f>
        <v>0.0360117218099155</v>
      </c>
    </row>
    <row r="109" ht="15.45" spans="1:16">
      <c r="A109" s="4" t="s">
        <v>32</v>
      </c>
      <c r="B109" s="4">
        <v>10</v>
      </c>
      <c r="C109" s="4">
        <v>1</v>
      </c>
      <c r="D109" s="4">
        <v>10</v>
      </c>
      <c r="E109" s="4">
        <v>1.68</v>
      </c>
      <c r="F109" s="4">
        <f>B109/D109</f>
        <v>1</v>
      </c>
      <c r="G109" s="5">
        <v>275</v>
      </c>
      <c r="H109" s="6">
        <v>0.615197832146397</v>
      </c>
      <c r="I109" s="13">
        <v>0.42</v>
      </c>
      <c r="J109" s="13">
        <v>5.35</v>
      </c>
      <c r="K109" s="13">
        <v>19.79</v>
      </c>
      <c r="L109" s="13">
        <v>73.56</v>
      </c>
      <c r="M109" s="13">
        <v>0</v>
      </c>
      <c r="N109" s="13">
        <v>0.88</v>
      </c>
      <c r="O109" s="4" t="str">
        <f>IF(ISNUMBER(SEARCH("A",A109)),"I","II")</f>
        <v>II</v>
      </c>
      <c r="P109" s="14">
        <f>H109*J109/100</f>
        <v>0.0329130840198322</v>
      </c>
    </row>
    <row r="110" ht="30.85" spans="1:16">
      <c r="A110" s="12" t="s">
        <v>40</v>
      </c>
      <c r="B110" s="4">
        <v>50</v>
      </c>
      <c r="C110" s="4">
        <v>1</v>
      </c>
      <c r="D110" s="4" t="s">
        <v>41</v>
      </c>
      <c r="E110" s="4">
        <v>1.68</v>
      </c>
      <c r="F110" s="4"/>
      <c r="G110" s="5">
        <v>300</v>
      </c>
      <c r="H110" s="6">
        <v>1.60755277655185</v>
      </c>
      <c r="I110" s="13">
        <v>3.24</v>
      </c>
      <c r="J110" s="13">
        <v>1.82</v>
      </c>
      <c r="K110" s="13">
        <v>93.76</v>
      </c>
      <c r="L110" s="13">
        <v>0</v>
      </c>
      <c r="M110" s="13">
        <v>0</v>
      </c>
      <c r="N110" s="13">
        <v>1.18</v>
      </c>
      <c r="O110" s="4" t="str">
        <f>IF(ISNUMBER(SEARCH("A",A110)),"I","II")</f>
        <v>I</v>
      </c>
      <c r="P110" s="14">
        <f>H110*J110/100</f>
        <v>0.0292574605332437</v>
      </c>
    </row>
    <row r="111" ht="15.45" spans="1:16">
      <c r="A111" s="4" t="s">
        <v>25</v>
      </c>
      <c r="B111" s="4">
        <v>50</v>
      </c>
      <c r="C111" s="4">
        <v>5</v>
      </c>
      <c r="D111" s="4">
        <v>50</v>
      </c>
      <c r="E111" s="4">
        <v>2.1</v>
      </c>
      <c r="F111" s="4">
        <f>B111/D111</f>
        <v>1</v>
      </c>
      <c r="G111" s="5">
        <v>275</v>
      </c>
      <c r="H111" s="6">
        <v>1.01545342802349</v>
      </c>
      <c r="I111" s="13">
        <v>0.58</v>
      </c>
      <c r="J111" s="13">
        <v>1.65</v>
      </c>
      <c r="K111" s="13">
        <v>4.67</v>
      </c>
      <c r="L111" s="13">
        <v>92.77</v>
      </c>
      <c r="M111" s="13">
        <v>0</v>
      </c>
      <c r="N111" s="13">
        <v>0.33</v>
      </c>
      <c r="O111" s="4" t="str">
        <f>IF(ISNUMBER(SEARCH("A",A111)),"I","II")</f>
        <v>I</v>
      </c>
      <c r="P111" s="14">
        <f>H111*J111/100</f>
        <v>0.0167549815623876</v>
      </c>
    </row>
    <row r="112" ht="15.45" spans="1:16">
      <c r="A112" s="4" t="s">
        <v>32</v>
      </c>
      <c r="B112" s="4">
        <v>10</v>
      </c>
      <c r="C112" s="4">
        <v>1</v>
      </c>
      <c r="D112" s="4">
        <v>10</v>
      </c>
      <c r="E112" s="4">
        <v>1.68</v>
      </c>
      <c r="F112" s="4">
        <f>B112/D112</f>
        <v>1</v>
      </c>
      <c r="G112" s="5">
        <v>250</v>
      </c>
      <c r="H112" s="6">
        <v>0.394774301814516</v>
      </c>
      <c r="I112" s="13">
        <v>0.31</v>
      </c>
      <c r="J112" s="13">
        <v>2.85</v>
      </c>
      <c r="K112" s="13">
        <v>18.98</v>
      </c>
      <c r="L112" s="13">
        <v>76.81</v>
      </c>
      <c r="M112" s="13">
        <v>0</v>
      </c>
      <c r="N112" s="13">
        <v>1.05</v>
      </c>
      <c r="O112" s="4" t="str">
        <f>IF(ISNUMBER(SEARCH("A",A112)),"I","II")</f>
        <v>II</v>
      </c>
      <c r="P112" s="14">
        <f>H112*J112/100</f>
        <v>0.0112510676017137</v>
      </c>
    </row>
    <row r="113" ht="15.45" spans="1:16">
      <c r="A113" s="4" t="s">
        <v>25</v>
      </c>
      <c r="B113" s="4">
        <v>50</v>
      </c>
      <c r="C113" s="4">
        <v>5</v>
      </c>
      <c r="D113" s="4">
        <v>50</v>
      </c>
      <c r="E113" s="4">
        <v>2.1</v>
      </c>
      <c r="F113" s="4">
        <f>B113/D113</f>
        <v>1</v>
      </c>
      <c r="G113" s="5">
        <v>250</v>
      </c>
      <c r="H113" s="6">
        <v>0.319963965933778</v>
      </c>
      <c r="I113" s="13">
        <v>1.06</v>
      </c>
      <c r="J113" s="13">
        <v>2.19</v>
      </c>
      <c r="K113" s="13">
        <v>12.49</v>
      </c>
      <c r="L113" s="13">
        <v>83.06</v>
      </c>
      <c r="M113" s="13">
        <v>0</v>
      </c>
      <c r="N113" s="13">
        <v>1.2</v>
      </c>
      <c r="O113" s="4" t="str">
        <f>IF(ISNUMBER(SEARCH("A",A113)),"I","II")</f>
        <v>I</v>
      </c>
      <c r="P113" s="14">
        <f>H113*J113/100</f>
        <v>0.00700721085394974</v>
      </c>
    </row>
    <row r="114" ht="30.85" spans="1:16">
      <c r="A114" s="12" t="s">
        <v>40</v>
      </c>
      <c r="B114" s="4">
        <v>50</v>
      </c>
      <c r="C114" s="4">
        <v>1</v>
      </c>
      <c r="D114" s="4" t="s">
        <v>41</v>
      </c>
      <c r="E114" s="4">
        <v>1.68</v>
      </c>
      <c r="F114" s="4"/>
      <c r="G114" s="5">
        <v>275</v>
      </c>
      <c r="H114" s="6">
        <v>0.516312042222788</v>
      </c>
      <c r="I114" s="13">
        <v>2.83</v>
      </c>
      <c r="J114" s="13">
        <v>1</v>
      </c>
      <c r="K114" s="13">
        <v>94.75</v>
      </c>
      <c r="L114" s="13">
        <v>0</v>
      </c>
      <c r="M114" s="13">
        <v>0</v>
      </c>
      <c r="N114" s="13">
        <v>1.42</v>
      </c>
      <c r="O114" s="4" t="str">
        <f>IF(ISNUMBER(SEARCH("A",A114)),"I","II")</f>
        <v>I</v>
      </c>
      <c r="P114" s="14">
        <f>H114*J114/100</f>
        <v>0.00516312042222788</v>
      </c>
    </row>
    <row r="115" ht="30.85" spans="1:16">
      <c r="A115" s="12" t="s">
        <v>40</v>
      </c>
      <c r="B115" s="4">
        <v>50</v>
      </c>
      <c r="C115" s="4">
        <v>1</v>
      </c>
      <c r="D115" s="4" t="s">
        <v>41</v>
      </c>
      <c r="E115" s="4">
        <v>1.68</v>
      </c>
      <c r="F115" s="4"/>
      <c r="G115" s="5">
        <v>250</v>
      </c>
      <c r="H115" s="6">
        <v>0.227691554459886</v>
      </c>
      <c r="I115" s="13">
        <v>2.14</v>
      </c>
      <c r="J115" s="13">
        <v>0.1</v>
      </c>
      <c r="K115" s="13">
        <v>97.76</v>
      </c>
      <c r="L115" s="13">
        <v>0</v>
      </c>
      <c r="M115" s="13">
        <v>0</v>
      </c>
      <c r="N115" s="13">
        <v>0</v>
      </c>
      <c r="O115" s="4" t="str">
        <f>IF(ISNUMBER(SEARCH("A",A115)),"I","II")</f>
        <v>I</v>
      </c>
      <c r="P115" s="14">
        <f>H115*J115/100</f>
        <v>0.000227691554459886</v>
      </c>
    </row>
  </sheetData>
  <autoFilter xmlns:etc="http://www.wps.cn/officeDocument/2017/etCustomData" ref="A1:P115" etc:filterBottomFollowUsedRange="0">
    <sortState ref="A2:P115">
      <sortCondition ref="P1" descending="1"/>
    </sortState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1261261261261" defaultRowHeight="14.1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P2" sqref="P2"/>
    </sheetView>
  </sheetViews>
  <sheetFormatPr defaultColWidth="8.61261261261261" defaultRowHeight="14.1"/>
  <sheetData>
    <row r="1" ht="75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6" t="s">
        <v>7</v>
      </c>
      <c r="I1" s="3" t="s">
        <v>8</v>
      </c>
      <c r="J1" s="16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ht="15.45" spans="1:16">
      <c r="A2" s="4" t="s">
        <v>29</v>
      </c>
      <c r="B2" s="4">
        <v>50</v>
      </c>
      <c r="C2" s="4">
        <v>1</v>
      </c>
      <c r="D2" s="4">
        <v>50</v>
      </c>
      <c r="E2" s="4">
        <v>1.68</v>
      </c>
      <c r="F2" s="4">
        <v>1</v>
      </c>
      <c r="G2" s="5">
        <v>250</v>
      </c>
      <c r="H2" s="6">
        <v>1.40818182615844</v>
      </c>
      <c r="I2" s="13">
        <v>0.1</v>
      </c>
      <c r="J2" s="13">
        <v>6.32</v>
      </c>
      <c r="K2" s="13">
        <v>5.7</v>
      </c>
      <c r="L2" s="13">
        <v>83.4</v>
      </c>
      <c r="M2" s="13">
        <v>0</v>
      </c>
      <c r="N2" s="13">
        <v>4.48</v>
      </c>
      <c r="O2" s="4" t="s">
        <v>30</v>
      </c>
      <c r="P2" s="13">
        <v>8.89970914132134</v>
      </c>
    </row>
    <row r="3" ht="15.45" spans="1:16">
      <c r="A3" s="4" t="s">
        <v>29</v>
      </c>
      <c r="B3" s="4">
        <v>50</v>
      </c>
      <c r="C3" s="4">
        <v>1</v>
      </c>
      <c r="D3" s="4">
        <v>50</v>
      </c>
      <c r="E3" s="4">
        <v>1.68</v>
      </c>
      <c r="F3" s="4">
        <v>1</v>
      </c>
      <c r="G3" s="5">
        <v>275</v>
      </c>
      <c r="H3" s="6">
        <v>3.41791391326378</v>
      </c>
      <c r="I3" s="13">
        <v>0.19</v>
      </c>
      <c r="J3" s="13">
        <v>8.25</v>
      </c>
      <c r="K3" s="13">
        <v>4.03</v>
      </c>
      <c r="L3" s="13">
        <v>81.35</v>
      </c>
      <c r="M3" s="13">
        <v>0</v>
      </c>
      <c r="N3" s="13">
        <v>6.18</v>
      </c>
      <c r="O3" s="4" t="s">
        <v>30</v>
      </c>
      <c r="P3" s="13">
        <v>28.1977897844262</v>
      </c>
    </row>
    <row r="4" ht="15.45" spans="1:16">
      <c r="A4" s="4" t="s">
        <v>29</v>
      </c>
      <c r="B4" s="4">
        <v>50</v>
      </c>
      <c r="C4" s="4">
        <v>1</v>
      </c>
      <c r="D4" s="4">
        <v>50</v>
      </c>
      <c r="E4" s="4">
        <v>1.68</v>
      </c>
      <c r="F4" s="4">
        <v>1</v>
      </c>
      <c r="G4" s="5">
        <v>300</v>
      </c>
      <c r="H4" s="6">
        <v>6.72372576152924</v>
      </c>
      <c r="I4" s="13">
        <v>0.45</v>
      </c>
      <c r="J4" s="13">
        <v>12.28</v>
      </c>
      <c r="K4" s="13">
        <v>4.11</v>
      </c>
      <c r="L4" s="13">
        <v>73.45</v>
      </c>
      <c r="M4" s="13">
        <v>0</v>
      </c>
      <c r="N4" s="13">
        <v>9.71</v>
      </c>
      <c r="O4" s="4" t="s">
        <v>30</v>
      </c>
      <c r="P4" s="13">
        <v>82.5673523515791</v>
      </c>
    </row>
    <row r="5" ht="15.45" spans="1:16">
      <c r="A5" s="4" t="s">
        <v>29</v>
      </c>
      <c r="B5" s="4">
        <v>50</v>
      </c>
      <c r="C5" s="4">
        <v>1</v>
      </c>
      <c r="D5" s="4">
        <v>50</v>
      </c>
      <c r="E5" s="4">
        <v>1.68</v>
      </c>
      <c r="F5" s="4">
        <v>1</v>
      </c>
      <c r="G5" s="5">
        <v>350</v>
      </c>
      <c r="H5" s="6">
        <v>19.3092626251229</v>
      </c>
      <c r="I5" s="13">
        <v>1.22</v>
      </c>
      <c r="J5" s="13">
        <v>25.97</v>
      </c>
      <c r="K5" s="13">
        <v>4.4</v>
      </c>
      <c r="L5" s="13">
        <v>48.32</v>
      </c>
      <c r="M5" s="13">
        <v>2.44</v>
      </c>
      <c r="N5" s="13">
        <v>17.65</v>
      </c>
      <c r="O5" s="4" t="s">
        <v>30</v>
      </c>
      <c r="P5" s="13">
        <v>501.461550374442</v>
      </c>
    </row>
    <row r="6" ht="15.45" spans="1:16">
      <c r="A6" s="4" t="s">
        <v>29</v>
      </c>
      <c r="B6" s="4">
        <v>50</v>
      </c>
      <c r="C6" s="4">
        <v>1</v>
      </c>
      <c r="D6" s="4">
        <v>50</v>
      </c>
      <c r="E6" s="4">
        <v>1.68</v>
      </c>
      <c r="F6" s="4">
        <v>1</v>
      </c>
      <c r="G6" s="5">
        <v>400</v>
      </c>
      <c r="H6" s="6">
        <v>43.595444389466</v>
      </c>
      <c r="I6" s="13">
        <v>3.77</v>
      </c>
      <c r="J6" s="13">
        <v>41.08</v>
      </c>
      <c r="K6" s="13">
        <v>4.13</v>
      </c>
      <c r="L6" s="13">
        <v>26.79</v>
      </c>
      <c r="M6" s="13">
        <v>1.95</v>
      </c>
      <c r="N6" s="13">
        <v>22.28</v>
      </c>
      <c r="O6" s="4" t="s">
        <v>30</v>
      </c>
      <c r="P6" s="13">
        <v>1790.90085551926</v>
      </c>
    </row>
    <row r="7" ht="15.45" spans="1:16">
      <c r="A7" s="4" t="s">
        <v>31</v>
      </c>
      <c r="B7" s="4">
        <v>100</v>
      </c>
      <c r="C7" s="4">
        <v>1</v>
      </c>
      <c r="D7" s="4">
        <v>100</v>
      </c>
      <c r="E7" s="4">
        <v>1.68</v>
      </c>
      <c r="F7" s="4">
        <v>1</v>
      </c>
      <c r="G7" s="5">
        <v>250</v>
      </c>
      <c r="H7" s="6">
        <v>2.76302415733759</v>
      </c>
      <c r="I7" s="13">
        <v>0.2</v>
      </c>
      <c r="J7" s="13">
        <v>3.26</v>
      </c>
      <c r="K7" s="13">
        <v>2.78</v>
      </c>
      <c r="L7" s="13">
        <v>89.53</v>
      </c>
      <c r="M7" s="13">
        <v>0</v>
      </c>
      <c r="N7" s="13">
        <v>4.23</v>
      </c>
      <c r="O7" s="4" t="s">
        <v>30</v>
      </c>
      <c r="P7" s="13">
        <v>9.00745875292054</v>
      </c>
    </row>
    <row r="8" ht="15.45" spans="1:16">
      <c r="A8" s="4" t="s">
        <v>31</v>
      </c>
      <c r="B8" s="4">
        <v>100</v>
      </c>
      <c r="C8" s="4">
        <v>1</v>
      </c>
      <c r="D8" s="4">
        <v>100</v>
      </c>
      <c r="E8" s="4">
        <v>1.68</v>
      </c>
      <c r="F8" s="4">
        <v>1</v>
      </c>
      <c r="G8" s="5">
        <v>275</v>
      </c>
      <c r="H8" s="6">
        <v>4.40266107173201</v>
      </c>
      <c r="I8" s="13">
        <v>0.32</v>
      </c>
      <c r="J8" s="13">
        <v>4.97</v>
      </c>
      <c r="K8" s="13">
        <v>3.92</v>
      </c>
      <c r="L8" s="13">
        <v>83.2</v>
      </c>
      <c r="M8" s="13">
        <v>0</v>
      </c>
      <c r="N8" s="13">
        <v>7.59</v>
      </c>
      <c r="O8" s="4" t="s">
        <v>30</v>
      </c>
      <c r="P8" s="13">
        <v>21.8812255265081</v>
      </c>
    </row>
    <row r="9" ht="15.45" spans="1:16">
      <c r="A9" s="4" t="s">
        <v>31</v>
      </c>
      <c r="B9" s="4">
        <v>100</v>
      </c>
      <c r="C9" s="4">
        <v>1</v>
      </c>
      <c r="D9" s="4">
        <v>100</v>
      </c>
      <c r="E9" s="4">
        <v>1.68</v>
      </c>
      <c r="F9" s="4">
        <v>1</v>
      </c>
      <c r="G9" s="5">
        <v>300</v>
      </c>
      <c r="H9" s="6">
        <v>6.22356275018717</v>
      </c>
      <c r="I9" s="13">
        <v>0.72</v>
      </c>
      <c r="J9" s="13">
        <v>9.32</v>
      </c>
      <c r="K9" s="13">
        <v>5.21</v>
      </c>
      <c r="L9" s="13">
        <v>71.37</v>
      </c>
      <c r="M9" s="13">
        <v>3.09</v>
      </c>
      <c r="N9" s="13">
        <v>10.29</v>
      </c>
      <c r="O9" s="4" t="s">
        <v>30</v>
      </c>
      <c r="P9" s="13">
        <v>58.0036048317444</v>
      </c>
    </row>
    <row r="10" ht="15.45" spans="1:16">
      <c r="A10" s="4" t="s">
        <v>31</v>
      </c>
      <c r="B10" s="4">
        <v>100</v>
      </c>
      <c r="C10" s="4">
        <v>1</v>
      </c>
      <c r="D10" s="4">
        <v>100</v>
      </c>
      <c r="E10" s="4">
        <v>1.68</v>
      </c>
      <c r="F10" s="4">
        <v>1</v>
      </c>
      <c r="G10" s="5">
        <v>350</v>
      </c>
      <c r="H10" s="6">
        <v>16.1870321046694</v>
      </c>
      <c r="I10" s="13">
        <v>2.11</v>
      </c>
      <c r="J10" s="13">
        <v>22.88</v>
      </c>
      <c r="K10" s="13">
        <v>6.07</v>
      </c>
      <c r="L10" s="13">
        <v>47.39</v>
      </c>
      <c r="M10" s="13">
        <v>4.74</v>
      </c>
      <c r="N10" s="13">
        <v>16.81</v>
      </c>
      <c r="O10" s="4" t="s">
        <v>30</v>
      </c>
      <c r="P10" s="13">
        <v>370.359294554836</v>
      </c>
    </row>
    <row r="11" ht="15.45" spans="1:16">
      <c r="A11" s="4" t="s">
        <v>31</v>
      </c>
      <c r="B11" s="4">
        <v>100</v>
      </c>
      <c r="C11" s="4">
        <v>1</v>
      </c>
      <c r="D11" s="4">
        <v>100</v>
      </c>
      <c r="E11" s="4">
        <v>1.68</v>
      </c>
      <c r="F11" s="4">
        <v>1</v>
      </c>
      <c r="G11" s="5">
        <v>400</v>
      </c>
      <c r="H11" s="6">
        <v>45.1352390825493</v>
      </c>
      <c r="I11" s="13">
        <v>8.1</v>
      </c>
      <c r="J11" s="13">
        <v>38.7</v>
      </c>
      <c r="K11" s="13">
        <v>7.12</v>
      </c>
      <c r="L11" s="13">
        <v>24.22</v>
      </c>
      <c r="M11" s="13">
        <v>4.34</v>
      </c>
      <c r="N11" s="13">
        <v>17.52</v>
      </c>
      <c r="O11" s="4" t="s">
        <v>30</v>
      </c>
      <c r="P11" s="13">
        <v>1746.73375249466</v>
      </c>
    </row>
    <row r="12" ht="15.45" spans="1:16">
      <c r="A12" s="4" t="s">
        <v>32</v>
      </c>
      <c r="B12" s="4">
        <v>10</v>
      </c>
      <c r="C12" s="4">
        <v>1</v>
      </c>
      <c r="D12" s="4">
        <v>10</v>
      </c>
      <c r="E12" s="4">
        <v>1.68</v>
      </c>
      <c r="F12" s="4">
        <v>1</v>
      </c>
      <c r="G12" s="5">
        <v>250</v>
      </c>
      <c r="H12" s="6">
        <v>0.394774301814516</v>
      </c>
      <c r="I12" s="13">
        <v>0.31</v>
      </c>
      <c r="J12" s="13">
        <v>2.85</v>
      </c>
      <c r="K12" s="13">
        <v>18.98</v>
      </c>
      <c r="L12" s="13">
        <v>76.81</v>
      </c>
      <c r="M12" s="13">
        <v>0</v>
      </c>
      <c r="N12" s="13">
        <v>1.05</v>
      </c>
      <c r="O12" s="4" t="s">
        <v>30</v>
      </c>
      <c r="P12" s="13">
        <v>1.12510676017137</v>
      </c>
    </row>
    <row r="13" ht="15.45" spans="1:16">
      <c r="A13" s="4" t="s">
        <v>32</v>
      </c>
      <c r="B13" s="4">
        <v>10</v>
      </c>
      <c r="C13" s="4">
        <v>1</v>
      </c>
      <c r="D13" s="4">
        <v>10</v>
      </c>
      <c r="E13" s="4">
        <v>1.68</v>
      </c>
      <c r="F13" s="4">
        <v>1</v>
      </c>
      <c r="G13" s="5">
        <v>275</v>
      </c>
      <c r="H13" s="6">
        <v>0.615197832146397</v>
      </c>
      <c r="I13" s="13">
        <v>0.42</v>
      </c>
      <c r="J13" s="13">
        <v>5.35</v>
      </c>
      <c r="K13" s="13">
        <v>19.79</v>
      </c>
      <c r="L13" s="13">
        <v>73.56</v>
      </c>
      <c r="M13" s="13">
        <v>0</v>
      </c>
      <c r="N13" s="13">
        <v>0.88</v>
      </c>
      <c r="O13" s="4" t="s">
        <v>30</v>
      </c>
      <c r="P13" s="13">
        <v>3.29130840198322</v>
      </c>
    </row>
    <row r="14" ht="15.45" spans="1:16">
      <c r="A14" s="4" t="s">
        <v>32</v>
      </c>
      <c r="B14" s="4">
        <v>10</v>
      </c>
      <c r="C14" s="4">
        <v>1</v>
      </c>
      <c r="D14" s="4">
        <v>10</v>
      </c>
      <c r="E14" s="4">
        <v>1.68</v>
      </c>
      <c r="F14" s="4">
        <v>1</v>
      </c>
      <c r="G14" s="5">
        <v>300</v>
      </c>
      <c r="H14" s="6">
        <v>1.14894845380593</v>
      </c>
      <c r="I14" s="13">
        <v>0.74</v>
      </c>
      <c r="J14" s="13">
        <v>7.61</v>
      </c>
      <c r="K14" s="13">
        <v>19.86</v>
      </c>
      <c r="L14" s="13">
        <v>70.07</v>
      </c>
      <c r="M14" s="13">
        <v>0</v>
      </c>
      <c r="N14" s="13">
        <v>1.72</v>
      </c>
      <c r="O14" s="4" t="s">
        <v>30</v>
      </c>
      <c r="P14" s="13">
        <v>8.74349773346313</v>
      </c>
    </row>
    <row r="15" ht="15.45" spans="1:16">
      <c r="A15" s="4" t="s">
        <v>32</v>
      </c>
      <c r="B15" s="4">
        <v>10</v>
      </c>
      <c r="C15" s="4">
        <v>1</v>
      </c>
      <c r="D15" s="4">
        <v>10</v>
      </c>
      <c r="E15" s="4">
        <v>1.68</v>
      </c>
      <c r="F15" s="4">
        <v>1</v>
      </c>
      <c r="G15" s="5">
        <v>325</v>
      </c>
      <c r="H15" s="6">
        <v>3.28521284393757</v>
      </c>
      <c r="I15" s="13">
        <v>1.16</v>
      </c>
      <c r="J15" s="13">
        <v>7.74</v>
      </c>
      <c r="K15" s="13">
        <v>16.61</v>
      </c>
      <c r="L15" s="13">
        <v>67.57</v>
      </c>
      <c r="M15" s="13">
        <v>3.77</v>
      </c>
      <c r="N15" s="13">
        <v>3.15</v>
      </c>
      <c r="O15" s="4" t="s">
        <v>30</v>
      </c>
      <c r="P15" s="13">
        <v>25.4275474120768</v>
      </c>
    </row>
    <row r="16" ht="15.45" spans="1:16">
      <c r="A16" s="4" t="s">
        <v>32</v>
      </c>
      <c r="B16" s="4">
        <v>10</v>
      </c>
      <c r="C16" s="4">
        <v>1</v>
      </c>
      <c r="D16" s="4">
        <v>10</v>
      </c>
      <c r="E16" s="4">
        <v>1.68</v>
      </c>
      <c r="F16" s="4">
        <v>1</v>
      </c>
      <c r="G16" s="5">
        <v>350</v>
      </c>
      <c r="H16" s="6">
        <v>6.01029955582901</v>
      </c>
      <c r="I16" s="13">
        <v>1.81</v>
      </c>
      <c r="J16" s="13">
        <v>13.81</v>
      </c>
      <c r="K16" s="13">
        <v>20.27</v>
      </c>
      <c r="L16" s="13">
        <v>53.38</v>
      </c>
      <c r="M16" s="13">
        <v>4.64</v>
      </c>
      <c r="N16" s="13">
        <v>6.09</v>
      </c>
      <c r="O16" s="4" t="s">
        <v>30</v>
      </c>
      <c r="P16" s="13">
        <v>83.0022368659986</v>
      </c>
    </row>
    <row r="17" ht="15.45" spans="1:16">
      <c r="A17" s="4" t="s">
        <v>32</v>
      </c>
      <c r="B17" s="4">
        <v>10</v>
      </c>
      <c r="C17" s="4">
        <v>1</v>
      </c>
      <c r="D17" s="4">
        <v>10</v>
      </c>
      <c r="E17" s="4">
        <v>1.68</v>
      </c>
      <c r="F17" s="4">
        <v>1</v>
      </c>
      <c r="G17" s="5">
        <v>400</v>
      </c>
      <c r="H17" s="6">
        <v>21.1001303126785</v>
      </c>
      <c r="I17" s="13">
        <v>3.79</v>
      </c>
      <c r="J17" s="13">
        <v>21.21</v>
      </c>
      <c r="K17" s="13">
        <v>19.72</v>
      </c>
      <c r="L17" s="13">
        <v>39.51</v>
      </c>
      <c r="M17" s="13">
        <v>4.88</v>
      </c>
      <c r="N17" s="13">
        <v>10.89</v>
      </c>
      <c r="O17" s="4" t="s">
        <v>30</v>
      </c>
      <c r="P17" s="13">
        <v>447.533763931911</v>
      </c>
    </row>
    <row r="18" ht="15.45" spans="1:16">
      <c r="A18" s="4" t="s">
        <v>33</v>
      </c>
      <c r="B18" s="4">
        <v>25</v>
      </c>
      <c r="C18" s="4">
        <v>1</v>
      </c>
      <c r="D18" s="4">
        <v>25</v>
      </c>
      <c r="E18" s="4">
        <v>1.68</v>
      </c>
      <c r="F18" s="4">
        <v>1</v>
      </c>
      <c r="G18" s="5">
        <v>250</v>
      </c>
      <c r="H18" s="6">
        <v>0.543983713140717</v>
      </c>
      <c r="I18" s="13">
        <v>0.1</v>
      </c>
      <c r="J18" s="13">
        <v>6.62</v>
      </c>
      <c r="K18" s="13">
        <v>6.91</v>
      </c>
      <c r="L18" s="13">
        <v>82.18</v>
      </c>
      <c r="M18" s="13">
        <v>4.19</v>
      </c>
      <c r="N18" s="13">
        <v>0</v>
      </c>
      <c r="O18" s="4" t="s">
        <v>30</v>
      </c>
      <c r="P18" s="13">
        <v>3.60117218099155</v>
      </c>
    </row>
    <row r="19" ht="15.45" spans="1:16">
      <c r="A19" s="4" t="s">
        <v>33</v>
      </c>
      <c r="B19" s="4">
        <v>25</v>
      </c>
      <c r="C19" s="4">
        <v>1</v>
      </c>
      <c r="D19" s="4">
        <v>25</v>
      </c>
      <c r="E19" s="4">
        <v>1.68</v>
      </c>
      <c r="F19" s="4">
        <v>1</v>
      </c>
      <c r="G19" s="5">
        <v>275</v>
      </c>
      <c r="H19" s="6">
        <v>1.11315662843161</v>
      </c>
      <c r="I19" s="13">
        <v>0.32</v>
      </c>
      <c r="J19" s="13">
        <v>6.62</v>
      </c>
      <c r="K19" s="13">
        <v>2.93</v>
      </c>
      <c r="L19" s="13">
        <v>83.06</v>
      </c>
      <c r="M19" s="13">
        <v>1.93</v>
      </c>
      <c r="N19" s="13">
        <v>5.14</v>
      </c>
      <c r="O19" s="4" t="s">
        <v>30</v>
      </c>
      <c r="P19" s="13">
        <v>7.36909688021726</v>
      </c>
    </row>
    <row r="20" ht="15.45" spans="1:16">
      <c r="A20" s="4" t="s">
        <v>33</v>
      </c>
      <c r="B20" s="4">
        <v>25</v>
      </c>
      <c r="C20" s="4">
        <v>1</v>
      </c>
      <c r="D20" s="4">
        <v>25</v>
      </c>
      <c r="E20" s="4">
        <v>1.68</v>
      </c>
      <c r="F20" s="4">
        <v>1</v>
      </c>
      <c r="G20" s="5">
        <v>300</v>
      </c>
      <c r="H20" s="6">
        <v>3.01498497672866</v>
      </c>
      <c r="I20" s="13">
        <v>0.31</v>
      </c>
      <c r="J20" s="13">
        <v>5.05</v>
      </c>
      <c r="K20" s="13">
        <v>8.47</v>
      </c>
      <c r="L20" s="13">
        <v>78.11</v>
      </c>
      <c r="M20" s="13">
        <v>4.04</v>
      </c>
      <c r="N20" s="13">
        <v>4.02</v>
      </c>
      <c r="O20" s="4" t="s">
        <v>30</v>
      </c>
      <c r="P20" s="13">
        <v>15.2256741324797</v>
      </c>
    </row>
    <row r="21" ht="15.45" spans="1:16">
      <c r="A21" s="4" t="s">
        <v>33</v>
      </c>
      <c r="B21" s="4">
        <v>25</v>
      </c>
      <c r="C21" s="4">
        <v>1</v>
      </c>
      <c r="D21" s="4">
        <v>25</v>
      </c>
      <c r="E21" s="4">
        <v>1.68</v>
      </c>
      <c r="F21" s="4">
        <v>1</v>
      </c>
      <c r="G21" s="5">
        <v>325</v>
      </c>
      <c r="H21" s="6">
        <v>6.05517768940117</v>
      </c>
      <c r="I21" s="13">
        <v>0.69</v>
      </c>
      <c r="J21" s="13">
        <v>8.33</v>
      </c>
      <c r="K21" s="13">
        <v>12.29</v>
      </c>
      <c r="L21" s="13">
        <v>70.48</v>
      </c>
      <c r="M21" s="13">
        <v>3.89</v>
      </c>
      <c r="N21" s="13">
        <v>4.32</v>
      </c>
      <c r="O21" s="4" t="s">
        <v>30</v>
      </c>
      <c r="P21" s="13">
        <v>50.4396301527118</v>
      </c>
    </row>
    <row r="22" ht="15.45" spans="1:16">
      <c r="A22" s="4" t="s">
        <v>33</v>
      </c>
      <c r="B22" s="4">
        <v>25</v>
      </c>
      <c r="C22" s="4">
        <v>1</v>
      </c>
      <c r="D22" s="4">
        <v>25</v>
      </c>
      <c r="E22" s="4">
        <v>1.68</v>
      </c>
      <c r="F22" s="4">
        <v>1</v>
      </c>
      <c r="G22" s="5">
        <v>350</v>
      </c>
      <c r="H22" s="6">
        <v>9.64336126696237</v>
      </c>
      <c r="I22" s="13">
        <v>0.76</v>
      </c>
      <c r="J22" s="13">
        <v>13.1</v>
      </c>
      <c r="K22" s="13">
        <v>14.26</v>
      </c>
      <c r="L22" s="13">
        <v>59.75</v>
      </c>
      <c r="M22" s="13">
        <v>3.89</v>
      </c>
      <c r="N22" s="13">
        <v>8.24</v>
      </c>
      <c r="O22" s="4" t="s">
        <v>30</v>
      </c>
      <c r="P22" s="13">
        <v>126.328032597207</v>
      </c>
    </row>
    <row r="23" ht="15.45" spans="1:16">
      <c r="A23" s="4" t="s">
        <v>33</v>
      </c>
      <c r="B23" s="4">
        <v>25</v>
      </c>
      <c r="C23" s="4">
        <v>1</v>
      </c>
      <c r="D23" s="4">
        <v>25</v>
      </c>
      <c r="E23" s="4">
        <v>1.68</v>
      </c>
      <c r="F23" s="4">
        <v>1</v>
      </c>
      <c r="G23" s="5">
        <v>400</v>
      </c>
      <c r="H23" s="6">
        <v>33.4895955281135</v>
      </c>
      <c r="I23" s="13">
        <v>2.68</v>
      </c>
      <c r="J23" s="13">
        <v>21.45</v>
      </c>
      <c r="K23" s="13">
        <v>15.15</v>
      </c>
      <c r="L23" s="13">
        <v>43.12</v>
      </c>
      <c r="M23" s="13">
        <v>5.21</v>
      </c>
      <c r="N23" s="13">
        <v>12.39</v>
      </c>
      <c r="O23" s="4" t="s">
        <v>30</v>
      </c>
      <c r="P23" s="13">
        <v>718.351824078034</v>
      </c>
    </row>
    <row r="24" ht="15.45" spans="1:16">
      <c r="A24" s="4" t="s">
        <v>34</v>
      </c>
      <c r="B24" s="4">
        <v>50</v>
      </c>
      <c r="C24" s="4">
        <v>1</v>
      </c>
      <c r="D24" s="4">
        <v>50</v>
      </c>
      <c r="E24" s="4">
        <v>2.1</v>
      </c>
      <c r="F24" s="4">
        <v>1</v>
      </c>
      <c r="G24" s="5">
        <v>250</v>
      </c>
      <c r="H24" s="6">
        <v>2.12124689485722</v>
      </c>
      <c r="I24" s="13">
        <v>0.18</v>
      </c>
      <c r="J24" s="13">
        <v>4.3</v>
      </c>
      <c r="K24" s="13">
        <v>3.98</v>
      </c>
      <c r="L24" s="13">
        <v>84.81</v>
      </c>
      <c r="M24" s="13">
        <v>4.76</v>
      </c>
      <c r="N24" s="13">
        <v>1.97</v>
      </c>
      <c r="O24" s="4" t="s">
        <v>30</v>
      </c>
      <c r="P24" s="13">
        <v>9.12136164788605</v>
      </c>
    </row>
    <row r="25" ht="15.45" spans="1:16">
      <c r="A25" s="4" t="s">
        <v>34</v>
      </c>
      <c r="B25" s="4">
        <v>50</v>
      </c>
      <c r="C25" s="4">
        <v>1</v>
      </c>
      <c r="D25" s="4">
        <v>50</v>
      </c>
      <c r="E25" s="4">
        <v>2.1</v>
      </c>
      <c r="F25" s="4">
        <v>1</v>
      </c>
      <c r="G25" s="5">
        <v>275</v>
      </c>
      <c r="H25" s="6">
        <v>3.83357052176252</v>
      </c>
      <c r="I25" s="13">
        <v>0.35</v>
      </c>
      <c r="J25" s="13">
        <v>5.06</v>
      </c>
      <c r="K25" s="13">
        <v>7.67</v>
      </c>
      <c r="L25" s="13">
        <v>78.13</v>
      </c>
      <c r="M25" s="13">
        <v>4.22</v>
      </c>
      <c r="N25" s="13">
        <v>4.57</v>
      </c>
      <c r="O25" s="4" t="s">
        <v>30</v>
      </c>
      <c r="P25" s="13">
        <v>19.3978668401183</v>
      </c>
    </row>
    <row r="26" ht="15.45" spans="1:16">
      <c r="A26" s="4" t="s">
        <v>34</v>
      </c>
      <c r="B26" s="4">
        <v>50</v>
      </c>
      <c r="C26" s="4">
        <v>1</v>
      </c>
      <c r="D26" s="4">
        <v>50</v>
      </c>
      <c r="E26" s="4">
        <v>2.1</v>
      </c>
      <c r="F26" s="4">
        <v>1</v>
      </c>
      <c r="G26" s="5">
        <v>300</v>
      </c>
      <c r="H26" s="6">
        <v>5.81212036583176</v>
      </c>
      <c r="I26" s="13">
        <v>0.47</v>
      </c>
      <c r="J26" s="13">
        <v>7.92</v>
      </c>
      <c r="K26" s="13">
        <v>14.04</v>
      </c>
      <c r="L26" s="13">
        <v>66.89</v>
      </c>
      <c r="M26" s="13">
        <v>4.41</v>
      </c>
      <c r="N26" s="13">
        <v>6.27</v>
      </c>
      <c r="O26" s="4" t="s">
        <v>30</v>
      </c>
      <c r="P26" s="13">
        <v>46.0319932973875</v>
      </c>
    </row>
    <row r="27" ht="15.45" spans="1:16">
      <c r="A27" s="4" t="s">
        <v>34</v>
      </c>
      <c r="B27" s="4">
        <v>50</v>
      </c>
      <c r="C27" s="4">
        <v>1</v>
      </c>
      <c r="D27" s="4">
        <v>50</v>
      </c>
      <c r="E27" s="4">
        <v>2.1</v>
      </c>
      <c r="F27" s="4">
        <v>1</v>
      </c>
      <c r="G27" s="5">
        <v>325</v>
      </c>
      <c r="H27" s="6">
        <v>9.7842849683418</v>
      </c>
      <c r="I27" s="13">
        <v>0.77</v>
      </c>
      <c r="J27" s="13">
        <v>11.69</v>
      </c>
      <c r="K27" s="13">
        <v>14.62</v>
      </c>
      <c r="L27" s="13">
        <v>59.29</v>
      </c>
      <c r="M27" s="13">
        <v>5.28</v>
      </c>
      <c r="N27" s="13">
        <v>8.35</v>
      </c>
      <c r="O27" s="4" t="s">
        <v>30</v>
      </c>
      <c r="P27" s="13">
        <v>114.378291279916</v>
      </c>
    </row>
    <row r="28" ht="15.45" spans="1:16">
      <c r="A28" s="4" t="s">
        <v>34</v>
      </c>
      <c r="B28" s="4">
        <v>50</v>
      </c>
      <c r="C28" s="4">
        <v>1</v>
      </c>
      <c r="D28" s="4">
        <v>50</v>
      </c>
      <c r="E28" s="4">
        <v>2.1</v>
      </c>
      <c r="F28" s="4">
        <v>1</v>
      </c>
      <c r="G28" s="5">
        <v>350</v>
      </c>
      <c r="H28" s="6">
        <v>15.8632612859104</v>
      </c>
      <c r="I28" s="13">
        <v>1.57</v>
      </c>
      <c r="J28" s="13">
        <v>15.34</v>
      </c>
      <c r="K28" s="13">
        <v>15.03</v>
      </c>
      <c r="L28" s="13">
        <v>53.41</v>
      </c>
      <c r="M28" s="13">
        <v>4.14</v>
      </c>
      <c r="N28" s="13">
        <v>10.51</v>
      </c>
      <c r="O28" s="4" t="s">
        <v>30</v>
      </c>
      <c r="P28" s="13">
        <v>243.342428125866</v>
      </c>
    </row>
    <row r="29" ht="15.45" spans="1:16">
      <c r="A29" s="4" t="s">
        <v>34</v>
      </c>
      <c r="B29" s="4">
        <v>50</v>
      </c>
      <c r="C29" s="4">
        <v>1</v>
      </c>
      <c r="D29" s="4">
        <v>50</v>
      </c>
      <c r="E29" s="4">
        <v>2.1</v>
      </c>
      <c r="F29" s="4">
        <v>1</v>
      </c>
      <c r="G29" s="5">
        <v>400</v>
      </c>
      <c r="H29" s="6">
        <v>44.9818815507988</v>
      </c>
      <c r="I29" s="13">
        <v>3.93</v>
      </c>
      <c r="J29" s="13">
        <v>25.83</v>
      </c>
      <c r="K29" s="13">
        <v>13.82</v>
      </c>
      <c r="L29" s="13">
        <v>36.87</v>
      </c>
      <c r="M29" s="13">
        <v>6.16</v>
      </c>
      <c r="N29" s="13">
        <v>13.39</v>
      </c>
      <c r="O29" s="4" t="s">
        <v>30</v>
      </c>
      <c r="P29" s="13">
        <v>1161.88200045713</v>
      </c>
    </row>
    <row r="30" ht="15.45" spans="1:16">
      <c r="A30" s="4" t="s">
        <v>35</v>
      </c>
      <c r="B30" s="4">
        <v>75</v>
      </c>
      <c r="C30" s="4">
        <v>1</v>
      </c>
      <c r="D30" s="4">
        <v>75</v>
      </c>
      <c r="E30" s="4">
        <v>1.68</v>
      </c>
      <c r="F30" s="4">
        <v>1</v>
      </c>
      <c r="G30" s="5">
        <v>250</v>
      </c>
      <c r="H30" s="6">
        <v>2.7681694785164</v>
      </c>
      <c r="I30" s="13">
        <v>0.23</v>
      </c>
      <c r="J30" s="13">
        <v>4.5</v>
      </c>
      <c r="K30" s="13">
        <v>1.97</v>
      </c>
      <c r="L30" s="13">
        <v>85.16</v>
      </c>
      <c r="M30" s="13">
        <v>4.87</v>
      </c>
      <c r="N30" s="13">
        <v>3.27</v>
      </c>
      <c r="O30" s="4" t="s">
        <v>30</v>
      </c>
      <c r="P30" s="13">
        <v>12.4567626533238</v>
      </c>
    </row>
    <row r="31" ht="15.45" spans="1:16">
      <c r="A31" s="4" t="s">
        <v>35</v>
      </c>
      <c r="B31" s="4">
        <v>75</v>
      </c>
      <c r="C31" s="4">
        <v>1</v>
      </c>
      <c r="D31" s="4">
        <v>75</v>
      </c>
      <c r="E31" s="4">
        <v>1.68</v>
      </c>
      <c r="F31" s="4">
        <v>1</v>
      </c>
      <c r="G31" s="5">
        <v>275</v>
      </c>
      <c r="H31" s="6">
        <v>7.51025282890253</v>
      </c>
      <c r="I31" s="13">
        <v>0.15</v>
      </c>
      <c r="J31" s="13">
        <v>4.79</v>
      </c>
      <c r="K31" s="13">
        <v>2.16</v>
      </c>
      <c r="L31" s="13">
        <v>86.83</v>
      </c>
      <c r="M31" s="13">
        <v>3.82</v>
      </c>
      <c r="N31" s="13">
        <v>2.25</v>
      </c>
      <c r="O31" s="4" t="s">
        <v>30</v>
      </c>
      <c r="P31" s="13">
        <v>35.9741110504431</v>
      </c>
    </row>
    <row r="32" ht="15.45" spans="1:16">
      <c r="A32" s="4" t="s">
        <v>35</v>
      </c>
      <c r="B32" s="4">
        <v>75</v>
      </c>
      <c r="C32" s="4">
        <v>1</v>
      </c>
      <c r="D32" s="4">
        <v>75</v>
      </c>
      <c r="E32" s="4">
        <v>1.68</v>
      </c>
      <c r="F32" s="4">
        <v>1</v>
      </c>
      <c r="G32" s="5">
        <v>300</v>
      </c>
      <c r="H32" s="6">
        <v>12.6192375239931</v>
      </c>
      <c r="I32" s="13">
        <v>0.5</v>
      </c>
      <c r="J32" s="13">
        <v>8.77</v>
      </c>
      <c r="K32" s="13">
        <v>4.81</v>
      </c>
      <c r="L32" s="13">
        <v>74.9</v>
      </c>
      <c r="M32" s="13">
        <v>5.05</v>
      </c>
      <c r="N32" s="13">
        <v>5.97</v>
      </c>
      <c r="O32" s="4" t="s">
        <v>30</v>
      </c>
      <c r="P32" s="13">
        <v>110.670713085419</v>
      </c>
    </row>
    <row r="33" ht="15.45" spans="1:16">
      <c r="A33" s="4" t="s">
        <v>35</v>
      </c>
      <c r="B33" s="4">
        <v>75</v>
      </c>
      <c r="C33" s="4">
        <v>1</v>
      </c>
      <c r="D33" s="4">
        <v>75</v>
      </c>
      <c r="E33" s="4">
        <v>1.68</v>
      </c>
      <c r="F33" s="4">
        <v>1</v>
      </c>
      <c r="G33" s="5">
        <v>325</v>
      </c>
      <c r="H33" s="6">
        <v>15.8589641330784</v>
      </c>
      <c r="I33" s="13">
        <v>1.04</v>
      </c>
      <c r="J33" s="13">
        <v>16.06</v>
      </c>
      <c r="K33" s="13">
        <v>7.44</v>
      </c>
      <c r="L33" s="13">
        <v>57.98</v>
      </c>
      <c r="M33" s="13">
        <v>6.75</v>
      </c>
      <c r="N33" s="13">
        <v>10.73</v>
      </c>
      <c r="O33" s="4" t="s">
        <v>30</v>
      </c>
      <c r="P33" s="13">
        <v>254.694963977239</v>
      </c>
    </row>
    <row r="34" ht="15.45" spans="1:16">
      <c r="A34" s="4" t="s">
        <v>35</v>
      </c>
      <c r="B34" s="4">
        <v>75</v>
      </c>
      <c r="C34" s="4">
        <v>1</v>
      </c>
      <c r="D34" s="4">
        <v>75</v>
      </c>
      <c r="E34" s="4">
        <v>1.68</v>
      </c>
      <c r="F34" s="4">
        <v>1</v>
      </c>
      <c r="G34" s="5">
        <v>350</v>
      </c>
      <c r="H34" s="6">
        <v>27.0309632091066</v>
      </c>
      <c r="I34" s="13">
        <v>0.99</v>
      </c>
      <c r="J34" s="13">
        <v>22.41</v>
      </c>
      <c r="K34" s="13">
        <v>9.95</v>
      </c>
      <c r="L34" s="13">
        <v>48.26</v>
      </c>
      <c r="M34" s="13">
        <v>4.44</v>
      </c>
      <c r="N34" s="13">
        <v>13.95</v>
      </c>
      <c r="O34" s="4" t="s">
        <v>30</v>
      </c>
      <c r="P34" s="13">
        <v>605.763885516079</v>
      </c>
    </row>
    <row r="35" ht="15.45" spans="1:16">
      <c r="A35" s="4" t="s">
        <v>35</v>
      </c>
      <c r="B35" s="4">
        <v>75</v>
      </c>
      <c r="C35" s="4">
        <v>1</v>
      </c>
      <c r="D35" s="4">
        <v>75</v>
      </c>
      <c r="E35" s="4">
        <v>1.68</v>
      </c>
      <c r="F35" s="4">
        <v>1</v>
      </c>
      <c r="G35" s="5">
        <v>400</v>
      </c>
      <c r="H35" s="6">
        <v>63.2452382390403</v>
      </c>
      <c r="I35" s="13">
        <v>4.11</v>
      </c>
      <c r="J35" s="13">
        <v>30.48</v>
      </c>
      <c r="K35" s="13">
        <v>11.12</v>
      </c>
      <c r="L35" s="13">
        <v>34.9</v>
      </c>
      <c r="M35" s="13">
        <v>4.71</v>
      </c>
      <c r="N35" s="13">
        <v>14.68</v>
      </c>
      <c r="O35" s="4" t="s">
        <v>30</v>
      </c>
      <c r="P35" s="13">
        <v>1927.71486152595</v>
      </c>
    </row>
    <row r="36" ht="15.45" spans="1:16">
      <c r="A36" s="4" t="s">
        <v>36</v>
      </c>
      <c r="B36" s="4">
        <v>100</v>
      </c>
      <c r="C36" s="4">
        <v>1</v>
      </c>
      <c r="D36" s="4">
        <v>100</v>
      </c>
      <c r="E36" s="4">
        <v>0.9</v>
      </c>
      <c r="F36" s="4">
        <v>1</v>
      </c>
      <c r="G36" s="5">
        <v>250</v>
      </c>
      <c r="H36" s="8">
        <v>4.4</v>
      </c>
      <c r="I36" s="13">
        <v>0.13</v>
      </c>
      <c r="J36" s="13">
        <v>4.08</v>
      </c>
      <c r="K36" s="13">
        <v>2.04</v>
      </c>
      <c r="L36" s="13">
        <v>86.01</v>
      </c>
      <c r="M36" s="13">
        <v>4.79</v>
      </c>
      <c r="N36" s="13">
        <v>2.95</v>
      </c>
      <c r="O36" s="4" t="s">
        <v>30</v>
      </c>
      <c r="P36" s="13">
        <v>17.952</v>
      </c>
    </row>
    <row r="37" ht="15.45" spans="1:16">
      <c r="A37" s="4" t="s">
        <v>36</v>
      </c>
      <c r="B37" s="4">
        <v>100</v>
      </c>
      <c r="C37" s="4">
        <v>1</v>
      </c>
      <c r="D37" s="4">
        <v>100</v>
      </c>
      <c r="E37" s="4">
        <v>0.9</v>
      </c>
      <c r="F37" s="4">
        <v>1</v>
      </c>
      <c r="G37" s="5">
        <v>275</v>
      </c>
      <c r="H37" s="8">
        <v>7.9</v>
      </c>
      <c r="I37" s="13">
        <v>0.15</v>
      </c>
      <c r="J37" s="13">
        <v>6.62</v>
      </c>
      <c r="K37" s="13">
        <v>3.49</v>
      </c>
      <c r="L37" s="13">
        <v>79.79</v>
      </c>
      <c r="M37" s="13">
        <v>5.67</v>
      </c>
      <c r="N37" s="13">
        <v>4.28</v>
      </c>
      <c r="O37" s="4" t="s">
        <v>30</v>
      </c>
      <c r="P37" s="13">
        <v>52.298</v>
      </c>
    </row>
    <row r="38" ht="15.45" spans="1:16">
      <c r="A38" s="4" t="s">
        <v>36</v>
      </c>
      <c r="B38" s="4">
        <v>100</v>
      </c>
      <c r="C38" s="4">
        <v>1</v>
      </c>
      <c r="D38" s="4">
        <v>100</v>
      </c>
      <c r="E38" s="4">
        <v>0.9</v>
      </c>
      <c r="F38" s="4">
        <v>1</v>
      </c>
      <c r="G38" s="5">
        <v>300</v>
      </c>
      <c r="H38" s="8">
        <v>11.7</v>
      </c>
      <c r="I38" s="13">
        <v>0.2</v>
      </c>
      <c r="J38" s="13">
        <v>12.86</v>
      </c>
      <c r="K38" s="13">
        <v>6.47</v>
      </c>
      <c r="L38" s="13">
        <v>68.02</v>
      </c>
      <c r="M38" s="13">
        <v>6.71</v>
      </c>
      <c r="N38" s="13">
        <v>5.74</v>
      </c>
      <c r="O38" s="4" t="s">
        <v>30</v>
      </c>
      <c r="P38" s="13">
        <v>150.462</v>
      </c>
    </row>
    <row r="39" ht="15.45" spans="1:16">
      <c r="A39" s="4" t="s">
        <v>36</v>
      </c>
      <c r="B39" s="4">
        <v>100</v>
      </c>
      <c r="C39" s="4">
        <v>1</v>
      </c>
      <c r="D39" s="4">
        <v>100</v>
      </c>
      <c r="E39" s="4">
        <v>0.9</v>
      </c>
      <c r="F39" s="4">
        <v>1</v>
      </c>
      <c r="G39" s="5">
        <v>325</v>
      </c>
      <c r="H39" s="8">
        <v>17.8</v>
      </c>
      <c r="I39" s="13">
        <v>1.42</v>
      </c>
      <c r="J39" s="13">
        <v>18.45</v>
      </c>
      <c r="K39" s="13">
        <v>7.94</v>
      </c>
      <c r="L39" s="13">
        <v>59.12</v>
      </c>
      <c r="M39" s="13">
        <v>7.14</v>
      </c>
      <c r="N39" s="13">
        <v>5.93</v>
      </c>
      <c r="O39" s="4" t="s">
        <v>30</v>
      </c>
      <c r="P39" s="13">
        <v>328.41</v>
      </c>
    </row>
    <row r="40" ht="15.45" spans="1:16">
      <c r="A40" s="4" t="s">
        <v>36</v>
      </c>
      <c r="B40" s="4">
        <v>100</v>
      </c>
      <c r="C40" s="4">
        <v>1</v>
      </c>
      <c r="D40" s="4">
        <v>100</v>
      </c>
      <c r="E40" s="4">
        <v>0.9</v>
      </c>
      <c r="F40" s="4">
        <v>1</v>
      </c>
      <c r="G40" s="5">
        <v>350</v>
      </c>
      <c r="H40" s="8">
        <v>30.2</v>
      </c>
      <c r="I40" s="13">
        <v>1.53</v>
      </c>
      <c r="J40" s="13">
        <v>25.05</v>
      </c>
      <c r="K40" s="13">
        <v>10.3</v>
      </c>
      <c r="L40" s="13">
        <v>49.36</v>
      </c>
      <c r="M40" s="13">
        <v>6.3</v>
      </c>
      <c r="N40" s="13">
        <v>7.46</v>
      </c>
      <c r="O40" s="4" t="s">
        <v>30</v>
      </c>
      <c r="P40" s="13">
        <v>756.51</v>
      </c>
    </row>
    <row r="41" ht="15.45" spans="1:16">
      <c r="A41" s="4" t="s">
        <v>36</v>
      </c>
      <c r="B41" s="4">
        <v>100</v>
      </c>
      <c r="C41" s="4">
        <v>1</v>
      </c>
      <c r="D41" s="4">
        <v>100</v>
      </c>
      <c r="E41" s="4">
        <v>0.9</v>
      </c>
      <c r="F41" s="4">
        <v>1</v>
      </c>
      <c r="G41" s="5">
        <v>400</v>
      </c>
      <c r="H41" s="8">
        <v>69.4</v>
      </c>
      <c r="I41" s="13">
        <v>2.51</v>
      </c>
      <c r="J41" s="13">
        <v>38.17</v>
      </c>
      <c r="K41" s="13">
        <v>13.96</v>
      </c>
      <c r="L41" s="13">
        <v>26.64</v>
      </c>
      <c r="M41" s="13">
        <v>4.71</v>
      </c>
      <c r="N41" s="13">
        <v>14.01</v>
      </c>
      <c r="O41" s="4" t="s">
        <v>30</v>
      </c>
      <c r="P41" s="13">
        <v>2648.998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1261261261261" defaultRowHeight="14.1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10"/>
  <sheetViews>
    <sheetView workbookViewId="0">
      <selection activeCell="A1" sqref="A1"/>
    </sheetView>
  </sheetViews>
  <sheetFormatPr defaultColWidth="9" defaultRowHeight="14.1"/>
  <cols>
    <col min="16" max="16" width="13.8918918918919"/>
  </cols>
  <sheetData>
    <row r="1" ht="75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6" t="s">
        <v>7</v>
      </c>
      <c r="I1" s="3" t="s">
        <v>8</v>
      </c>
      <c r="J1" s="16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ht="15.45" hidden="1" spans="1:16">
      <c r="A2" s="4" t="s">
        <v>16</v>
      </c>
      <c r="B2" s="4">
        <v>200</v>
      </c>
      <c r="C2" s="4">
        <v>1</v>
      </c>
      <c r="D2" s="4">
        <v>200</v>
      </c>
      <c r="E2" s="9">
        <v>1.68</v>
      </c>
      <c r="F2" s="4">
        <f t="shared" ref="F2:F55" si="0">B2/D2</f>
        <v>1</v>
      </c>
      <c r="G2" s="5">
        <v>250</v>
      </c>
      <c r="H2" s="7">
        <v>2.06716944958221</v>
      </c>
      <c r="I2" s="13">
        <v>1.17</v>
      </c>
      <c r="J2" s="13">
        <v>34.05</v>
      </c>
      <c r="K2" s="13">
        <v>2.41</v>
      </c>
      <c r="L2" s="13">
        <v>52.59</v>
      </c>
      <c r="M2" s="13">
        <v>0</v>
      </c>
      <c r="N2" s="13">
        <v>9.78</v>
      </c>
      <c r="O2" s="4" t="str">
        <f t="shared" ref="O2:O65" si="1">IF(ISNUMBER(SEARCH("A",A2)),"I","II")</f>
        <v>I</v>
      </c>
      <c r="P2" s="13">
        <f>H2*J2</f>
        <v>70.3871197582742</v>
      </c>
    </row>
    <row r="3" ht="15.45" hidden="1" spans="1:16">
      <c r="A3" s="4" t="s">
        <v>16</v>
      </c>
      <c r="B3" s="4">
        <v>200</v>
      </c>
      <c r="C3" s="4">
        <v>1</v>
      </c>
      <c r="D3" s="4">
        <v>200</v>
      </c>
      <c r="E3" s="9">
        <v>1.68</v>
      </c>
      <c r="F3" s="4">
        <f t="shared" si="0"/>
        <v>1</v>
      </c>
      <c r="G3" s="5">
        <v>275</v>
      </c>
      <c r="H3" s="7">
        <v>5.8517209865374</v>
      </c>
      <c r="I3" s="13">
        <v>1.63</v>
      </c>
      <c r="J3" s="13">
        <v>37.43</v>
      </c>
      <c r="K3" s="13">
        <v>1.42</v>
      </c>
      <c r="L3" s="13">
        <v>53.21</v>
      </c>
      <c r="M3" s="13">
        <v>0</v>
      </c>
      <c r="N3" s="13">
        <v>6.31</v>
      </c>
      <c r="O3" s="4" t="str">
        <f t="shared" si="1"/>
        <v>I</v>
      </c>
      <c r="P3" s="13">
        <f t="shared" ref="P3:P34" si="2">H3*J3</f>
        <v>219.029916526095</v>
      </c>
    </row>
    <row r="4" ht="15.45" hidden="1" spans="1:16">
      <c r="A4" s="4" t="s">
        <v>16</v>
      </c>
      <c r="B4" s="4">
        <v>200</v>
      </c>
      <c r="C4" s="4">
        <v>1</v>
      </c>
      <c r="D4" s="4">
        <v>200</v>
      </c>
      <c r="E4" s="9">
        <v>1.68</v>
      </c>
      <c r="F4" s="4">
        <f t="shared" si="0"/>
        <v>1</v>
      </c>
      <c r="G4" s="5">
        <v>300</v>
      </c>
      <c r="H4" s="7">
        <v>14.9688914921879</v>
      </c>
      <c r="I4" s="13">
        <v>3.02</v>
      </c>
      <c r="J4" s="13">
        <v>46.94</v>
      </c>
      <c r="K4" s="13">
        <v>4.71</v>
      </c>
      <c r="L4" s="13">
        <v>35.16</v>
      </c>
      <c r="M4" s="13">
        <v>1</v>
      </c>
      <c r="N4" s="13">
        <v>9.17</v>
      </c>
      <c r="O4" s="4" t="str">
        <f t="shared" si="1"/>
        <v>I</v>
      </c>
      <c r="P4" s="13">
        <f t="shared" si="2"/>
        <v>702.6397666433</v>
      </c>
    </row>
    <row r="5" ht="15.45" hidden="1" spans="1:16">
      <c r="A5" s="4" t="s">
        <v>16</v>
      </c>
      <c r="B5" s="4">
        <v>200</v>
      </c>
      <c r="C5" s="4">
        <v>1</v>
      </c>
      <c r="D5" s="4">
        <v>200</v>
      </c>
      <c r="E5" s="9">
        <v>1.68</v>
      </c>
      <c r="F5" s="4">
        <f t="shared" si="0"/>
        <v>1</v>
      </c>
      <c r="G5" s="5">
        <v>325</v>
      </c>
      <c r="H5" s="7">
        <v>19.6813590966625</v>
      </c>
      <c r="I5" s="13">
        <v>7.97</v>
      </c>
      <c r="J5" s="13">
        <v>49.7</v>
      </c>
      <c r="K5" s="13">
        <v>14.69</v>
      </c>
      <c r="L5" s="13">
        <v>15.16</v>
      </c>
      <c r="M5" s="13">
        <v>2.13</v>
      </c>
      <c r="N5" s="13">
        <v>10.35</v>
      </c>
      <c r="O5" s="4" t="str">
        <f t="shared" si="1"/>
        <v>I</v>
      </c>
      <c r="P5" s="13">
        <f t="shared" si="2"/>
        <v>978.163547104126</v>
      </c>
    </row>
    <row r="6" ht="15.45" hidden="1" spans="1:16">
      <c r="A6" s="4" t="s">
        <v>16</v>
      </c>
      <c r="B6" s="4">
        <v>200</v>
      </c>
      <c r="C6" s="4">
        <v>1</v>
      </c>
      <c r="D6" s="4">
        <v>200</v>
      </c>
      <c r="E6" s="9">
        <v>1.68</v>
      </c>
      <c r="F6" s="4">
        <f t="shared" si="0"/>
        <v>1</v>
      </c>
      <c r="G6" s="5">
        <v>350</v>
      </c>
      <c r="H6" s="7">
        <v>36.801016971268</v>
      </c>
      <c r="I6" s="13">
        <v>12.46</v>
      </c>
      <c r="J6" s="13">
        <v>47.21</v>
      </c>
      <c r="K6" s="13">
        <v>18.66</v>
      </c>
      <c r="L6" s="13">
        <v>9.22</v>
      </c>
      <c r="M6" s="13">
        <v>1.69</v>
      </c>
      <c r="N6" s="13">
        <v>10.76</v>
      </c>
      <c r="O6" s="4" t="str">
        <f t="shared" si="1"/>
        <v>I</v>
      </c>
      <c r="P6" s="13">
        <f t="shared" si="2"/>
        <v>1737.37601121356</v>
      </c>
    </row>
    <row r="7" ht="15.45" hidden="1" spans="1:16">
      <c r="A7" s="4" t="s">
        <v>17</v>
      </c>
      <c r="B7" s="4">
        <v>200</v>
      </c>
      <c r="C7" s="4">
        <v>2</v>
      </c>
      <c r="D7" s="4">
        <v>200</v>
      </c>
      <c r="E7" s="4">
        <v>1.68</v>
      </c>
      <c r="F7" s="4">
        <f t="shared" si="0"/>
        <v>1</v>
      </c>
      <c r="G7" s="5">
        <v>250</v>
      </c>
      <c r="H7" s="7">
        <v>4.60299723489029</v>
      </c>
      <c r="I7" s="13">
        <v>0.61</v>
      </c>
      <c r="J7" s="13">
        <v>18.07</v>
      </c>
      <c r="K7" s="13">
        <v>0.94</v>
      </c>
      <c r="L7" s="13">
        <v>72.99</v>
      </c>
      <c r="M7" s="13">
        <v>0</v>
      </c>
      <c r="N7" s="13">
        <v>7.39</v>
      </c>
      <c r="O7" s="4" t="str">
        <f t="shared" si="1"/>
        <v>I</v>
      </c>
      <c r="P7" s="13">
        <f t="shared" si="2"/>
        <v>83.1761600344675</v>
      </c>
    </row>
    <row r="8" ht="15.45" hidden="1" spans="1:16">
      <c r="A8" s="4" t="s">
        <v>17</v>
      </c>
      <c r="B8" s="4">
        <v>200</v>
      </c>
      <c r="C8" s="4">
        <v>2</v>
      </c>
      <c r="D8" s="4">
        <v>200</v>
      </c>
      <c r="E8" s="4">
        <v>1.68</v>
      </c>
      <c r="F8" s="4">
        <f t="shared" si="0"/>
        <v>1</v>
      </c>
      <c r="G8" s="5">
        <v>275</v>
      </c>
      <c r="H8" s="7">
        <v>17.1955389078373</v>
      </c>
      <c r="I8" s="13">
        <v>0.51</v>
      </c>
      <c r="J8" s="13">
        <v>17.28</v>
      </c>
      <c r="K8" s="13">
        <v>1.43</v>
      </c>
      <c r="L8" s="13">
        <v>72.62</v>
      </c>
      <c r="M8" s="13">
        <v>0</v>
      </c>
      <c r="N8" s="13">
        <v>8.16</v>
      </c>
      <c r="O8" s="4" t="str">
        <f t="shared" si="1"/>
        <v>I</v>
      </c>
      <c r="P8" s="13">
        <f t="shared" si="2"/>
        <v>297.138912327429</v>
      </c>
    </row>
    <row r="9" ht="15.45" hidden="1" spans="1:16">
      <c r="A9" s="4" t="s">
        <v>17</v>
      </c>
      <c r="B9" s="4">
        <v>200</v>
      </c>
      <c r="C9" s="4">
        <v>2</v>
      </c>
      <c r="D9" s="4">
        <v>200</v>
      </c>
      <c r="E9" s="4">
        <v>1.68</v>
      </c>
      <c r="F9" s="4">
        <f t="shared" si="0"/>
        <v>1</v>
      </c>
      <c r="G9" s="5">
        <v>300</v>
      </c>
      <c r="H9" s="7">
        <v>38.9222453049932</v>
      </c>
      <c r="I9" s="13">
        <v>0.85</v>
      </c>
      <c r="J9" s="13">
        <v>19.6</v>
      </c>
      <c r="K9" s="13">
        <v>2.21</v>
      </c>
      <c r="L9" s="13">
        <v>67.5</v>
      </c>
      <c r="M9" s="13">
        <v>0</v>
      </c>
      <c r="N9" s="13">
        <v>9.84</v>
      </c>
      <c r="O9" s="4" t="str">
        <f t="shared" si="1"/>
        <v>I</v>
      </c>
      <c r="P9" s="13">
        <f t="shared" si="2"/>
        <v>762.876007977867</v>
      </c>
    </row>
    <row r="10" ht="15.45" hidden="1" spans="1:16">
      <c r="A10" s="4" t="s">
        <v>17</v>
      </c>
      <c r="B10" s="4">
        <v>200</v>
      </c>
      <c r="C10" s="4">
        <v>2</v>
      </c>
      <c r="D10" s="4">
        <v>200</v>
      </c>
      <c r="E10" s="4">
        <v>1.68</v>
      </c>
      <c r="F10" s="4">
        <f t="shared" si="0"/>
        <v>1</v>
      </c>
      <c r="G10" s="5">
        <v>325</v>
      </c>
      <c r="H10" s="7">
        <v>56.3824602331247</v>
      </c>
      <c r="I10" s="13">
        <v>1.43</v>
      </c>
      <c r="J10" s="13">
        <v>30.62</v>
      </c>
      <c r="K10" s="13">
        <v>3.79</v>
      </c>
      <c r="L10" s="13">
        <v>51.21</v>
      </c>
      <c r="M10" s="13">
        <v>0</v>
      </c>
      <c r="N10" s="13">
        <v>12.95</v>
      </c>
      <c r="O10" s="4" t="str">
        <f t="shared" si="1"/>
        <v>I</v>
      </c>
      <c r="P10" s="13">
        <f t="shared" si="2"/>
        <v>1726.43093233828</v>
      </c>
    </row>
    <row r="11" ht="15.45" hidden="1" spans="1:16">
      <c r="A11" s="4" t="s">
        <v>17</v>
      </c>
      <c r="B11" s="4">
        <v>200</v>
      </c>
      <c r="C11" s="4">
        <v>2</v>
      </c>
      <c r="D11" s="4">
        <v>200</v>
      </c>
      <c r="E11" s="4">
        <v>1.68</v>
      </c>
      <c r="F11" s="4">
        <f t="shared" si="0"/>
        <v>1</v>
      </c>
      <c r="G11" s="5">
        <v>350</v>
      </c>
      <c r="H11" s="7">
        <v>67.8792957456246</v>
      </c>
      <c r="I11" s="13">
        <v>2.76</v>
      </c>
      <c r="J11" s="13">
        <v>39.1</v>
      </c>
      <c r="K11" s="13">
        <v>4.2</v>
      </c>
      <c r="L11" s="13">
        <v>36.92</v>
      </c>
      <c r="M11" s="13">
        <v>1.87</v>
      </c>
      <c r="N11" s="13">
        <v>15.15</v>
      </c>
      <c r="O11" s="4" t="str">
        <f t="shared" si="1"/>
        <v>I</v>
      </c>
      <c r="P11" s="13">
        <f t="shared" si="2"/>
        <v>2654.08046365392</v>
      </c>
    </row>
    <row r="12" ht="15.45" hidden="1" spans="1:16">
      <c r="A12" s="4" t="s">
        <v>18</v>
      </c>
      <c r="B12" s="4">
        <v>200</v>
      </c>
      <c r="C12" s="4">
        <v>1</v>
      </c>
      <c r="D12" s="4">
        <v>200</v>
      </c>
      <c r="E12" s="4">
        <v>0.9</v>
      </c>
      <c r="F12" s="4">
        <f t="shared" si="0"/>
        <v>1</v>
      </c>
      <c r="G12" s="5">
        <v>250</v>
      </c>
      <c r="H12" s="6">
        <v>9.6693729570379</v>
      </c>
      <c r="I12" s="13">
        <v>0.13</v>
      </c>
      <c r="J12" s="13">
        <v>5.5</v>
      </c>
      <c r="K12" s="13">
        <v>1.23</v>
      </c>
      <c r="L12" s="13">
        <v>85.09</v>
      </c>
      <c r="M12" s="13">
        <v>3.97</v>
      </c>
      <c r="N12" s="13">
        <v>4.08</v>
      </c>
      <c r="O12" s="4" t="str">
        <f t="shared" si="1"/>
        <v>I</v>
      </c>
      <c r="P12" s="13">
        <f t="shared" si="2"/>
        <v>53.1815512637085</v>
      </c>
    </row>
    <row r="13" ht="15.45" hidden="1" spans="1:16">
      <c r="A13" s="4" t="s">
        <v>18</v>
      </c>
      <c r="B13" s="4">
        <v>200</v>
      </c>
      <c r="C13" s="4">
        <v>1</v>
      </c>
      <c r="D13" s="4">
        <v>200</v>
      </c>
      <c r="E13" s="4">
        <v>0.9</v>
      </c>
      <c r="F13" s="4">
        <f t="shared" si="0"/>
        <v>1</v>
      </c>
      <c r="G13" s="5">
        <v>275</v>
      </c>
      <c r="H13" s="6">
        <v>19.2369353731673</v>
      </c>
      <c r="I13" s="13">
        <v>0.33</v>
      </c>
      <c r="J13" s="13">
        <v>8.04</v>
      </c>
      <c r="K13" s="13">
        <v>1.71</v>
      </c>
      <c r="L13" s="13">
        <v>82.07</v>
      </c>
      <c r="M13" s="13">
        <v>2.88</v>
      </c>
      <c r="N13" s="13">
        <v>4.97</v>
      </c>
      <c r="O13" s="4" t="str">
        <f t="shared" si="1"/>
        <v>I</v>
      </c>
      <c r="P13" s="13">
        <f t="shared" si="2"/>
        <v>154.664960400265</v>
      </c>
    </row>
    <row r="14" ht="15.45" hidden="1" spans="1:16">
      <c r="A14" s="4" t="s">
        <v>18</v>
      </c>
      <c r="B14" s="4">
        <v>200</v>
      </c>
      <c r="C14" s="4">
        <v>1</v>
      </c>
      <c r="D14" s="4">
        <v>200</v>
      </c>
      <c r="E14" s="4">
        <v>0.9</v>
      </c>
      <c r="F14" s="4">
        <f t="shared" si="0"/>
        <v>1</v>
      </c>
      <c r="G14" s="5">
        <v>300</v>
      </c>
      <c r="H14" s="6">
        <v>29.2502335391358</v>
      </c>
      <c r="I14" s="13">
        <v>0.71</v>
      </c>
      <c r="J14" s="13">
        <v>17.01</v>
      </c>
      <c r="K14" s="13">
        <v>3.63</v>
      </c>
      <c r="L14" s="13">
        <v>66.9</v>
      </c>
      <c r="M14" s="13">
        <v>3.18</v>
      </c>
      <c r="N14" s="13">
        <v>8.57</v>
      </c>
      <c r="O14" s="4" t="str">
        <f t="shared" si="1"/>
        <v>I</v>
      </c>
      <c r="P14" s="13">
        <f t="shared" si="2"/>
        <v>497.5464725007</v>
      </c>
    </row>
    <row r="15" ht="15.45" hidden="1" spans="1:16">
      <c r="A15" s="4" t="s">
        <v>18</v>
      </c>
      <c r="B15" s="4">
        <v>200</v>
      </c>
      <c r="C15" s="4">
        <v>1</v>
      </c>
      <c r="D15" s="4">
        <v>200</v>
      </c>
      <c r="E15" s="4">
        <v>0.9</v>
      </c>
      <c r="F15" s="4">
        <f t="shared" si="0"/>
        <v>1</v>
      </c>
      <c r="G15" s="5">
        <v>325</v>
      </c>
      <c r="H15" s="6">
        <v>37.5791851341654</v>
      </c>
      <c r="I15" s="13">
        <v>1.83</v>
      </c>
      <c r="J15" s="13">
        <v>28.72</v>
      </c>
      <c r="K15" s="13">
        <v>5.72</v>
      </c>
      <c r="L15" s="13">
        <v>49.77</v>
      </c>
      <c r="M15" s="13">
        <v>3.44</v>
      </c>
      <c r="N15" s="13">
        <v>10.52</v>
      </c>
      <c r="O15" s="4" t="str">
        <f t="shared" si="1"/>
        <v>I</v>
      </c>
      <c r="P15" s="13">
        <f t="shared" si="2"/>
        <v>1079.27419705323</v>
      </c>
    </row>
    <row r="16" ht="15.45" hidden="1" spans="1:16">
      <c r="A16" s="4" t="s">
        <v>18</v>
      </c>
      <c r="B16" s="4">
        <v>200</v>
      </c>
      <c r="C16" s="4">
        <v>1</v>
      </c>
      <c r="D16" s="4">
        <v>200</v>
      </c>
      <c r="E16" s="4">
        <v>0.9</v>
      </c>
      <c r="F16" s="4">
        <f t="shared" si="0"/>
        <v>1</v>
      </c>
      <c r="G16" s="5">
        <v>350</v>
      </c>
      <c r="H16" s="6">
        <v>48.9370446484212</v>
      </c>
      <c r="I16" s="13">
        <v>2.85</v>
      </c>
      <c r="J16" s="13">
        <v>36.85</v>
      </c>
      <c r="K16" s="13">
        <v>7.23</v>
      </c>
      <c r="L16" s="13">
        <v>38.29</v>
      </c>
      <c r="M16" s="13">
        <v>3.51</v>
      </c>
      <c r="N16" s="13">
        <v>11.27</v>
      </c>
      <c r="O16" s="4" t="str">
        <f t="shared" si="1"/>
        <v>I</v>
      </c>
      <c r="P16" s="13">
        <f t="shared" si="2"/>
        <v>1803.33009529432</v>
      </c>
    </row>
    <row r="17" ht="15.45" hidden="1" spans="1:16">
      <c r="A17" s="4" t="s">
        <v>18</v>
      </c>
      <c r="B17" s="4">
        <v>200</v>
      </c>
      <c r="C17" s="4">
        <v>1</v>
      </c>
      <c r="D17" s="4">
        <v>200</v>
      </c>
      <c r="E17" s="4">
        <v>0.9</v>
      </c>
      <c r="F17" s="4">
        <f t="shared" si="0"/>
        <v>1</v>
      </c>
      <c r="G17" s="5">
        <v>400</v>
      </c>
      <c r="H17" s="6">
        <v>83.7133815760754</v>
      </c>
      <c r="I17" s="13">
        <v>6.76</v>
      </c>
      <c r="J17" s="13">
        <v>53.43</v>
      </c>
      <c r="K17" s="13">
        <v>8.95</v>
      </c>
      <c r="L17" s="13">
        <v>14.37</v>
      </c>
      <c r="M17" s="13">
        <v>3.38</v>
      </c>
      <c r="N17" s="13">
        <v>13.11</v>
      </c>
      <c r="O17" s="4" t="str">
        <f t="shared" si="1"/>
        <v>I</v>
      </c>
      <c r="P17" s="13">
        <f t="shared" si="2"/>
        <v>4472.80597760971</v>
      </c>
    </row>
    <row r="18" ht="15.45" hidden="1" spans="1:16">
      <c r="A18" s="4" t="s">
        <v>18</v>
      </c>
      <c r="B18" s="4">
        <v>200</v>
      </c>
      <c r="C18" s="4">
        <v>1</v>
      </c>
      <c r="D18" s="4">
        <v>200</v>
      </c>
      <c r="E18" s="4">
        <v>0.9</v>
      </c>
      <c r="F18" s="4">
        <f t="shared" si="0"/>
        <v>1</v>
      </c>
      <c r="G18" s="5">
        <v>450</v>
      </c>
      <c r="H18" s="6">
        <v>86.4097027402944</v>
      </c>
      <c r="I18" s="13">
        <v>14.84</v>
      </c>
      <c r="J18" s="13">
        <v>49.9</v>
      </c>
      <c r="K18" s="13">
        <v>8.39</v>
      </c>
      <c r="L18" s="13">
        <v>12.41</v>
      </c>
      <c r="M18" s="13">
        <v>2.09</v>
      </c>
      <c r="N18" s="13">
        <v>12.37</v>
      </c>
      <c r="O18" s="4" t="str">
        <f t="shared" si="1"/>
        <v>I</v>
      </c>
      <c r="P18" s="13">
        <f t="shared" si="2"/>
        <v>4311.84416674069</v>
      </c>
    </row>
    <row r="19" ht="15.45" hidden="1" spans="1:16">
      <c r="A19" s="4" t="s">
        <v>19</v>
      </c>
      <c r="B19" s="4">
        <v>200</v>
      </c>
      <c r="C19" s="4">
        <v>0.5</v>
      </c>
      <c r="D19" s="4">
        <v>200</v>
      </c>
      <c r="E19" s="4">
        <v>1.68</v>
      </c>
      <c r="F19" s="4">
        <f t="shared" si="0"/>
        <v>1</v>
      </c>
      <c r="G19" s="5">
        <v>250</v>
      </c>
      <c r="H19" s="6">
        <v>4.0193913236899</v>
      </c>
      <c r="I19" s="13">
        <v>0.27</v>
      </c>
      <c r="J19" s="13">
        <v>9.62</v>
      </c>
      <c r="K19" s="13">
        <v>1.49</v>
      </c>
      <c r="L19" s="13">
        <v>79.51</v>
      </c>
      <c r="M19" s="13">
        <v>6.53</v>
      </c>
      <c r="N19" s="13">
        <v>2.58</v>
      </c>
      <c r="O19" s="4" t="str">
        <f t="shared" si="1"/>
        <v>I</v>
      </c>
      <c r="P19" s="13">
        <f t="shared" si="2"/>
        <v>38.6665445338968</v>
      </c>
    </row>
    <row r="20" ht="15.45" hidden="1" spans="1:16">
      <c r="A20" s="4" t="s">
        <v>19</v>
      </c>
      <c r="B20" s="4">
        <v>200</v>
      </c>
      <c r="C20" s="4">
        <v>0.5</v>
      </c>
      <c r="D20" s="4">
        <v>200</v>
      </c>
      <c r="E20" s="4">
        <v>1.68</v>
      </c>
      <c r="F20" s="4">
        <f t="shared" si="0"/>
        <v>1</v>
      </c>
      <c r="G20" s="5">
        <v>275</v>
      </c>
      <c r="H20" s="6">
        <v>12.0977578656973</v>
      </c>
      <c r="I20" s="13">
        <v>0.36</v>
      </c>
      <c r="J20" s="13">
        <v>8.62</v>
      </c>
      <c r="K20" s="13">
        <v>1.66</v>
      </c>
      <c r="L20" s="13">
        <v>81.44</v>
      </c>
      <c r="M20" s="13">
        <v>5.18</v>
      </c>
      <c r="N20" s="13">
        <v>2.74</v>
      </c>
      <c r="O20" s="4" t="str">
        <f t="shared" si="1"/>
        <v>I</v>
      </c>
      <c r="P20" s="13">
        <f t="shared" si="2"/>
        <v>104.282672802311</v>
      </c>
    </row>
    <row r="21" ht="15.45" hidden="1" spans="1:16">
      <c r="A21" s="4" t="s">
        <v>19</v>
      </c>
      <c r="B21" s="4">
        <v>200</v>
      </c>
      <c r="C21" s="4">
        <v>0.5</v>
      </c>
      <c r="D21" s="4">
        <v>200</v>
      </c>
      <c r="E21" s="4">
        <v>1.68</v>
      </c>
      <c r="F21" s="4">
        <f t="shared" si="0"/>
        <v>1</v>
      </c>
      <c r="G21" s="5">
        <v>300</v>
      </c>
      <c r="H21" s="6">
        <v>29.4765641102885</v>
      </c>
      <c r="I21" s="13">
        <v>0.54</v>
      </c>
      <c r="J21" s="13">
        <v>10.72</v>
      </c>
      <c r="K21" s="13">
        <v>2.41</v>
      </c>
      <c r="L21" s="13">
        <v>76.32</v>
      </c>
      <c r="M21" s="13">
        <v>5.88</v>
      </c>
      <c r="N21" s="13">
        <v>4.13</v>
      </c>
      <c r="O21" s="4" t="str">
        <f t="shared" si="1"/>
        <v>I</v>
      </c>
      <c r="P21" s="13">
        <f t="shared" si="2"/>
        <v>315.988767262293</v>
      </c>
    </row>
    <row r="22" ht="15.45" hidden="1" spans="1:16">
      <c r="A22" s="4" t="s">
        <v>19</v>
      </c>
      <c r="B22" s="4">
        <v>200</v>
      </c>
      <c r="C22" s="4">
        <v>0.5</v>
      </c>
      <c r="D22" s="4">
        <v>200</v>
      </c>
      <c r="E22" s="4">
        <v>1.68</v>
      </c>
      <c r="F22" s="4">
        <f t="shared" si="0"/>
        <v>1</v>
      </c>
      <c r="G22" s="5">
        <v>325</v>
      </c>
      <c r="H22" s="6">
        <v>43.3256219763485</v>
      </c>
      <c r="I22" s="13">
        <v>1.02</v>
      </c>
      <c r="J22" s="13">
        <v>18.89</v>
      </c>
      <c r="K22" s="13">
        <v>4.42</v>
      </c>
      <c r="L22" s="13">
        <v>59.65</v>
      </c>
      <c r="M22" s="13">
        <v>7.64</v>
      </c>
      <c r="N22" s="13">
        <v>8.38</v>
      </c>
      <c r="O22" s="4" t="str">
        <f t="shared" si="1"/>
        <v>I</v>
      </c>
      <c r="P22" s="13">
        <f t="shared" si="2"/>
        <v>818.420999133223</v>
      </c>
    </row>
    <row r="23" ht="15.45" hidden="1" spans="1:16">
      <c r="A23" s="4" t="s">
        <v>19</v>
      </c>
      <c r="B23" s="4">
        <v>200</v>
      </c>
      <c r="C23" s="4">
        <v>0.5</v>
      </c>
      <c r="D23" s="4">
        <v>200</v>
      </c>
      <c r="E23" s="4">
        <v>1.68</v>
      </c>
      <c r="F23" s="4">
        <f t="shared" si="0"/>
        <v>1</v>
      </c>
      <c r="G23" s="5">
        <v>350</v>
      </c>
      <c r="H23" s="6">
        <v>60.4684283526454</v>
      </c>
      <c r="I23" s="13">
        <v>2.23</v>
      </c>
      <c r="J23" s="13">
        <v>27.25</v>
      </c>
      <c r="K23" s="13">
        <v>6.8</v>
      </c>
      <c r="L23" s="13">
        <v>45</v>
      </c>
      <c r="M23" s="13">
        <v>8.73</v>
      </c>
      <c r="N23" s="13">
        <v>9.99</v>
      </c>
      <c r="O23" s="4" t="str">
        <f t="shared" si="1"/>
        <v>I</v>
      </c>
      <c r="P23" s="13">
        <f t="shared" si="2"/>
        <v>1647.76467260959</v>
      </c>
    </row>
    <row r="24" ht="15.45" hidden="1" spans="1:16">
      <c r="A24" s="4" t="s">
        <v>19</v>
      </c>
      <c r="B24" s="4">
        <v>200</v>
      </c>
      <c r="C24" s="4">
        <v>0.5</v>
      </c>
      <c r="D24" s="4">
        <v>200</v>
      </c>
      <c r="E24" s="4">
        <v>1.68</v>
      </c>
      <c r="F24" s="4">
        <f t="shared" si="0"/>
        <v>1</v>
      </c>
      <c r="G24" s="5">
        <v>400</v>
      </c>
      <c r="H24" s="6">
        <v>88.4393444439815</v>
      </c>
      <c r="I24" s="13">
        <v>3.67</v>
      </c>
      <c r="J24" s="13">
        <v>41.02</v>
      </c>
      <c r="K24" s="13">
        <v>10.82</v>
      </c>
      <c r="L24" s="13">
        <v>16.47</v>
      </c>
      <c r="M24" s="13">
        <v>10.51</v>
      </c>
      <c r="N24" s="13">
        <v>17.51</v>
      </c>
      <c r="O24" s="4" t="str">
        <f t="shared" si="1"/>
        <v>I</v>
      </c>
      <c r="P24" s="13">
        <f t="shared" si="2"/>
        <v>3627.78190909212</v>
      </c>
    </row>
    <row r="25" ht="15.45" hidden="1" spans="1:16">
      <c r="A25" s="4" t="s">
        <v>20</v>
      </c>
      <c r="B25" s="4">
        <v>200</v>
      </c>
      <c r="C25" s="4">
        <v>2</v>
      </c>
      <c r="D25" s="4">
        <v>200</v>
      </c>
      <c r="E25" s="4">
        <v>0.3</v>
      </c>
      <c r="F25" s="4">
        <f t="shared" si="0"/>
        <v>1</v>
      </c>
      <c r="G25" s="5">
        <v>250</v>
      </c>
      <c r="H25" s="6">
        <v>14.7871833611187</v>
      </c>
      <c r="I25" s="13">
        <v>0.14</v>
      </c>
      <c r="J25" s="13">
        <v>1.96</v>
      </c>
      <c r="K25" s="13">
        <v>3.27</v>
      </c>
      <c r="L25" s="13">
        <v>88.42</v>
      </c>
      <c r="M25" s="13">
        <v>3.36</v>
      </c>
      <c r="N25" s="13">
        <v>2.85</v>
      </c>
      <c r="O25" s="4" t="str">
        <f t="shared" si="1"/>
        <v>I</v>
      </c>
      <c r="P25" s="13">
        <f t="shared" si="2"/>
        <v>28.9828793877927</v>
      </c>
    </row>
    <row r="26" ht="15.45" hidden="1" spans="1:16">
      <c r="A26" s="4" t="s">
        <v>20</v>
      </c>
      <c r="B26" s="4">
        <v>200</v>
      </c>
      <c r="C26" s="4">
        <v>2</v>
      </c>
      <c r="D26" s="4">
        <v>200</v>
      </c>
      <c r="E26" s="4">
        <v>0.3</v>
      </c>
      <c r="F26" s="4">
        <f t="shared" si="0"/>
        <v>1</v>
      </c>
      <c r="G26" s="5">
        <v>275</v>
      </c>
      <c r="H26" s="6">
        <v>12.4240108083889</v>
      </c>
      <c r="I26" s="13">
        <v>0.19</v>
      </c>
      <c r="J26" s="13">
        <v>6.65</v>
      </c>
      <c r="K26" s="13">
        <v>11.27</v>
      </c>
      <c r="L26" s="13">
        <v>70.05</v>
      </c>
      <c r="M26" s="13">
        <v>5.77</v>
      </c>
      <c r="N26" s="13">
        <v>6.07</v>
      </c>
      <c r="O26" s="4" t="str">
        <f t="shared" si="1"/>
        <v>I</v>
      </c>
      <c r="P26" s="13">
        <f t="shared" si="2"/>
        <v>82.6196718757862</v>
      </c>
    </row>
    <row r="27" ht="15.45" hidden="1" spans="1:16">
      <c r="A27" s="4" t="s">
        <v>20</v>
      </c>
      <c r="B27" s="4">
        <v>200</v>
      </c>
      <c r="C27" s="4">
        <v>2</v>
      </c>
      <c r="D27" s="4">
        <v>200</v>
      </c>
      <c r="E27" s="4">
        <v>0.3</v>
      </c>
      <c r="F27" s="4">
        <f t="shared" si="0"/>
        <v>1</v>
      </c>
      <c r="G27" s="5">
        <v>300</v>
      </c>
      <c r="H27" s="6">
        <v>20.8085764699292</v>
      </c>
      <c r="I27" s="13">
        <v>0.74</v>
      </c>
      <c r="J27" s="13">
        <v>10.12</v>
      </c>
      <c r="K27" s="13">
        <v>13.18</v>
      </c>
      <c r="L27" s="13">
        <v>62.45</v>
      </c>
      <c r="M27" s="13">
        <v>5.66</v>
      </c>
      <c r="N27" s="13">
        <v>7.85</v>
      </c>
      <c r="O27" s="4" t="str">
        <f t="shared" si="1"/>
        <v>I</v>
      </c>
      <c r="P27" s="13">
        <f t="shared" si="2"/>
        <v>210.582793875683</v>
      </c>
    </row>
    <row r="28" ht="15.45" hidden="1" spans="1:16">
      <c r="A28" s="4" t="s">
        <v>20</v>
      </c>
      <c r="B28" s="4">
        <v>200</v>
      </c>
      <c r="C28" s="4">
        <v>2</v>
      </c>
      <c r="D28" s="4">
        <v>200</v>
      </c>
      <c r="E28" s="4">
        <v>0.3</v>
      </c>
      <c r="F28" s="4">
        <f t="shared" si="0"/>
        <v>1</v>
      </c>
      <c r="G28" s="5">
        <v>325</v>
      </c>
      <c r="H28" s="6">
        <v>28.3488858758218</v>
      </c>
      <c r="I28" s="13">
        <v>1.14</v>
      </c>
      <c r="J28" s="13">
        <v>13.86</v>
      </c>
      <c r="K28" s="13">
        <v>15.83</v>
      </c>
      <c r="L28" s="13">
        <v>56.28</v>
      </c>
      <c r="M28" s="13">
        <v>2.92</v>
      </c>
      <c r="N28" s="13">
        <v>9.97</v>
      </c>
      <c r="O28" s="4" t="str">
        <f t="shared" si="1"/>
        <v>I</v>
      </c>
      <c r="P28" s="13">
        <f t="shared" si="2"/>
        <v>392.91555823889</v>
      </c>
    </row>
    <row r="29" ht="15.45" hidden="1" spans="1:16">
      <c r="A29" s="4" t="s">
        <v>20</v>
      </c>
      <c r="B29" s="4">
        <v>200</v>
      </c>
      <c r="C29" s="4">
        <v>2</v>
      </c>
      <c r="D29" s="4">
        <v>200</v>
      </c>
      <c r="E29" s="4">
        <v>0.3</v>
      </c>
      <c r="F29" s="4">
        <f t="shared" si="0"/>
        <v>1</v>
      </c>
      <c r="G29" s="5">
        <v>350</v>
      </c>
      <c r="H29" s="6">
        <v>36.8115789475551</v>
      </c>
      <c r="I29" s="13">
        <v>3.11</v>
      </c>
      <c r="J29" s="13">
        <v>18.75</v>
      </c>
      <c r="K29" s="13">
        <v>16.16</v>
      </c>
      <c r="L29" s="13">
        <v>48</v>
      </c>
      <c r="M29" s="13">
        <v>4.36</v>
      </c>
      <c r="N29" s="13">
        <v>9.62</v>
      </c>
      <c r="O29" s="4" t="str">
        <f t="shared" si="1"/>
        <v>I</v>
      </c>
      <c r="P29" s="13">
        <f t="shared" si="2"/>
        <v>690.217105266658</v>
      </c>
    </row>
    <row r="30" ht="15.45" hidden="1" spans="1:16">
      <c r="A30" s="4" t="s">
        <v>20</v>
      </c>
      <c r="B30" s="4">
        <v>200</v>
      </c>
      <c r="C30" s="4">
        <v>2</v>
      </c>
      <c r="D30" s="4">
        <v>200</v>
      </c>
      <c r="E30" s="4">
        <v>0.3</v>
      </c>
      <c r="F30" s="4">
        <f t="shared" si="0"/>
        <v>1</v>
      </c>
      <c r="G30" s="5">
        <v>400</v>
      </c>
      <c r="H30" s="6">
        <v>76.0198321376534</v>
      </c>
      <c r="I30" s="13">
        <v>6.38</v>
      </c>
      <c r="J30" s="13">
        <v>38.23</v>
      </c>
      <c r="K30" s="13">
        <v>9.64</v>
      </c>
      <c r="L30" s="13">
        <v>25.72</v>
      </c>
      <c r="M30" s="13">
        <v>3.71</v>
      </c>
      <c r="N30" s="13">
        <v>16.32</v>
      </c>
      <c r="O30" s="4" t="str">
        <f t="shared" si="1"/>
        <v>I</v>
      </c>
      <c r="P30" s="13">
        <f t="shared" si="2"/>
        <v>2906.23818262249</v>
      </c>
    </row>
    <row r="31" ht="15.45" hidden="1" spans="1:16">
      <c r="A31" s="4" t="s">
        <v>21</v>
      </c>
      <c r="B31" s="4">
        <v>200</v>
      </c>
      <c r="C31" s="4">
        <v>5</v>
      </c>
      <c r="D31" s="4">
        <v>200</v>
      </c>
      <c r="E31" s="4">
        <v>1.68</v>
      </c>
      <c r="F31" s="4">
        <f t="shared" si="0"/>
        <v>1</v>
      </c>
      <c r="G31" s="5">
        <v>250</v>
      </c>
      <c r="H31" s="6">
        <v>13.3893967283351</v>
      </c>
      <c r="I31" s="13">
        <v>0.2</v>
      </c>
      <c r="J31" s="13">
        <v>3.3</v>
      </c>
      <c r="K31" s="13">
        <v>11.59</v>
      </c>
      <c r="L31" s="13">
        <v>80.23</v>
      </c>
      <c r="M31" s="13">
        <v>1.04</v>
      </c>
      <c r="N31" s="13">
        <v>3.64</v>
      </c>
      <c r="O31" s="4" t="str">
        <f t="shared" si="1"/>
        <v>I</v>
      </c>
      <c r="P31" s="13">
        <f t="shared" si="2"/>
        <v>44.1850092035058</v>
      </c>
    </row>
    <row r="32" ht="15.45" hidden="1" spans="1:16">
      <c r="A32" s="4" t="s">
        <v>21</v>
      </c>
      <c r="B32" s="4">
        <v>200</v>
      </c>
      <c r="C32" s="4">
        <v>5</v>
      </c>
      <c r="D32" s="4">
        <v>200</v>
      </c>
      <c r="E32" s="4">
        <v>1.68</v>
      </c>
      <c r="F32" s="4">
        <f t="shared" si="0"/>
        <v>1</v>
      </c>
      <c r="G32" s="5">
        <v>275</v>
      </c>
      <c r="H32" s="6">
        <v>12.780990768999</v>
      </c>
      <c r="I32" s="13">
        <v>0.38</v>
      </c>
      <c r="J32" s="13">
        <v>7.1</v>
      </c>
      <c r="K32" s="13">
        <v>26.67</v>
      </c>
      <c r="L32" s="13">
        <v>55.7</v>
      </c>
      <c r="M32" s="13">
        <v>2.02</v>
      </c>
      <c r="N32" s="13">
        <v>8.13</v>
      </c>
      <c r="O32" s="4" t="str">
        <f t="shared" si="1"/>
        <v>I</v>
      </c>
      <c r="P32" s="13">
        <f t="shared" si="2"/>
        <v>90.7450344598929</v>
      </c>
    </row>
    <row r="33" ht="15.45" hidden="1" spans="1:16">
      <c r="A33" s="4" t="s">
        <v>21</v>
      </c>
      <c r="B33" s="4">
        <v>200</v>
      </c>
      <c r="C33" s="4">
        <v>5</v>
      </c>
      <c r="D33" s="4">
        <v>200</v>
      </c>
      <c r="E33" s="4">
        <v>1.68</v>
      </c>
      <c r="F33" s="4">
        <f t="shared" si="0"/>
        <v>1</v>
      </c>
      <c r="G33" s="5">
        <v>300</v>
      </c>
      <c r="H33" s="6">
        <v>25.479216201846</v>
      </c>
      <c r="I33" s="13">
        <v>1.46</v>
      </c>
      <c r="J33" s="13">
        <v>7.18</v>
      </c>
      <c r="K33" s="13">
        <v>28.51</v>
      </c>
      <c r="L33" s="13">
        <v>51.07</v>
      </c>
      <c r="M33" s="13">
        <v>2.12</v>
      </c>
      <c r="N33" s="13">
        <v>9.66</v>
      </c>
      <c r="O33" s="4" t="str">
        <f t="shared" si="1"/>
        <v>I</v>
      </c>
      <c r="P33" s="13">
        <f t="shared" si="2"/>
        <v>182.940772329254</v>
      </c>
    </row>
    <row r="34" ht="15.45" hidden="1" spans="1:16">
      <c r="A34" s="4" t="s">
        <v>21</v>
      </c>
      <c r="B34" s="4">
        <v>200</v>
      </c>
      <c r="C34" s="4">
        <v>5</v>
      </c>
      <c r="D34" s="4">
        <v>200</v>
      </c>
      <c r="E34" s="4">
        <v>1.68</v>
      </c>
      <c r="F34" s="4">
        <f t="shared" si="0"/>
        <v>1</v>
      </c>
      <c r="G34" s="5">
        <v>350</v>
      </c>
      <c r="H34" s="6">
        <v>55.7550272411716</v>
      </c>
      <c r="I34" s="13">
        <v>14.49</v>
      </c>
      <c r="J34" s="13">
        <v>10.65</v>
      </c>
      <c r="K34" s="13">
        <v>42.75</v>
      </c>
      <c r="L34" s="13">
        <v>19.83</v>
      </c>
      <c r="M34" s="13">
        <v>3.74</v>
      </c>
      <c r="N34" s="13">
        <v>8.54</v>
      </c>
      <c r="O34" s="4" t="str">
        <f t="shared" si="1"/>
        <v>I</v>
      </c>
      <c r="P34" s="13">
        <f t="shared" si="2"/>
        <v>593.791040118478</v>
      </c>
    </row>
    <row r="35" ht="15.45" hidden="1" spans="1:16">
      <c r="A35" s="4" t="s">
        <v>21</v>
      </c>
      <c r="B35" s="4">
        <v>200</v>
      </c>
      <c r="C35" s="4">
        <v>5</v>
      </c>
      <c r="D35" s="4">
        <v>200</v>
      </c>
      <c r="E35" s="4">
        <v>1.68</v>
      </c>
      <c r="F35" s="4">
        <f t="shared" si="0"/>
        <v>1</v>
      </c>
      <c r="G35" s="5">
        <v>400</v>
      </c>
      <c r="H35" s="6">
        <v>83.3476161758825</v>
      </c>
      <c r="I35" s="13">
        <v>6.18</v>
      </c>
      <c r="J35" s="13">
        <v>37.33</v>
      </c>
      <c r="K35" s="13">
        <v>16.08</v>
      </c>
      <c r="L35" s="13">
        <v>19.48</v>
      </c>
      <c r="M35" s="13">
        <v>7.61</v>
      </c>
      <c r="N35" s="13">
        <v>13.32</v>
      </c>
      <c r="O35" s="4" t="str">
        <f t="shared" si="1"/>
        <v>I</v>
      </c>
      <c r="P35" s="13">
        <f t="shared" ref="P35:P66" si="3">H35*J35</f>
        <v>3111.36651184569</v>
      </c>
    </row>
    <row r="36" ht="15.45" hidden="1" spans="1:16">
      <c r="A36" s="4" t="s">
        <v>22</v>
      </c>
      <c r="B36" s="4">
        <v>50</v>
      </c>
      <c r="C36" s="4">
        <v>1</v>
      </c>
      <c r="D36" s="4">
        <v>50</v>
      </c>
      <c r="E36" s="4">
        <v>0.3</v>
      </c>
      <c r="F36" s="4">
        <f t="shared" si="0"/>
        <v>1</v>
      </c>
      <c r="G36" s="5">
        <v>250</v>
      </c>
      <c r="H36" s="6">
        <v>19.6562914186116</v>
      </c>
      <c r="I36" s="13">
        <v>0.18</v>
      </c>
      <c r="J36" s="13">
        <v>5.75</v>
      </c>
      <c r="K36" s="13">
        <v>3.69</v>
      </c>
      <c r="L36" s="13">
        <v>87.26</v>
      </c>
      <c r="M36" s="13">
        <v>0</v>
      </c>
      <c r="N36" s="13">
        <v>3.12</v>
      </c>
      <c r="O36" s="4" t="str">
        <f t="shared" si="1"/>
        <v>I</v>
      </c>
      <c r="P36" s="13">
        <f t="shared" si="3"/>
        <v>113.023675657017</v>
      </c>
    </row>
    <row r="37" ht="15.45" hidden="1" spans="1:16">
      <c r="A37" s="4" t="s">
        <v>22</v>
      </c>
      <c r="B37" s="4">
        <v>50</v>
      </c>
      <c r="C37" s="4">
        <v>1</v>
      </c>
      <c r="D37" s="4">
        <v>50</v>
      </c>
      <c r="E37" s="4">
        <v>0.3</v>
      </c>
      <c r="F37" s="4">
        <f t="shared" si="0"/>
        <v>1</v>
      </c>
      <c r="G37" s="5">
        <v>275</v>
      </c>
      <c r="H37" s="6">
        <v>29.044956254083</v>
      </c>
      <c r="I37" s="13">
        <v>0.31</v>
      </c>
      <c r="J37" s="13">
        <v>6.56</v>
      </c>
      <c r="K37" s="13">
        <v>3.27</v>
      </c>
      <c r="L37" s="13">
        <v>84.43</v>
      </c>
      <c r="M37" s="13">
        <v>0</v>
      </c>
      <c r="N37" s="13">
        <v>5.43</v>
      </c>
      <c r="O37" s="4" t="str">
        <f t="shared" si="1"/>
        <v>I</v>
      </c>
      <c r="P37" s="13">
        <f t="shared" si="3"/>
        <v>190.534913026784</v>
      </c>
    </row>
    <row r="38" ht="15.45" hidden="1" spans="1:16">
      <c r="A38" s="4" t="s">
        <v>22</v>
      </c>
      <c r="B38" s="4">
        <v>50</v>
      </c>
      <c r="C38" s="4">
        <v>1</v>
      </c>
      <c r="D38" s="4">
        <v>50</v>
      </c>
      <c r="E38" s="4">
        <v>0.3</v>
      </c>
      <c r="F38" s="4">
        <f t="shared" si="0"/>
        <v>1</v>
      </c>
      <c r="G38" s="5">
        <v>300</v>
      </c>
      <c r="H38" s="6">
        <v>39.9843661922415</v>
      </c>
      <c r="I38" s="13">
        <v>0.57</v>
      </c>
      <c r="J38" s="13">
        <v>8.84</v>
      </c>
      <c r="K38" s="13">
        <v>3.98</v>
      </c>
      <c r="L38" s="13">
        <v>79.99</v>
      </c>
      <c r="M38" s="13">
        <v>0</v>
      </c>
      <c r="N38" s="13">
        <v>6.62</v>
      </c>
      <c r="O38" s="4" t="str">
        <f t="shared" si="1"/>
        <v>I</v>
      </c>
      <c r="P38" s="13">
        <f t="shared" si="3"/>
        <v>353.461797139415</v>
      </c>
    </row>
    <row r="39" ht="15.45" hidden="1" spans="1:16">
      <c r="A39" s="4" t="s">
        <v>22</v>
      </c>
      <c r="B39" s="4">
        <v>50</v>
      </c>
      <c r="C39" s="4">
        <v>1</v>
      </c>
      <c r="D39" s="4">
        <v>50</v>
      </c>
      <c r="E39" s="4">
        <v>0.3</v>
      </c>
      <c r="F39" s="4">
        <f t="shared" si="0"/>
        <v>1</v>
      </c>
      <c r="G39" s="5">
        <v>350</v>
      </c>
      <c r="H39" s="6">
        <v>58.6049967786163</v>
      </c>
      <c r="I39" s="13">
        <v>2.28</v>
      </c>
      <c r="J39" s="13">
        <v>18.64</v>
      </c>
      <c r="K39" s="13">
        <v>8.23</v>
      </c>
      <c r="L39" s="13">
        <v>45.04</v>
      </c>
      <c r="M39" s="13">
        <v>3.24</v>
      </c>
      <c r="N39" s="13">
        <v>22.57</v>
      </c>
      <c r="O39" s="4" t="str">
        <f t="shared" si="1"/>
        <v>I</v>
      </c>
      <c r="P39" s="13">
        <f t="shared" si="3"/>
        <v>1092.39713995341</v>
      </c>
    </row>
    <row r="40" ht="15.45" hidden="1" spans="1:16">
      <c r="A40" s="4" t="s">
        <v>22</v>
      </c>
      <c r="B40" s="4">
        <v>50</v>
      </c>
      <c r="C40" s="4">
        <v>1</v>
      </c>
      <c r="D40" s="4">
        <v>50</v>
      </c>
      <c r="E40" s="4">
        <v>0.3</v>
      </c>
      <c r="F40" s="4">
        <f t="shared" si="0"/>
        <v>1</v>
      </c>
      <c r="G40" s="5">
        <v>400</v>
      </c>
      <c r="H40" s="6">
        <v>76.0274161977392</v>
      </c>
      <c r="I40" s="13">
        <v>8.31</v>
      </c>
      <c r="J40" s="13">
        <v>33.25</v>
      </c>
      <c r="K40" s="13">
        <v>5.79</v>
      </c>
      <c r="L40" s="13">
        <v>24.57</v>
      </c>
      <c r="M40" s="13">
        <v>6.76</v>
      </c>
      <c r="N40" s="13">
        <v>21.32</v>
      </c>
      <c r="O40" s="4" t="str">
        <f t="shared" si="1"/>
        <v>I</v>
      </c>
      <c r="P40" s="13">
        <f t="shared" si="3"/>
        <v>2527.91158857483</v>
      </c>
    </row>
    <row r="41" ht="15.45" hidden="1" spans="1:16">
      <c r="A41" s="4" t="s">
        <v>23</v>
      </c>
      <c r="B41" s="4">
        <v>50</v>
      </c>
      <c r="C41" s="4">
        <v>1</v>
      </c>
      <c r="D41" s="4">
        <v>50</v>
      </c>
      <c r="E41" s="4">
        <v>0.9</v>
      </c>
      <c r="F41" s="4">
        <f t="shared" si="0"/>
        <v>1</v>
      </c>
      <c r="G41" s="5">
        <v>250</v>
      </c>
      <c r="H41" s="6">
        <v>6.26573693340327</v>
      </c>
      <c r="I41" s="13">
        <v>0.14</v>
      </c>
      <c r="J41" s="13">
        <v>5.63</v>
      </c>
      <c r="K41" s="13">
        <v>1.59</v>
      </c>
      <c r="L41" s="13">
        <v>86.5</v>
      </c>
      <c r="M41" s="13">
        <v>0</v>
      </c>
      <c r="N41" s="13">
        <v>6.14</v>
      </c>
      <c r="O41" s="4" t="str">
        <f t="shared" si="1"/>
        <v>I</v>
      </c>
      <c r="P41" s="13">
        <f t="shared" si="3"/>
        <v>35.2760989350604</v>
      </c>
    </row>
    <row r="42" ht="15.45" hidden="1" spans="1:16">
      <c r="A42" s="4" t="s">
        <v>23</v>
      </c>
      <c r="B42" s="4">
        <v>50</v>
      </c>
      <c r="C42" s="4">
        <v>1</v>
      </c>
      <c r="D42" s="4">
        <v>50</v>
      </c>
      <c r="E42" s="4">
        <v>0.9</v>
      </c>
      <c r="F42" s="4">
        <f t="shared" si="0"/>
        <v>1</v>
      </c>
      <c r="G42" s="5">
        <v>275</v>
      </c>
      <c r="H42" s="6">
        <v>8.76156996024858</v>
      </c>
      <c r="I42" s="13">
        <v>0.2</v>
      </c>
      <c r="J42" s="13">
        <v>8.52</v>
      </c>
      <c r="K42" s="13">
        <v>4.31</v>
      </c>
      <c r="L42" s="13">
        <v>82.26</v>
      </c>
      <c r="M42" s="13">
        <v>0</v>
      </c>
      <c r="N42" s="13">
        <v>4.71</v>
      </c>
      <c r="O42" s="4" t="str">
        <f t="shared" si="1"/>
        <v>I</v>
      </c>
      <c r="P42" s="13">
        <f t="shared" si="3"/>
        <v>74.6485760613179</v>
      </c>
    </row>
    <row r="43" ht="15.45" hidden="1" spans="1:16">
      <c r="A43" s="4" t="s">
        <v>23</v>
      </c>
      <c r="B43" s="4">
        <v>50</v>
      </c>
      <c r="C43" s="4">
        <v>1</v>
      </c>
      <c r="D43" s="4">
        <v>50</v>
      </c>
      <c r="E43" s="4">
        <v>0.9</v>
      </c>
      <c r="F43" s="4">
        <f t="shared" si="0"/>
        <v>1</v>
      </c>
      <c r="G43" s="5">
        <v>300</v>
      </c>
      <c r="H43" s="6">
        <v>13.1790478809351</v>
      </c>
      <c r="I43" s="13">
        <v>0.52</v>
      </c>
      <c r="J43" s="13">
        <v>13.82</v>
      </c>
      <c r="K43" s="13">
        <v>4.6</v>
      </c>
      <c r="L43" s="13">
        <v>72.79</v>
      </c>
      <c r="M43" s="13">
        <v>0</v>
      </c>
      <c r="N43" s="13">
        <v>8.27</v>
      </c>
      <c r="O43" s="4" t="str">
        <f t="shared" si="1"/>
        <v>I</v>
      </c>
      <c r="P43" s="13">
        <f t="shared" si="3"/>
        <v>182.134441714523</v>
      </c>
    </row>
    <row r="44" ht="15.45" hidden="1" spans="1:16">
      <c r="A44" s="4" t="s">
        <v>23</v>
      </c>
      <c r="B44" s="4">
        <v>50</v>
      </c>
      <c r="C44" s="4">
        <v>1</v>
      </c>
      <c r="D44" s="4">
        <v>50</v>
      </c>
      <c r="E44" s="4">
        <v>0.9</v>
      </c>
      <c r="F44" s="4">
        <f t="shared" si="0"/>
        <v>1</v>
      </c>
      <c r="G44" s="5">
        <v>350</v>
      </c>
      <c r="H44" s="6">
        <v>31.7206628928351</v>
      </c>
      <c r="I44" s="13">
        <v>1.45</v>
      </c>
      <c r="J44" s="13">
        <v>25.89</v>
      </c>
      <c r="K44" s="13">
        <v>4.15</v>
      </c>
      <c r="L44" s="13">
        <v>48.52</v>
      </c>
      <c r="M44" s="13">
        <v>2.25</v>
      </c>
      <c r="N44" s="13">
        <v>17.74</v>
      </c>
      <c r="O44" s="4" t="str">
        <f t="shared" si="1"/>
        <v>I</v>
      </c>
      <c r="P44" s="13">
        <f t="shared" si="3"/>
        <v>821.247962295501</v>
      </c>
    </row>
    <row r="45" ht="15.45" hidden="1" spans="1:16">
      <c r="A45" s="4" t="s">
        <v>23</v>
      </c>
      <c r="B45" s="4">
        <v>50</v>
      </c>
      <c r="C45" s="4">
        <v>1</v>
      </c>
      <c r="D45" s="4">
        <v>50</v>
      </c>
      <c r="E45" s="4">
        <v>0.9</v>
      </c>
      <c r="F45" s="4">
        <f t="shared" si="0"/>
        <v>1</v>
      </c>
      <c r="G45" s="5">
        <v>400</v>
      </c>
      <c r="H45" s="6">
        <v>56.1163898081809</v>
      </c>
      <c r="I45" s="13">
        <v>6.4</v>
      </c>
      <c r="J45" s="13">
        <v>41.42</v>
      </c>
      <c r="K45" s="13">
        <v>4.32</v>
      </c>
      <c r="L45" s="13">
        <v>24.15</v>
      </c>
      <c r="M45" s="13">
        <v>0</v>
      </c>
      <c r="N45" s="13">
        <v>23.71</v>
      </c>
      <c r="O45" s="4" t="str">
        <f t="shared" si="1"/>
        <v>I</v>
      </c>
      <c r="P45" s="13">
        <f t="shared" si="3"/>
        <v>2324.34086585485</v>
      </c>
    </row>
    <row r="46" ht="15.45" hidden="1" spans="1:16">
      <c r="A46" s="4" t="s">
        <v>24</v>
      </c>
      <c r="B46" s="4">
        <v>50</v>
      </c>
      <c r="C46" s="4">
        <v>1</v>
      </c>
      <c r="D46" s="4">
        <v>50</v>
      </c>
      <c r="E46" s="4">
        <v>2.1</v>
      </c>
      <c r="F46" s="4">
        <f t="shared" si="0"/>
        <v>1</v>
      </c>
      <c r="G46" s="5">
        <v>250</v>
      </c>
      <c r="H46" s="6">
        <v>2.05316160924955</v>
      </c>
      <c r="I46" s="13">
        <v>0.16</v>
      </c>
      <c r="J46" s="13">
        <v>5.4</v>
      </c>
      <c r="K46" s="13">
        <v>4.99</v>
      </c>
      <c r="L46" s="13">
        <v>81.93</v>
      </c>
      <c r="M46" s="13">
        <v>0</v>
      </c>
      <c r="N46" s="13">
        <v>7.52</v>
      </c>
      <c r="O46" s="4" t="str">
        <f t="shared" si="1"/>
        <v>I</v>
      </c>
      <c r="P46" s="13">
        <f t="shared" si="3"/>
        <v>11.0870726899476</v>
      </c>
    </row>
    <row r="47" ht="15.45" hidden="1" spans="1:16">
      <c r="A47" s="4" t="s">
        <v>24</v>
      </c>
      <c r="B47" s="4">
        <v>50</v>
      </c>
      <c r="C47" s="4">
        <v>1</v>
      </c>
      <c r="D47" s="4">
        <v>50</v>
      </c>
      <c r="E47" s="4">
        <v>2.1</v>
      </c>
      <c r="F47" s="4">
        <f t="shared" si="0"/>
        <v>1</v>
      </c>
      <c r="G47" s="5">
        <v>275</v>
      </c>
      <c r="H47" s="6">
        <v>3.00257162012393</v>
      </c>
      <c r="I47" s="13">
        <v>0.33</v>
      </c>
      <c r="J47" s="13">
        <v>9.68</v>
      </c>
      <c r="K47" s="13">
        <v>4.66</v>
      </c>
      <c r="L47" s="13">
        <v>75.09</v>
      </c>
      <c r="M47" s="13">
        <v>0</v>
      </c>
      <c r="N47" s="13">
        <v>10.24</v>
      </c>
      <c r="O47" s="4" t="str">
        <f t="shared" si="1"/>
        <v>I</v>
      </c>
      <c r="P47" s="13">
        <f t="shared" si="3"/>
        <v>29.0648932827996</v>
      </c>
    </row>
    <row r="48" ht="15.45" hidden="1" spans="1:16">
      <c r="A48" s="4" t="s">
        <v>24</v>
      </c>
      <c r="B48" s="4">
        <v>50</v>
      </c>
      <c r="C48" s="4">
        <v>1</v>
      </c>
      <c r="D48" s="4">
        <v>50</v>
      </c>
      <c r="E48" s="4">
        <v>2.1</v>
      </c>
      <c r="F48" s="4">
        <f t="shared" si="0"/>
        <v>1</v>
      </c>
      <c r="G48" s="5">
        <v>300</v>
      </c>
      <c r="H48" s="6">
        <v>4.72920063011057</v>
      </c>
      <c r="I48" s="13">
        <v>0.53</v>
      </c>
      <c r="J48" s="13">
        <v>16.1</v>
      </c>
      <c r="K48" s="13">
        <v>5.08</v>
      </c>
      <c r="L48" s="13">
        <v>61.02</v>
      </c>
      <c r="M48" s="13">
        <v>1.57</v>
      </c>
      <c r="N48" s="13">
        <v>15.7</v>
      </c>
      <c r="O48" s="4" t="str">
        <f t="shared" si="1"/>
        <v>I</v>
      </c>
      <c r="P48" s="13">
        <f t="shared" si="3"/>
        <v>76.1401301447802</v>
      </c>
    </row>
    <row r="49" ht="15.45" hidden="1" spans="1:16">
      <c r="A49" s="4" t="s">
        <v>24</v>
      </c>
      <c r="B49" s="4">
        <v>50</v>
      </c>
      <c r="C49" s="4">
        <v>1</v>
      </c>
      <c r="D49" s="4">
        <v>50</v>
      </c>
      <c r="E49" s="4">
        <v>2.1</v>
      </c>
      <c r="F49" s="4">
        <f t="shared" si="0"/>
        <v>1</v>
      </c>
      <c r="G49" s="5">
        <v>350</v>
      </c>
      <c r="H49" s="6">
        <v>13.3927447682896</v>
      </c>
      <c r="I49" s="13">
        <v>2.84</v>
      </c>
      <c r="J49" s="13">
        <v>31.04</v>
      </c>
      <c r="K49" s="13">
        <v>3.75</v>
      </c>
      <c r="L49" s="13">
        <v>39.29</v>
      </c>
      <c r="M49" s="13">
        <v>2.09</v>
      </c>
      <c r="N49" s="13">
        <v>20.99</v>
      </c>
      <c r="O49" s="4" t="str">
        <f t="shared" si="1"/>
        <v>I</v>
      </c>
      <c r="P49" s="13">
        <f t="shared" si="3"/>
        <v>415.710797607709</v>
      </c>
    </row>
    <row r="50" ht="15.45" hidden="1" spans="1:16">
      <c r="A50" s="4" t="s">
        <v>24</v>
      </c>
      <c r="B50" s="4">
        <v>50</v>
      </c>
      <c r="C50" s="4">
        <v>1</v>
      </c>
      <c r="D50" s="4">
        <v>50</v>
      </c>
      <c r="E50" s="4">
        <v>2.1</v>
      </c>
      <c r="F50" s="4">
        <f t="shared" si="0"/>
        <v>1</v>
      </c>
      <c r="G50" s="10">
        <v>400</v>
      </c>
      <c r="H50" s="6">
        <v>40.7971628999023</v>
      </c>
      <c r="I50" s="15">
        <v>6.36</v>
      </c>
      <c r="J50" s="15">
        <v>42.04</v>
      </c>
      <c r="K50" s="15">
        <v>4.71</v>
      </c>
      <c r="L50" s="15">
        <v>27.07</v>
      </c>
      <c r="M50" s="15">
        <v>0</v>
      </c>
      <c r="N50" s="15">
        <v>19.82</v>
      </c>
      <c r="O50" s="4" t="str">
        <f t="shared" si="1"/>
        <v>I</v>
      </c>
      <c r="P50" s="13">
        <f t="shared" si="3"/>
        <v>1715.11272831189</v>
      </c>
    </row>
    <row r="51" ht="15.45" hidden="1" spans="1:16">
      <c r="A51" s="4" t="s">
        <v>25</v>
      </c>
      <c r="B51" s="4">
        <v>50</v>
      </c>
      <c r="C51" s="4">
        <v>5</v>
      </c>
      <c r="D51" s="4">
        <v>50</v>
      </c>
      <c r="E51" s="4">
        <v>2.1</v>
      </c>
      <c r="F51" s="4">
        <f t="shared" si="0"/>
        <v>1</v>
      </c>
      <c r="G51" s="5">
        <v>250</v>
      </c>
      <c r="H51" s="6">
        <v>0.319963965933778</v>
      </c>
      <c r="I51" s="13">
        <v>1.06</v>
      </c>
      <c r="J51" s="13">
        <v>2.19</v>
      </c>
      <c r="K51" s="13">
        <v>12.49</v>
      </c>
      <c r="L51" s="13">
        <v>83.06</v>
      </c>
      <c r="M51" s="13">
        <v>0</v>
      </c>
      <c r="N51" s="13">
        <v>1.2</v>
      </c>
      <c r="O51" s="4" t="str">
        <f t="shared" si="1"/>
        <v>I</v>
      </c>
      <c r="P51" s="13">
        <f t="shared" si="3"/>
        <v>0.700721085394974</v>
      </c>
    </row>
    <row r="52" ht="15.45" hidden="1" spans="1:16">
      <c r="A52" s="4" t="s">
        <v>25</v>
      </c>
      <c r="B52" s="4">
        <v>50</v>
      </c>
      <c r="C52" s="4">
        <v>5</v>
      </c>
      <c r="D52" s="4">
        <v>50</v>
      </c>
      <c r="E52" s="4">
        <v>2.1</v>
      </c>
      <c r="F52" s="4">
        <f t="shared" si="0"/>
        <v>1</v>
      </c>
      <c r="G52" s="5">
        <v>275</v>
      </c>
      <c r="H52" s="6">
        <v>1.01545342802349</v>
      </c>
      <c r="I52" s="13">
        <v>0.58</v>
      </c>
      <c r="J52" s="13">
        <v>1.65</v>
      </c>
      <c r="K52" s="13">
        <v>4.67</v>
      </c>
      <c r="L52" s="13">
        <v>92.77</v>
      </c>
      <c r="M52" s="13">
        <v>0</v>
      </c>
      <c r="N52" s="13">
        <v>0.33</v>
      </c>
      <c r="O52" s="4" t="str">
        <f t="shared" si="1"/>
        <v>I</v>
      </c>
      <c r="P52" s="13">
        <f t="shared" si="3"/>
        <v>1.67549815623876</v>
      </c>
    </row>
    <row r="53" ht="15.45" hidden="1" spans="1:16">
      <c r="A53" s="4" t="s">
        <v>25</v>
      </c>
      <c r="B53" s="4">
        <v>50</v>
      </c>
      <c r="C53" s="4">
        <v>5</v>
      </c>
      <c r="D53" s="4">
        <v>50</v>
      </c>
      <c r="E53" s="4">
        <v>2.1</v>
      </c>
      <c r="F53" s="4">
        <f t="shared" si="0"/>
        <v>1</v>
      </c>
      <c r="G53" s="5">
        <v>300</v>
      </c>
      <c r="H53" s="6">
        <v>1.68467573268495</v>
      </c>
      <c r="I53" s="13">
        <v>0.8</v>
      </c>
      <c r="J53" s="13">
        <v>2.17</v>
      </c>
      <c r="K53" s="13">
        <v>5.8</v>
      </c>
      <c r="L53" s="13">
        <v>90.32</v>
      </c>
      <c r="M53" s="13">
        <v>0</v>
      </c>
      <c r="N53" s="13">
        <v>0.91</v>
      </c>
      <c r="O53" s="4" t="str">
        <f t="shared" si="1"/>
        <v>I</v>
      </c>
      <c r="P53" s="13">
        <f t="shared" si="3"/>
        <v>3.65574633992634</v>
      </c>
    </row>
    <row r="54" ht="15.45" hidden="1" spans="1:16">
      <c r="A54" s="4" t="s">
        <v>25</v>
      </c>
      <c r="B54" s="4">
        <v>50</v>
      </c>
      <c r="C54" s="4">
        <v>5</v>
      </c>
      <c r="D54" s="4">
        <v>50</v>
      </c>
      <c r="E54" s="4">
        <v>2.1</v>
      </c>
      <c r="F54" s="4">
        <f t="shared" si="0"/>
        <v>1</v>
      </c>
      <c r="G54" s="5">
        <v>350</v>
      </c>
      <c r="H54" s="6">
        <v>9.01884092947588</v>
      </c>
      <c r="I54" s="13">
        <v>0.81</v>
      </c>
      <c r="J54" s="13">
        <v>3.3</v>
      </c>
      <c r="K54" s="13">
        <v>4.3</v>
      </c>
      <c r="L54" s="13">
        <v>88.98</v>
      </c>
      <c r="M54" s="13">
        <v>0.7</v>
      </c>
      <c r="N54" s="13">
        <v>1.91</v>
      </c>
      <c r="O54" s="4" t="str">
        <f t="shared" si="1"/>
        <v>I</v>
      </c>
      <c r="P54" s="13">
        <f t="shared" si="3"/>
        <v>29.7621750672704</v>
      </c>
    </row>
    <row r="55" ht="15.45" hidden="1" spans="1:16">
      <c r="A55" s="4" t="s">
        <v>25</v>
      </c>
      <c r="B55" s="4">
        <v>50</v>
      </c>
      <c r="C55" s="4">
        <v>5</v>
      </c>
      <c r="D55" s="4">
        <v>50</v>
      </c>
      <c r="E55" s="4">
        <v>2.1</v>
      </c>
      <c r="F55" s="4">
        <f t="shared" si="0"/>
        <v>1</v>
      </c>
      <c r="G55" s="5">
        <v>400</v>
      </c>
      <c r="H55" s="6">
        <v>28.5943907570513</v>
      </c>
      <c r="I55" s="13">
        <v>1.93</v>
      </c>
      <c r="J55" s="13">
        <v>10.29</v>
      </c>
      <c r="K55" s="13">
        <v>3.68</v>
      </c>
      <c r="L55" s="13">
        <v>79.2</v>
      </c>
      <c r="M55" s="13">
        <v>0</v>
      </c>
      <c r="N55" s="13">
        <v>4.9</v>
      </c>
      <c r="O55" s="4" t="str">
        <f t="shared" si="1"/>
        <v>I</v>
      </c>
      <c r="P55" s="13">
        <f t="shared" si="3"/>
        <v>294.236280890058</v>
      </c>
    </row>
    <row r="56" ht="15.45" hidden="1" spans="1:16">
      <c r="A56" s="4" t="s">
        <v>26</v>
      </c>
      <c r="B56" s="4">
        <v>50</v>
      </c>
      <c r="C56" s="4">
        <v>1</v>
      </c>
      <c r="D56" s="4">
        <v>50</v>
      </c>
      <c r="E56" s="4">
        <v>1.68</v>
      </c>
      <c r="F56" s="4">
        <f t="shared" ref="F56:F110" si="4">B56/D56</f>
        <v>1</v>
      </c>
      <c r="G56" s="5">
        <v>250</v>
      </c>
      <c r="H56" s="6">
        <v>1.44170934251802</v>
      </c>
      <c r="I56" s="13">
        <v>0.14</v>
      </c>
      <c r="J56" s="13">
        <v>6.17</v>
      </c>
      <c r="K56" s="13">
        <v>3.48</v>
      </c>
      <c r="L56" s="13">
        <v>81.43</v>
      </c>
      <c r="M56" s="13">
        <v>7.45</v>
      </c>
      <c r="N56" s="13">
        <v>1.33</v>
      </c>
      <c r="O56" s="4" t="str">
        <f t="shared" si="1"/>
        <v>I</v>
      </c>
      <c r="P56" s="13">
        <f t="shared" si="3"/>
        <v>8.89534664333618</v>
      </c>
    </row>
    <row r="57" ht="15.45" hidden="1" spans="1:16">
      <c r="A57" s="4" t="s">
        <v>26</v>
      </c>
      <c r="B57" s="4">
        <v>50</v>
      </c>
      <c r="C57" s="4">
        <v>1</v>
      </c>
      <c r="D57" s="4">
        <v>50</v>
      </c>
      <c r="E57" s="4">
        <v>1.68</v>
      </c>
      <c r="F57" s="4">
        <f t="shared" si="4"/>
        <v>1</v>
      </c>
      <c r="G57" s="5">
        <v>275</v>
      </c>
      <c r="H57" s="6">
        <v>3.47363039678394</v>
      </c>
      <c r="I57" s="13">
        <v>0.18</v>
      </c>
      <c r="J57" s="13">
        <v>8.11</v>
      </c>
      <c r="K57" s="13">
        <v>4.2</v>
      </c>
      <c r="L57" s="13">
        <v>80</v>
      </c>
      <c r="M57" s="13">
        <v>5.3</v>
      </c>
      <c r="N57" s="13">
        <v>2.21</v>
      </c>
      <c r="O57" s="4" t="str">
        <f t="shared" si="1"/>
        <v>I</v>
      </c>
      <c r="P57" s="13">
        <f t="shared" si="3"/>
        <v>28.1711425179178</v>
      </c>
    </row>
    <row r="58" ht="15.45" hidden="1" spans="1:16">
      <c r="A58" s="4" t="s">
        <v>26</v>
      </c>
      <c r="B58" s="4">
        <v>50</v>
      </c>
      <c r="C58" s="4">
        <v>1</v>
      </c>
      <c r="D58" s="4">
        <v>50</v>
      </c>
      <c r="E58" s="4">
        <v>1.68</v>
      </c>
      <c r="F58" s="4">
        <f t="shared" si="4"/>
        <v>1</v>
      </c>
      <c r="G58" s="5">
        <v>300</v>
      </c>
      <c r="H58" s="6">
        <v>6.914387607182</v>
      </c>
      <c r="I58" s="13">
        <v>0.43</v>
      </c>
      <c r="J58" s="13">
        <v>11.22</v>
      </c>
      <c r="K58" s="13">
        <v>8.83</v>
      </c>
      <c r="L58" s="13">
        <v>71.28</v>
      </c>
      <c r="M58" s="13">
        <v>5.34</v>
      </c>
      <c r="N58" s="13">
        <v>2.9</v>
      </c>
      <c r="O58" s="4" t="str">
        <f t="shared" si="1"/>
        <v>I</v>
      </c>
      <c r="P58" s="13">
        <f t="shared" si="3"/>
        <v>77.579428952582</v>
      </c>
    </row>
    <row r="59" ht="15.45" hidden="1" spans="1:16">
      <c r="A59" s="4" t="s">
        <v>26</v>
      </c>
      <c r="B59" s="4">
        <v>50</v>
      </c>
      <c r="C59" s="4">
        <v>1</v>
      </c>
      <c r="D59" s="4">
        <v>50</v>
      </c>
      <c r="E59" s="4">
        <v>1.68</v>
      </c>
      <c r="F59" s="4">
        <f t="shared" si="4"/>
        <v>1</v>
      </c>
      <c r="G59" s="5">
        <v>350</v>
      </c>
      <c r="H59" s="6">
        <v>19.9122976584978</v>
      </c>
      <c r="I59" s="13">
        <v>1.17</v>
      </c>
      <c r="J59" s="13">
        <v>22.26</v>
      </c>
      <c r="K59" s="13">
        <v>13.48</v>
      </c>
      <c r="L59" s="13">
        <v>46.5</v>
      </c>
      <c r="M59" s="13">
        <v>5.66</v>
      </c>
      <c r="N59" s="13">
        <v>10.93</v>
      </c>
      <c r="O59" s="4" t="str">
        <f t="shared" si="1"/>
        <v>I</v>
      </c>
      <c r="P59" s="13">
        <f t="shared" si="3"/>
        <v>443.247745878161</v>
      </c>
    </row>
    <row r="60" ht="15.45" hidden="1" spans="1:16">
      <c r="A60" s="4" t="s">
        <v>26</v>
      </c>
      <c r="B60" s="4">
        <v>50</v>
      </c>
      <c r="C60" s="4">
        <v>1</v>
      </c>
      <c r="D60" s="4">
        <v>50</v>
      </c>
      <c r="E60" s="4">
        <v>1.68</v>
      </c>
      <c r="F60" s="4">
        <f t="shared" si="4"/>
        <v>1</v>
      </c>
      <c r="G60" s="5">
        <v>400</v>
      </c>
      <c r="H60" s="6">
        <v>44.534966735128</v>
      </c>
      <c r="I60" s="13">
        <v>3.63</v>
      </c>
      <c r="J60" s="13">
        <v>36.3</v>
      </c>
      <c r="K60" s="13">
        <v>16.25</v>
      </c>
      <c r="L60" s="13">
        <v>25.79</v>
      </c>
      <c r="M60" s="13">
        <v>5.32</v>
      </c>
      <c r="N60" s="13">
        <v>12.71</v>
      </c>
      <c r="O60" s="4" t="str">
        <f t="shared" si="1"/>
        <v>I</v>
      </c>
      <c r="P60" s="13">
        <f t="shared" si="3"/>
        <v>1616.61929248515</v>
      </c>
    </row>
    <row r="61" ht="15.45" hidden="1" spans="1:16">
      <c r="A61" s="4" t="s">
        <v>27</v>
      </c>
      <c r="B61" s="4">
        <v>67</v>
      </c>
      <c r="C61" s="4">
        <v>1</v>
      </c>
      <c r="D61" s="4">
        <v>33</v>
      </c>
      <c r="E61" s="4">
        <v>1.68</v>
      </c>
      <c r="F61" s="11">
        <f t="shared" si="4"/>
        <v>2.03030303030303</v>
      </c>
      <c r="G61" s="5">
        <v>250</v>
      </c>
      <c r="H61" s="6">
        <v>1.34694843685351</v>
      </c>
      <c r="I61" s="13">
        <v>0.31</v>
      </c>
      <c r="J61" s="13">
        <v>5.19</v>
      </c>
      <c r="K61" s="13">
        <v>5.39</v>
      </c>
      <c r="L61" s="13">
        <v>79.6</v>
      </c>
      <c r="M61" s="13">
        <v>6.87</v>
      </c>
      <c r="N61" s="13">
        <v>2.64</v>
      </c>
      <c r="O61" s="4" t="str">
        <f t="shared" ref="O61:O110" si="5">IF(ISNUMBER(SEARCH("A",A61)),"I","II")</f>
        <v>I</v>
      </c>
      <c r="P61" s="13">
        <f t="shared" si="3"/>
        <v>6.99066238726972</v>
      </c>
    </row>
    <row r="62" ht="15.45" hidden="1" spans="1:16">
      <c r="A62" s="4" t="s">
        <v>27</v>
      </c>
      <c r="B62" s="4">
        <v>67</v>
      </c>
      <c r="C62" s="4">
        <v>1</v>
      </c>
      <c r="D62" s="4">
        <v>33</v>
      </c>
      <c r="E62" s="4">
        <v>1.68</v>
      </c>
      <c r="F62" s="11">
        <f t="shared" si="4"/>
        <v>2.03030303030303</v>
      </c>
      <c r="G62" s="5">
        <v>275</v>
      </c>
      <c r="H62" s="6">
        <v>2.30545598480325</v>
      </c>
      <c r="I62" s="13">
        <v>0.66</v>
      </c>
      <c r="J62" s="13">
        <v>7.62</v>
      </c>
      <c r="K62" s="13">
        <v>7.67</v>
      </c>
      <c r="L62" s="13">
        <v>74.74</v>
      </c>
      <c r="M62" s="13">
        <v>5.91</v>
      </c>
      <c r="N62" s="13">
        <v>3.4</v>
      </c>
      <c r="O62" s="4" t="str">
        <f t="shared" si="5"/>
        <v>I</v>
      </c>
      <c r="P62" s="13">
        <f t="shared" ref="P62:P93" si="6">H62*J62</f>
        <v>17.5675746042008</v>
      </c>
    </row>
    <row r="63" ht="15.45" hidden="1" spans="1:16">
      <c r="A63" s="4" t="s">
        <v>27</v>
      </c>
      <c r="B63" s="4">
        <v>67</v>
      </c>
      <c r="C63" s="4">
        <v>1</v>
      </c>
      <c r="D63" s="4">
        <v>33</v>
      </c>
      <c r="E63" s="4">
        <v>1.68</v>
      </c>
      <c r="F63" s="11">
        <f t="shared" si="4"/>
        <v>2.03030303030303</v>
      </c>
      <c r="G63" s="5">
        <v>300</v>
      </c>
      <c r="H63" s="6">
        <v>4.06672930913986</v>
      </c>
      <c r="I63" s="13">
        <v>1.2</v>
      </c>
      <c r="J63" s="13">
        <v>12.74</v>
      </c>
      <c r="K63" s="13">
        <v>19.65</v>
      </c>
      <c r="L63" s="13">
        <v>55.4</v>
      </c>
      <c r="M63" s="13">
        <v>4.87</v>
      </c>
      <c r="N63" s="13">
        <v>6.14</v>
      </c>
      <c r="O63" s="4" t="str">
        <f t="shared" si="5"/>
        <v>I</v>
      </c>
      <c r="P63" s="13">
        <f t="shared" si="6"/>
        <v>51.8101313984418</v>
      </c>
    </row>
    <row r="64" ht="15.45" hidden="1" spans="1:16">
      <c r="A64" s="4" t="s">
        <v>27</v>
      </c>
      <c r="B64" s="4">
        <v>67</v>
      </c>
      <c r="C64" s="4">
        <v>1</v>
      </c>
      <c r="D64" s="4">
        <v>33</v>
      </c>
      <c r="E64" s="4">
        <v>1.68</v>
      </c>
      <c r="F64" s="11">
        <f t="shared" si="4"/>
        <v>2.03030303030303</v>
      </c>
      <c r="G64" s="5">
        <v>350</v>
      </c>
      <c r="H64" s="6">
        <v>14.6387758329042</v>
      </c>
      <c r="I64" s="13">
        <v>2.53</v>
      </c>
      <c r="J64" s="13">
        <v>23.46</v>
      </c>
      <c r="K64" s="13">
        <v>26.42</v>
      </c>
      <c r="L64" s="13">
        <v>30.99</v>
      </c>
      <c r="M64" s="13">
        <v>3.52</v>
      </c>
      <c r="N64" s="13">
        <v>13.08</v>
      </c>
      <c r="O64" s="4" t="str">
        <f t="shared" si="5"/>
        <v>I</v>
      </c>
      <c r="P64" s="13">
        <f t="shared" si="6"/>
        <v>343.425681039933</v>
      </c>
    </row>
    <row r="65" ht="15.45" hidden="1" spans="1:16">
      <c r="A65" s="4" t="s">
        <v>27</v>
      </c>
      <c r="B65" s="4">
        <v>67</v>
      </c>
      <c r="C65" s="4">
        <v>1</v>
      </c>
      <c r="D65" s="4">
        <v>33</v>
      </c>
      <c r="E65" s="4">
        <v>1.68</v>
      </c>
      <c r="F65" s="11">
        <f t="shared" si="4"/>
        <v>2.03030303030303</v>
      </c>
      <c r="G65" s="5">
        <v>400</v>
      </c>
      <c r="H65" s="6">
        <v>40.047154305474</v>
      </c>
      <c r="I65" s="13">
        <v>5.19</v>
      </c>
      <c r="J65" s="13">
        <v>27.91</v>
      </c>
      <c r="K65" s="13">
        <v>24.73</v>
      </c>
      <c r="L65" s="13">
        <v>22.05</v>
      </c>
      <c r="M65" s="13">
        <v>3.85</v>
      </c>
      <c r="N65" s="13">
        <v>16.27</v>
      </c>
      <c r="O65" s="4" t="str">
        <f t="shared" si="5"/>
        <v>I</v>
      </c>
      <c r="P65" s="13">
        <f t="shared" si="6"/>
        <v>1117.71607666578</v>
      </c>
    </row>
    <row r="66" ht="15.45" hidden="1" spans="1:16">
      <c r="A66" s="4" t="s">
        <v>28</v>
      </c>
      <c r="B66" s="4">
        <v>33</v>
      </c>
      <c r="C66" s="4">
        <v>1</v>
      </c>
      <c r="D66" s="4">
        <v>67</v>
      </c>
      <c r="E66" s="4">
        <v>1.68</v>
      </c>
      <c r="F66" s="11">
        <f t="shared" si="4"/>
        <v>0.492537313432836</v>
      </c>
      <c r="G66" s="5">
        <v>250</v>
      </c>
      <c r="H66" s="6">
        <v>2.49268861247491</v>
      </c>
      <c r="I66" s="13">
        <v>0.14</v>
      </c>
      <c r="J66" s="13">
        <v>1.89</v>
      </c>
      <c r="K66" s="13">
        <v>2.63</v>
      </c>
      <c r="L66" s="13">
        <v>90.74</v>
      </c>
      <c r="M66" s="13">
        <v>3.18</v>
      </c>
      <c r="N66" s="13">
        <v>1.42</v>
      </c>
      <c r="O66" s="4" t="str">
        <f t="shared" si="5"/>
        <v>I</v>
      </c>
      <c r="P66" s="13">
        <f t="shared" si="6"/>
        <v>4.71118147757758</v>
      </c>
    </row>
    <row r="67" ht="15.45" hidden="1" spans="1:16">
      <c r="A67" s="4" t="s">
        <v>28</v>
      </c>
      <c r="B67" s="4">
        <v>33</v>
      </c>
      <c r="C67" s="4">
        <v>1</v>
      </c>
      <c r="D67" s="4">
        <v>67</v>
      </c>
      <c r="E67" s="4">
        <v>1.68</v>
      </c>
      <c r="F67" s="11">
        <f t="shared" si="4"/>
        <v>0.492537313432836</v>
      </c>
      <c r="G67" s="5">
        <v>275</v>
      </c>
      <c r="H67" s="6">
        <v>5.33483516226759</v>
      </c>
      <c r="I67" s="13">
        <v>0.14</v>
      </c>
      <c r="J67" s="13">
        <v>2.55</v>
      </c>
      <c r="K67" s="13">
        <v>2.8</v>
      </c>
      <c r="L67" s="13">
        <v>89.7</v>
      </c>
      <c r="M67" s="13">
        <v>2.85</v>
      </c>
      <c r="N67" s="13">
        <v>1.96</v>
      </c>
      <c r="O67" s="4" t="str">
        <f t="shared" si="5"/>
        <v>I</v>
      </c>
      <c r="P67" s="13">
        <f t="shared" si="6"/>
        <v>13.6038296637824</v>
      </c>
    </row>
    <row r="68" ht="15.45" hidden="1" spans="1:16">
      <c r="A68" s="4" t="s">
        <v>28</v>
      </c>
      <c r="B68" s="4">
        <v>33</v>
      </c>
      <c r="C68" s="4">
        <v>1</v>
      </c>
      <c r="D68" s="4">
        <v>67</v>
      </c>
      <c r="E68" s="4">
        <v>1.68</v>
      </c>
      <c r="F68" s="11">
        <f t="shared" si="4"/>
        <v>0.492537313432836</v>
      </c>
      <c r="G68" s="5">
        <v>300</v>
      </c>
      <c r="H68" s="6">
        <v>10.1520362574393</v>
      </c>
      <c r="I68" s="13">
        <v>0.25</v>
      </c>
      <c r="J68" s="13">
        <v>3.61</v>
      </c>
      <c r="K68" s="13">
        <v>4.07</v>
      </c>
      <c r="L68" s="13">
        <v>85.12</v>
      </c>
      <c r="M68" s="13">
        <v>3.43</v>
      </c>
      <c r="N68" s="13">
        <v>3.52</v>
      </c>
      <c r="O68" s="4" t="str">
        <f t="shared" si="5"/>
        <v>I</v>
      </c>
      <c r="P68" s="13">
        <f t="shared" si="6"/>
        <v>36.6488508893559</v>
      </c>
    </row>
    <row r="69" ht="15.45" hidden="1" spans="1:16">
      <c r="A69" s="4" t="s">
        <v>28</v>
      </c>
      <c r="B69" s="4">
        <v>33</v>
      </c>
      <c r="C69" s="4">
        <v>1</v>
      </c>
      <c r="D69" s="4">
        <v>67</v>
      </c>
      <c r="E69" s="4">
        <v>1.68</v>
      </c>
      <c r="F69" s="11">
        <f t="shared" si="4"/>
        <v>0.492537313432836</v>
      </c>
      <c r="G69" s="5">
        <v>350</v>
      </c>
      <c r="H69" s="6">
        <v>24.0318985551102</v>
      </c>
      <c r="I69" s="13">
        <v>1.04</v>
      </c>
      <c r="J69" s="13">
        <v>10.83</v>
      </c>
      <c r="K69" s="13">
        <v>6.25</v>
      </c>
      <c r="L69" s="13">
        <v>70.1</v>
      </c>
      <c r="M69" s="13">
        <v>4.59</v>
      </c>
      <c r="N69" s="13">
        <v>7.19</v>
      </c>
      <c r="O69" s="4" t="str">
        <f t="shared" si="5"/>
        <v>I</v>
      </c>
      <c r="P69" s="13">
        <f t="shared" si="6"/>
        <v>260.265461351843</v>
      </c>
    </row>
    <row r="70" ht="15.45" hidden="1" spans="1:16">
      <c r="A70" s="4" t="s">
        <v>28</v>
      </c>
      <c r="B70" s="4">
        <v>33</v>
      </c>
      <c r="C70" s="4">
        <v>1</v>
      </c>
      <c r="D70" s="4">
        <v>67</v>
      </c>
      <c r="E70" s="4">
        <v>1.68</v>
      </c>
      <c r="F70" s="11">
        <f t="shared" si="4"/>
        <v>0.492537313432836</v>
      </c>
      <c r="G70" s="5">
        <v>400</v>
      </c>
      <c r="H70" s="6">
        <v>53.6152568624797</v>
      </c>
      <c r="I70" s="13">
        <v>2.92</v>
      </c>
      <c r="J70" s="13">
        <v>22.3</v>
      </c>
      <c r="K70" s="13">
        <v>7.22</v>
      </c>
      <c r="L70" s="13">
        <v>49.31</v>
      </c>
      <c r="M70" s="13">
        <v>7.48</v>
      </c>
      <c r="N70" s="13">
        <v>10.77</v>
      </c>
      <c r="O70" s="4" t="str">
        <f t="shared" si="5"/>
        <v>I</v>
      </c>
      <c r="P70" s="13">
        <f t="shared" si="6"/>
        <v>1195.6202280333</v>
      </c>
    </row>
    <row r="71" ht="15.45" spans="1:16">
      <c r="A71" s="4" t="s">
        <v>29</v>
      </c>
      <c r="B71" s="4">
        <v>50</v>
      </c>
      <c r="C71" s="4">
        <v>1</v>
      </c>
      <c r="D71" s="4">
        <v>50</v>
      </c>
      <c r="E71" s="4">
        <v>1.68</v>
      </c>
      <c r="F71" s="4">
        <f t="shared" si="4"/>
        <v>1</v>
      </c>
      <c r="G71" s="5">
        <v>250</v>
      </c>
      <c r="H71" s="6">
        <v>1.40818182615844</v>
      </c>
      <c r="I71" s="13">
        <v>0.1</v>
      </c>
      <c r="J71" s="13">
        <v>6.32</v>
      </c>
      <c r="K71" s="13">
        <v>5.7</v>
      </c>
      <c r="L71" s="13">
        <v>83.4</v>
      </c>
      <c r="M71" s="13">
        <v>0</v>
      </c>
      <c r="N71" s="13">
        <v>4.48</v>
      </c>
      <c r="O71" s="4" t="str">
        <f t="shared" si="5"/>
        <v>II</v>
      </c>
      <c r="P71" s="13">
        <f t="shared" si="6"/>
        <v>8.89970914132134</v>
      </c>
    </row>
    <row r="72" ht="15.45" spans="1:16">
      <c r="A72" s="4" t="s">
        <v>29</v>
      </c>
      <c r="B72" s="4">
        <v>50</v>
      </c>
      <c r="C72" s="4">
        <v>1</v>
      </c>
      <c r="D72" s="4">
        <v>50</v>
      </c>
      <c r="E72" s="4">
        <v>1.68</v>
      </c>
      <c r="F72" s="4">
        <f t="shared" si="4"/>
        <v>1</v>
      </c>
      <c r="G72" s="5">
        <v>275</v>
      </c>
      <c r="H72" s="6">
        <v>3.41791391326378</v>
      </c>
      <c r="I72" s="13">
        <v>0.19</v>
      </c>
      <c r="J72" s="13">
        <v>8.25</v>
      </c>
      <c r="K72" s="13">
        <v>4.03</v>
      </c>
      <c r="L72" s="13">
        <v>81.35</v>
      </c>
      <c r="M72" s="13">
        <v>0</v>
      </c>
      <c r="N72" s="13">
        <v>6.18</v>
      </c>
      <c r="O72" s="4" t="str">
        <f t="shared" si="5"/>
        <v>II</v>
      </c>
      <c r="P72" s="13">
        <f t="shared" si="6"/>
        <v>28.1977897844262</v>
      </c>
    </row>
    <row r="73" ht="15.45" spans="1:16">
      <c r="A73" s="4" t="s">
        <v>29</v>
      </c>
      <c r="B73" s="4">
        <v>50</v>
      </c>
      <c r="C73" s="4">
        <v>1</v>
      </c>
      <c r="D73" s="4">
        <v>50</v>
      </c>
      <c r="E73" s="4">
        <v>1.68</v>
      </c>
      <c r="F73" s="4">
        <f t="shared" si="4"/>
        <v>1</v>
      </c>
      <c r="G73" s="5">
        <v>300</v>
      </c>
      <c r="H73" s="6">
        <v>6.72372576152924</v>
      </c>
      <c r="I73" s="13">
        <v>0.45</v>
      </c>
      <c r="J73" s="13">
        <v>12.28</v>
      </c>
      <c r="K73" s="13">
        <v>4.11</v>
      </c>
      <c r="L73" s="13">
        <v>73.45</v>
      </c>
      <c r="M73" s="13">
        <v>0</v>
      </c>
      <c r="N73" s="13">
        <v>9.71</v>
      </c>
      <c r="O73" s="4" t="str">
        <f t="shared" si="5"/>
        <v>II</v>
      </c>
      <c r="P73" s="13">
        <f t="shared" si="6"/>
        <v>82.5673523515791</v>
      </c>
    </row>
    <row r="74" ht="15.45" spans="1:16">
      <c r="A74" s="4" t="s">
        <v>29</v>
      </c>
      <c r="B74" s="4">
        <v>50</v>
      </c>
      <c r="C74" s="4">
        <v>1</v>
      </c>
      <c r="D74" s="4">
        <v>50</v>
      </c>
      <c r="E74" s="4">
        <v>1.68</v>
      </c>
      <c r="F74" s="4">
        <f t="shared" si="4"/>
        <v>1</v>
      </c>
      <c r="G74" s="5">
        <v>350</v>
      </c>
      <c r="H74" s="6">
        <v>19.3092626251229</v>
      </c>
      <c r="I74" s="13">
        <v>1.22</v>
      </c>
      <c r="J74" s="13">
        <v>25.97</v>
      </c>
      <c r="K74" s="13">
        <v>4.4</v>
      </c>
      <c r="L74" s="13">
        <v>48.32</v>
      </c>
      <c r="M74" s="13">
        <v>2.44</v>
      </c>
      <c r="N74" s="13">
        <v>17.65</v>
      </c>
      <c r="O74" s="4" t="str">
        <f t="shared" si="5"/>
        <v>II</v>
      </c>
      <c r="P74" s="13">
        <f t="shared" si="6"/>
        <v>501.461550374442</v>
      </c>
    </row>
    <row r="75" ht="15.45" spans="1:16">
      <c r="A75" s="4" t="s">
        <v>29</v>
      </c>
      <c r="B75" s="4">
        <v>50</v>
      </c>
      <c r="C75" s="4">
        <v>1</v>
      </c>
      <c r="D75" s="4">
        <v>50</v>
      </c>
      <c r="E75" s="4">
        <v>1.68</v>
      </c>
      <c r="F75" s="4">
        <f t="shared" si="4"/>
        <v>1</v>
      </c>
      <c r="G75" s="5">
        <v>400</v>
      </c>
      <c r="H75" s="6">
        <v>43.595444389466</v>
      </c>
      <c r="I75" s="13">
        <v>3.77</v>
      </c>
      <c r="J75" s="13">
        <v>41.08</v>
      </c>
      <c r="K75" s="13">
        <v>4.13</v>
      </c>
      <c r="L75" s="13">
        <v>26.79</v>
      </c>
      <c r="M75" s="13">
        <v>1.95</v>
      </c>
      <c r="N75" s="13">
        <v>22.28</v>
      </c>
      <c r="O75" s="4" t="str">
        <f t="shared" si="5"/>
        <v>II</v>
      </c>
      <c r="P75" s="13">
        <f t="shared" si="6"/>
        <v>1790.90085551926</v>
      </c>
    </row>
    <row r="76" ht="15.45" spans="1:16">
      <c r="A76" s="4" t="s">
        <v>31</v>
      </c>
      <c r="B76" s="4">
        <v>100</v>
      </c>
      <c r="C76" s="4">
        <v>1</v>
      </c>
      <c r="D76" s="4">
        <v>100</v>
      </c>
      <c r="E76" s="4">
        <v>1.68</v>
      </c>
      <c r="F76" s="4">
        <f t="shared" si="4"/>
        <v>1</v>
      </c>
      <c r="G76" s="5">
        <v>250</v>
      </c>
      <c r="H76" s="6">
        <v>2.76302415733759</v>
      </c>
      <c r="I76" s="13">
        <v>0.2</v>
      </c>
      <c r="J76" s="13">
        <v>3.26</v>
      </c>
      <c r="K76" s="13">
        <v>2.78</v>
      </c>
      <c r="L76" s="13">
        <v>89.53</v>
      </c>
      <c r="M76" s="13">
        <v>0</v>
      </c>
      <c r="N76" s="13">
        <v>4.23</v>
      </c>
      <c r="O76" s="4" t="str">
        <f t="shared" si="5"/>
        <v>II</v>
      </c>
      <c r="P76" s="13">
        <f t="shared" si="6"/>
        <v>9.00745875292054</v>
      </c>
    </row>
    <row r="77" ht="15.45" spans="1:16">
      <c r="A77" s="4" t="s">
        <v>31</v>
      </c>
      <c r="B77" s="4">
        <v>100</v>
      </c>
      <c r="C77" s="4">
        <v>1</v>
      </c>
      <c r="D77" s="4">
        <v>100</v>
      </c>
      <c r="E77" s="4">
        <v>1.68</v>
      </c>
      <c r="F77" s="4">
        <f t="shared" si="4"/>
        <v>1</v>
      </c>
      <c r="G77" s="5">
        <v>275</v>
      </c>
      <c r="H77" s="6">
        <v>4.40266107173201</v>
      </c>
      <c r="I77" s="13">
        <v>0.32</v>
      </c>
      <c r="J77" s="13">
        <v>4.97</v>
      </c>
      <c r="K77" s="13">
        <v>3.92</v>
      </c>
      <c r="L77" s="13">
        <v>83.2</v>
      </c>
      <c r="M77" s="13">
        <v>0</v>
      </c>
      <c r="N77" s="13">
        <v>7.59</v>
      </c>
      <c r="O77" s="4" t="str">
        <f t="shared" si="5"/>
        <v>II</v>
      </c>
      <c r="P77" s="13">
        <f t="shared" si="6"/>
        <v>21.8812255265081</v>
      </c>
    </row>
    <row r="78" ht="15.45" spans="1:16">
      <c r="A78" s="4" t="s">
        <v>31</v>
      </c>
      <c r="B78" s="4">
        <v>100</v>
      </c>
      <c r="C78" s="4">
        <v>1</v>
      </c>
      <c r="D78" s="4">
        <v>100</v>
      </c>
      <c r="E78" s="4">
        <v>1.68</v>
      </c>
      <c r="F78" s="4">
        <f t="shared" si="4"/>
        <v>1</v>
      </c>
      <c r="G78" s="5">
        <v>300</v>
      </c>
      <c r="H78" s="6">
        <v>6.22356275018717</v>
      </c>
      <c r="I78" s="13">
        <v>0.72</v>
      </c>
      <c r="J78" s="13">
        <v>9.32</v>
      </c>
      <c r="K78" s="13">
        <v>5.21</v>
      </c>
      <c r="L78" s="13">
        <v>71.37</v>
      </c>
      <c r="M78" s="13">
        <v>3.09</v>
      </c>
      <c r="N78" s="13">
        <v>10.29</v>
      </c>
      <c r="O78" s="4" t="str">
        <f t="shared" si="5"/>
        <v>II</v>
      </c>
      <c r="P78" s="13">
        <f t="shared" si="6"/>
        <v>58.0036048317444</v>
      </c>
    </row>
    <row r="79" ht="15.45" spans="1:16">
      <c r="A79" s="4" t="s">
        <v>31</v>
      </c>
      <c r="B79" s="4">
        <v>100</v>
      </c>
      <c r="C79" s="4">
        <v>1</v>
      </c>
      <c r="D79" s="4">
        <v>100</v>
      </c>
      <c r="E79" s="4">
        <v>1.68</v>
      </c>
      <c r="F79" s="4">
        <f t="shared" si="4"/>
        <v>1</v>
      </c>
      <c r="G79" s="5">
        <v>350</v>
      </c>
      <c r="H79" s="6">
        <v>16.1870321046694</v>
      </c>
      <c r="I79" s="13">
        <v>2.11</v>
      </c>
      <c r="J79" s="13">
        <v>22.88</v>
      </c>
      <c r="K79" s="13">
        <v>6.07</v>
      </c>
      <c r="L79" s="13">
        <v>47.39</v>
      </c>
      <c r="M79" s="13">
        <v>4.74</v>
      </c>
      <c r="N79" s="13">
        <v>16.81</v>
      </c>
      <c r="O79" s="4" t="str">
        <f t="shared" si="5"/>
        <v>II</v>
      </c>
      <c r="P79" s="13">
        <f t="shared" si="6"/>
        <v>370.359294554836</v>
      </c>
    </row>
    <row r="80" ht="15.45" spans="1:16">
      <c r="A80" s="4" t="s">
        <v>31</v>
      </c>
      <c r="B80" s="4">
        <v>100</v>
      </c>
      <c r="C80" s="4">
        <v>1</v>
      </c>
      <c r="D80" s="4">
        <v>100</v>
      </c>
      <c r="E80" s="4">
        <v>1.68</v>
      </c>
      <c r="F80" s="4">
        <f t="shared" si="4"/>
        <v>1</v>
      </c>
      <c r="G80" s="5">
        <v>400</v>
      </c>
      <c r="H80" s="6">
        <v>45.1352390825493</v>
      </c>
      <c r="I80" s="13">
        <v>8.1</v>
      </c>
      <c r="J80" s="13">
        <v>38.7</v>
      </c>
      <c r="K80" s="13">
        <v>7.12</v>
      </c>
      <c r="L80" s="13">
        <v>24.22</v>
      </c>
      <c r="M80" s="13">
        <v>4.34</v>
      </c>
      <c r="N80" s="13">
        <v>17.52</v>
      </c>
      <c r="O80" s="4" t="str">
        <f t="shared" si="5"/>
        <v>II</v>
      </c>
      <c r="P80" s="13">
        <f t="shared" si="6"/>
        <v>1746.73375249466</v>
      </c>
    </row>
    <row r="81" ht="15.45" spans="1:16">
      <c r="A81" s="4" t="s">
        <v>32</v>
      </c>
      <c r="B81" s="4">
        <v>10</v>
      </c>
      <c r="C81" s="4">
        <v>1</v>
      </c>
      <c r="D81" s="4">
        <v>10</v>
      </c>
      <c r="E81" s="4">
        <v>1.68</v>
      </c>
      <c r="F81" s="4">
        <f t="shared" si="4"/>
        <v>1</v>
      </c>
      <c r="G81" s="5">
        <v>250</v>
      </c>
      <c r="H81" s="6">
        <v>0.394774301814516</v>
      </c>
      <c r="I81" s="13">
        <v>0.31</v>
      </c>
      <c r="J81" s="13">
        <v>2.85</v>
      </c>
      <c r="K81" s="13">
        <v>18.98</v>
      </c>
      <c r="L81" s="13">
        <v>76.81</v>
      </c>
      <c r="M81" s="13">
        <v>0</v>
      </c>
      <c r="N81" s="13">
        <v>1.05</v>
      </c>
      <c r="O81" s="4" t="str">
        <f t="shared" si="5"/>
        <v>II</v>
      </c>
      <c r="P81" s="13">
        <f t="shared" si="6"/>
        <v>1.12510676017137</v>
      </c>
    </row>
    <row r="82" ht="15.45" spans="1:16">
      <c r="A82" s="4" t="s">
        <v>32</v>
      </c>
      <c r="B82" s="4">
        <v>10</v>
      </c>
      <c r="C82" s="4">
        <v>1</v>
      </c>
      <c r="D82" s="4">
        <v>10</v>
      </c>
      <c r="E82" s="4">
        <v>1.68</v>
      </c>
      <c r="F82" s="4">
        <f t="shared" si="4"/>
        <v>1</v>
      </c>
      <c r="G82" s="5">
        <v>275</v>
      </c>
      <c r="H82" s="6">
        <v>0.615197832146397</v>
      </c>
      <c r="I82" s="13">
        <v>0.42</v>
      </c>
      <c r="J82" s="13">
        <v>5.35</v>
      </c>
      <c r="K82" s="13">
        <v>19.79</v>
      </c>
      <c r="L82" s="13">
        <v>73.56</v>
      </c>
      <c r="M82" s="13">
        <v>0</v>
      </c>
      <c r="N82" s="13">
        <v>0.88</v>
      </c>
      <c r="O82" s="4" t="str">
        <f t="shared" si="5"/>
        <v>II</v>
      </c>
      <c r="P82" s="13">
        <f t="shared" si="6"/>
        <v>3.29130840198322</v>
      </c>
    </row>
    <row r="83" ht="15.45" spans="1:16">
      <c r="A83" s="4" t="s">
        <v>32</v>
      </c>
      <c r="B83" s="4">
        <v>10</v>
      </c>
      <c r="C83" s="4">
        <v>1</v>
      </c>
      <c r="D83" s="4">
        <v>10</v>
      </c>
      <c r="E83" s="4">
        <v>1.68</v>
      </c>
      <c r="F83" s="4">
        <f t="shared" si="4"/>
        <v>1</v>
      </c>
      <c r="G83" s="5">
        <v>300</v>
      </c>
      <c r="H83" s="6">
        <v>1.14894845380593</v>
      </c>
      <c r="I83" s="13">
        <v>0.74</v>
      </c>
      <c r="J83" s="13">
        <v>7.61</v>
      </c>
      <c r="K83" s="13">
        <v>19.86</v>
      </c>
      <c r="L83" s="13">
        <v>70.07</v>
      </c>
      <c r="M83" s="13">
        <v>0</v>
      </c>
      <c r="N83" s="13">
        <v>1.72</v>
      </c>
      <c r="O83" s="4" t="str">
        <f t="shared" si="5"/>
        <v>II</v>
      </c>
      <c r="P83" s="13">
        <f t="shared" si="6"/>
        <v>8.74349773346313</v>
      </c>
    </row>
    <row r="84" ht="15.45" spans="1:16">
      <c r="A84" s="4" t="s">
        <v>32</v>
      </c>
      <c r="B84" s="4">
        <v>10</v>
      </c>
      <c r="C84" s="4">
        <v>1</v>
      </c>
      <c r="D84" s="4">
        <v>10</v>
      </c>
      <c r="E84" s="4">
        <v>1.68</v>
      </c>
      <c r="F84" s="4">
        <f t="shared" si="4"/>
        <v>1</v>
      </c>
      <c r="G84" s="5">
        <v>325</v>
      </c>
      <c r="H84" s="6">
        <v>3.28521284393757</v>
      </c>
      <c r="I84" s="13">
        <v>1.16</v>
      </c>
      <c r="J84" s="13">
        <v>7.74</v>
      </c>
      <c r="K84" s="13">
        <v>16.61</v>
      </c>
      <c r="L84" s="13">
        <v>67.57</v>
      </c>
      <c r="M84" s="13">
        <v>3.77</v>
      </c>
      <c r="N84" s="13">
        <v>3.15</v>
      </c>
      <c r="O84" s="4" t="str">
        <f t="shared" si="5"/>
        <v>II</v>
      </c>
      <c r="P84" s="13">
        <f t="shared" si="6"/>
        <v>25.4275474120768</v>
      </c>
    </row>
    <row r="85" ht="15.45" spans="1:16">
      <c r="A85" s="4" t="s">
        <v>32</v>
      </c>
      <c r="B85" s="4">
        <v>10</v>
      </c>
      <c r="C85" s="4">
        <v>1</v>
      </c>
      <c r="D85" s="4">
        <v>10</v>
      </c>
      <c r="E85" s="4">
        <v>1.68</v>
      </c>
      <c r="F85" s="4">
        <f t="shared" si="4"/>
        <v>1</v>
      </c>
      <c r="G85" s="5">
        <v>350</v>
      </c>
      <c r="H85" s="6">
        <v>6.01029955582901</v>
      </c>
      <c r="I85" s="13">
        <v>1.81</v>
      </c>
      <c r="J85" s="13">
        <v>13.81</v>
      </c>
      <c r="K85" s="13">
        <v>20.27</v>
      </c>
      <c r="L85" s="13">
        <v>53.38</v>
      </c>
      <c r="M85" s="13">
        <v>4.64</v>
      </c>
      <c r="N85" s="13">
        <v>6.09</v>
      </c>
      <c r="O85" s="4" t="str">
        <f t="shared" si="5"/>
        <v>II</v>
      </c>
      <c r="P85" s="13">
        <f t="shared" si="6"/>
        <v>83.0022368659986</v>
      </c>
    </row>
    <row r="86" ht="15.45" spans="1:16">
      <c r="A86" s="4" t="s">
        <v>32</v>
      </c>
      <c r="B86" s="4">
        <v>10</v>
      </c>
      <c r="C86" s="4">
        <v>1</v>
      </c>
      <c r="D86" s="4">
        <v>10</v>
      </c>
      <c r="E86" s="4">
        <v>1.68</v>
      </c>
      <c r="F86" s="4">
        <f t="shared" si="4"/>
        <v>1</v>
      </c>
      <c r="G86" s="5">
        <v>400</v>
      </c>
      <c r="H86" s="6">
        <v>21.1001303126785</v>
      </c>
      <c r="I86" s="13">
        <v>3.79</v>
      </c>
      <c r="J86" s="13">
        <v>21.21</v>
      </c>
      <c r="K86" s="13">
        <v>19.72</v>
      </c>
      <c r="L86" s="13">
        <v>39.51</v>
      </c>
      <c r="M86" s="13">
        <v>4.88</v>
      </c>
      <c r="N86" s="13">
        <v>10.89</v>
      </c>
      <c r="O86" s="4" t="str">
        <f t="shared" si="5"/>
        <v>II</v>
      </c>
      <c r="P86" s="13">
        <f t="shared" si="6"/>
        <v>447.533763931911</v>
      </c>
    </row>
    <row r="87" ht="15.45" spans="1:16">
      <c r="A87" s="4" t="s">
        <v>33</v>
      </c>
      <c r="B87" s="4">
        <v>25</v>
      </c>
      <c r="C87" s="4">
        <v>1</v>
      </c>
      <c r="D87" s="4">
        <v>25</v>
      </c>
      <c r="E87" s="4">
        <v>1.68</v>
      </c>
      <c r="F87" s="4">
        <f t="shared" si="4"/>
        <v>1</v>
      </c>
      <c r="G87" s="5">
        <v>250</v>
      </c>
      <c r="H87" s="6">
        <v>0.543983713140717</v>
      </c>
      <c r="I87" s="13">
        <v>0.1</v>
      </c>
      <c r="J87" s="13">
        <v>6.62</v>
      </c>
      <c r="K87" s="13">
        <v>6.91</v>
      </c>
      <c r="L87" s="13">
        <v>82.18</v>
      </c>
      <c r="M87" s="13">
        <v>4.19</v>
      </c>
      <c r="N87" s="13">
        <v>0</v>
      </c>
      <c r="O87" s="4" t="str">
        <f t="shared" si="5"/>
        <v>II</v>
      </c>
      <c r="P87" s="13">
        <f t="shared" si="6"/>
        <v>3.60117218099155</v>
      </c>
    </row>
    <row r="88" ht="15.45" spans="1:16">
      <c r="A88" s="4" t="s">
        <v>33</v>
      </c>
      <c r="B88" s="4">
        <v>25</v>
      </c>
      <c r="C88" s="4">
        <v>1</v>
      </c>
      <c r="D88" s="4">
        <v>25</v>
      </c>
      <c r="E88" s="4">
        <v>1.68</v>
      </c>
      <c r="F88" s="4">
        <f t="shared" si="4"/>
        <v>1</v>
      </c>
      <c r="G88" s="5">
        <v>275</v>
      </c>
      <c r="H88" s="6">
        <v>1.11315662843161</v>
      </c>
      <c r="I88" s="13">
        <v>0.32</v>
      </c>
      <c r="J88" s="13">
        <v>6.62</v>
      </c>
      <c r="K88" s="13">
        <v>2.93</v>
      </c>
      <c r="L88" s="13">
        <v>83.06</v>
      </c>
      <c r="M88" s="13">
        <v>1.93</v>
      </c>
      <c r="N88" s="13">
        <v>5.14</v>
      </c>
      <c r="O88" s="4" t="str">
        <f t="shared" si="5"/>
        <v>II</v>
      </c>
      <c r="P88" s="13">
        <f t="shared" si="6"/>
        <v>7.36909688021726</v>
      </c>
    </row>
    <row r="89" ht="15.45" spans="1:16">
      <c r="A89" s="4" t="s">
        <v>33</v>
      </c>
      <c r="B89" s="4">
        <v>25</v>
      </c>
      <c r="C89" s="4">
        <v>1</v>
      </c>
      <c r="D89" s="4">
        <v>25</v>
      </c>
      <c r="E89" s="4">
        <v>1.68</v>
      </c>
      <c r="F89" s="4">
        <f t="shared" si="4"/>
        <v>1</v>
      </c>
      <c r="G89" s="5">
        <v>300</v>
      </c>
      <c r="H89" s="6">
        <v>3.01498497672866</v>
      </c>
      <c r="I89" s="13">
        <v>0.31</v>
      </c>
      <c r="J89" s="13">
        <v>5.05</v>
      </c>
      <c r="K89" s="13">
        <v>8.47</v>
      </c>
      <c r="L89" s="13">
        <v>78.11</v>
      </c>
      <c r="M89" s="13">
        <v>4.04</v>
      </c>
      <c r="N89" s="13">
        <v>4.02</v>
      </c>
      <c r="O89" s="4" t="str">
        <f t="shared" si="5"/>
        <v>II</v>
      </c>
      <c r="P89" s="13">
        <f t="shared" si="6"/>
        <v>15.2256741324797</v>
      </c>
    </row>
    <row r="90" ht="15.45" spans="1:16">
      <c r="A90" s="4" t="s">
        <v>33</v>
      </c>
      <c r="B90" s="4">
        <v>25</v>
      </c>
      <c r="C90" s="4">
        <v>1</v>
      </c>
      <c r="D90" s="4">
        <v>25</v>
      </c>
      <c r="E90" s="4">
        <v>1.68</v>
      </c>
      <c r="F90" s="4">
        <f t="shared" si="4"/>
        <v>1</v>
      </c>
      <c r="G90" s="5">
        <v>325</v>
      </c>
      <c r="H90" s="6">
        <v>6.05517768940117</v>
      </c>
      <c r="I90" s="13">
        <v>0.69</v>
      </c>
      <c r="J90" s="13">
        <v>8.33</v>
      </c>
      <c r="K90" s="13">
        <v>12.29</v>
      </c>
      <c r="L90" s="13">
        <v>70.48</v>
      </c>
      <c r="M90" s="13">
        <v>3.89</v>
      </c>
      <c r="N90" s="13">
        <v>4.32</v>
      </c>
      <c r="O90" s="4" t="str">
        <f t="shared" si="5"/>
        <v>II</v>
      </c>
      <c r="P90" s="13">
        <f t="shared" si="6"/>
        <v>50.4396301527118</v>
      </c>
    </row>
    <row r="91" ht="15.45" spans="1:16">
      <c r="A91" s="4" t="s">
        <v>33</v>
      </c>
      <c r="B91" s="4">
        <v>25</v>
      </c>
      <c r="C91" s="4">
        <v>1</v>
      </c>
      <c r="D91" s="4">
        <v>25</v>
      </c>
      <c r="E91" s="4">
        <v>1.68</v>
      </c>
      <c r="F91" s="4">
        <f t="shared" si="4"/>
        <v>1</v>
      </c>
      <c r="G91" s="5">
        <v>350</v>
      </c>
      <c r="H91" s="6">
        <v>9.64336126696237</v>
      </c>
      <c r="I91" s="13">
        <v>0.76</v>
      </c>
      <c r="J91" s="13">
        <v>13.1</v>
      </c>
      <c r="K91" s="13">
        <v>14.26</v>
      </c>
      <c r="L91" s="13">
        <v>59.75</v>
      </c>
      <c r="M91" s="13">
        <v>3.89</v>
      </c>
      <c r="N91" s="13">
        <v>8.24</v>
      </c>
      <c r="O91" s="4" t="str">
        <f t="shared" si="5"/>
        <v>II</v>
      </c>
      <c r="P91" s="13">
        <f t="shared" si="6"/>
        <v>126.328032597207</v>
      </c>
    </row>
    <row r="92" ht="15.45" spans="1:16">
      <c r="A92" s="4" t="s">
        <v>33</v>
      </c>
      <c r="B92" s="4">
        <v>25</v>
      </c>
      <c r="C92" s="4">
        <v>1</v>
      </c>
      <c r="D92" s="4">
        <v>25</v>
      </c>
      <c r="E92" s="4">
        <v>1.68</v>
      </c>
      <c r="F92" s="4">
        <f t="shared" si="4"/>
        <v>1</v>
      </c>
      <c r="G92" s="5">
        <v>400</v>
      </c>
      <c r="H92" s="6">
        <v>33.4895955281135</v>
      </c>
      <c r="I92" s="13">
        <v>2.68</v>
      </c>
      <c r="J92" s="13">
        <v>21.45</v>
      </c>
      <c r="K92" s="13">
        <v>15.15</v>
      </c>
      <c r="L92" s="13">
        <v>43.12</v>
      </c>
      <c r="M92" s="13">
        <v>5.21</v>
      </c>
      <c r="N92" s="13">
        <v>12.39</v>
      </c>
      <c r="O92" s="4" t="str">
        <f t="shared" si="5"/>
        <v>II</v>
      </c>
      <c r="P92" s="13">
        <f t="shared" si="6"/>
        <v>718.351824078034</v>
      </c>
    </row>
    <row r="93" ht="15.45" spans="1:16">
      <c r="A93" s="4" t="s">
        <v>34</v>
      </c>
      <c r="B93" s="4">
        <v>50</v>
      </c>
      <c r="C93" s="4">
        <v>1</v>
      </c>
      <c r="D93" s="4">
        <v>50</v>
      </c>
      <c r="E93" s="4">
        <v>2.1</v>
      </c>
      <c r="F93" s="4">
        <f t="shared" si="4"/>
        <v>1</v>
      </c>
      <c r="G93" s="5">
        <v>250</v>
      </c>
      <c r="H93" s="6">
        <v>2.12124689485722</v>
      </c>
      <c r="I93" s="13">
        <v>0.18</v>
      </c>
      <c r="J93" s="13">
        <v>4.3</v>
      </c>
      <c r="K93" s="13">
        <v>3.98</v>
      </c>
      <c r="L93" s="13">
        <v>84.81</v>
      </c>
      <c r="M93" s="13">
        <v>4.76</v>
      </c>
      <c r="N93" s="13">
        <v>1.97</v>
      </c>
      <c r="O93" s="4" t="str">
        <f t="shared" si="5"/>
        <v>II</v>
      </c>
      <c r="P93" s="13">
        <f t="shared" si="6"/>
        <v>9.12136164788605</v>
      </c>
    </row>
    <row r="94" ht="15.45" spans="1:16">
      <c r="A94" s="4" t="s">
        <v>34</v>
      </c>
      <c r="B94" s="4">
        <v>50</v>
      </c>
      <c r="C94" s="4">
        <v>1</v>
      </c>
      <c r="D94" s="4">
        <v>50</v>
      </c>
      <c r="E94" s="4">
        <v>2.1</v>
      </c>
      <c r="F94" s="4">
        <f t="shared" si="4"/>
        <v>1</v>
      </c>
      <c r="G94" s="5">
        <v>275</v>
      </c>
      <c r="H94" s="6">
        <v>3.83357052176252</v>
      </c>
      <c r="I94" s="13">
        <v>0.35</v>
      </c>
      <c r="J94" s="13">
        <v>5.06</v>
      </c>
      <c r="K94" s="13">
        <v>7.67</v>
      </c>
      <c r="L94" s="13">
        <v>78.13</v>
      </c>
      <c r="M94" s="13">
        <v>4.22</v>
      </c>
      <c r="N94" s="13">
        <v>4.57</v>
      </c>
      <c r="O94" s="4" t="str">
        <f t="shared" si="5"/>
        <v>II</v>
      </c>
      <c r="P94" s="13">
        <f t="shared" ref="P94:P110" si="7">H94*J94</f>
        <v>19.3978668401183</v>
      </c>
    </row>
    <row r="95" ht="15.45" spans="1:16">
      <c r="A95" s="4" t="s">
        <v>34</v>
      </c>
      <c r="B95" s="4">
        <v>50</v>
      </c>
      <c r="C95" s="4">
        <v>1</v>
      </c>
      <c r="D95" s="4">
        <v>50</v>
      </c>
      <c r="E95" s="4">
        <v>2.1</v>
      </c>
      <c r="F95" s="4">
        <f t="shared" si="4"/>
        <v>1</v>
      </c>
      <c r="G95" s="5">
        <v>300</v>
      </c>
      <c r="H95" s="6">
        <v>5.81212036583176</v>
      </c>
      <c r="I95" s="13">
        <v>0.47</v>
      </c>
      <c r="J95" s="13">
        <v>7.92</v>
      </c>
      <c r="K95" s="13">
        <v>14.04</v>
      </c>
      <c r="L95" s="13">
        <v>66.89</v>
      </c>
      <c r="M95" s="13">
        <v>4.41</v>
      </c>
      <c r="N95" s="13">
        <v>6.27</v>
      </c>
      <c r="O95" s="4" t="str">
        <f t="shared" si="5"/>
        <v>II</v>
      </c>
      <c r="P95" s="13">
        <f t="shared" si="7"/>
        <v>46.0319932973875</v>
      </c>
    </row>
    <row r="96" ht="15.45" spans="1:16">
      <c r="A96" s="4" t="s">
        <v>34</v>
      </c>
      <c r="B96" s="4">
        <v>50</v>
      </c>
      <c r="C96" s="4">
        <v>1</v>
      </c>
      <c r="D96" s="4">
        <v>50</v>
      </c>
      <c r="E96" s="4">
        <v>2.1</v>
      </c>
      <c r="F96" s="4">
        <f t="shared" si="4"/>
        <v>1</v>
      </c>
      <c r="G96" s="5">
        <v>325</v>
      </c>
      <c r="H96" s="6">
        <v>9.7842849683418</v>
      </c>
      <c r="I96" s="13">
        <v>0.77</v>
      </c>
      <c r="J96" s="13">
        <v>11.69</v>
      </c>
      <c r="K96" s="13">
        <v>14.62</v>
      </c>
      <c r="L96" s="13">
        <v>59.29</v>
      </c>
      <c r="M96" s="13">
        <v>5.28</v>
      </c>
      <c r="N96" s="13">
        <v>8.35</v>
      </c>
      <c r="O96" s="4" t="str">
        <f t="shared" si="5"/>
        <v>II</v>
      </c>
      <c r="P96" s="13">
        <f t="shared" si="7"/>
        <v>114.378291279916</v>
      </c>
    </row>
    <row r="97" ht="15.45" spans="1:16">
      <c r="A97" s="4" t="s">
        <v>34</v>
      </c>
      <c r="B97" s="4">
        <v>50</v>
      </c>
      <c r="C97" s="4">
        <v>1</v>
      </c>
      <c r="D97" s="4">
        <v>50</v>
      </c>
      <c r="E97" s="4">
        <v>2.1</v>
      </c>
      <c r="F97" s="4">
        <f t="shared" si="4"/>
        <v>1</v>
      </c>
      <c r="G97" s="5">
        <v>350</v>
      </c>
      <c r="H97" s="6">
        <v>15.8632612859104</v>
      </c>
      <c r="I97" s="13">
        <v>1.57</v>
      </c>
      <c r="J97" s="13">
        <v>15.34</v>
      </c>
      <c r="K97" s="13">
        <v>15.03</v>
      </c>
      <c r="L97" s="13">
        <v>53.41</v>
      </c>
      <c r="M97" s="13">
        <v>4.14</v>
      </c>
      <c r="N97" s="13">
        <v>10.51</v>
      </c>
      <c r="O97" s="4" t="str">
        <f t="shared" si="5"/>
        <v>II</v>
      </c>
      <c r="P97" s="13">
        <f t="shared" si="7"/>
        <v>243.342428125866</v>
      </c>
    </row>
    <row r="98" ht="15.45" spans="1:16">
      <c r="A98" s="4" t="s">
        <v>34</v>
      </c>
      <c r="B98" s="4">
        <v>50</v>
      </c>
      <c r="C98" s="4">
        <v>1</v>
      </c>
      <c r="D98" s="4">
        <v>50</v>
      </c>
      <c r="E98" s="4">
        <v>2.1</v>
      </c>
      <c r="F98" s="4">
        <f t="shared" si="4"/>
        <v>1</v>
      </c>
      <c r="G98" s="5">
        <v>400</v>
      </c>
      <c r="H98" s="6">
        <v>44.9818815507988</v>
      </c>
      <c r="I98" s="13">
        <v>3.93</v>
      </c>
      <c r="J98" s="13">
        <v>25.83</v>
      </c>
      <c r="K98" s="13">
        <v>13.82</v>
      </c>
      <c r="L98" s="13">
        <v>36.87</v>
      </c>
      <c r="M98" s="13">
        <v>6.16</v>
      </c>
      <c r="N98" s="13">
        <v>13.39</v>
      </c>
      <c r="O98" s="4" t="str">
        <f t="shared" si="5"/>
        <v>II</v>
      </c>
      <c r="P98" s="13">
        <f t="shared" si="7"/>
        <v>1161.88200045713</v>
      </c>
    </row>
    <row r="99" ht="15.45" spans="1:16">
      <c r="A99" s="4" t="s">
        <v>35</v>
      </c>
      <c r="B99" s="4">
        <v>75</v>
      </c>
      <c r="C99" s="4">
        <v>1</v>
      </c>
      <c r="D99" s="4">
        <v>75</v>
      </c>
      <c r="E99" s="4">
        <v>1.68</v>
      </c>
      <c r="F99" s="4">
        <f t="shared" si="4"/>
        <v>1</v>
      </c>
      <c r="G99" s="5">
        <v>250</v>
      </c>
      <c r="H99" s="6">
        <v>2.7681694785164</v>
      </c>
      <c r="I99" s="13">
        <v>0.23</v>
      </c>
      <c r="J99" s="13">
        <v>4.5</v>
      </c>
      <c r="K99" s="13">
        <v>1.97</v>
      </c>
      <c r="L99" s="13">
        <v>85.16</v>
      </c>
      <c r="M99" s="13">
        <v>4.87</v>
      </c>
      <c r="N99" s="13">
        <v>3.27</v>
      </c>
      <c r="O99" s="4" t="str">
        <f t="shared" si="5"/>
        <v>II</v>
      </c>
      <c r="P99" s="13">
        <f t="shared" si="7"/>
        <v>12.4567626533238</v>
      </c>
    </row>
    <row r="100" ht="15.45" spans="1:16">
      <c r="A100" s="4" t="s">
        <v>35</v>
      </c>
      <c r="B100" s="4">
        <v>75</v>
      </c>
      <c r="C100" s="4">
        <v>1</v>
      </c>
      <c r="D100" s="4">
        <v>75</v>
      </c>
      <c r="E100" s="4">
        <v>1.68</v>
      </c>
      <c r="F100" s="4">
        <f t="shared" si="4"/>
        <v>1</v>
      </c>
      <c r="G100" s="5">
        <v>275</v>
      </c>
      <c r="H100" s="6">
        <v>7.51025282890253</v>
      </c>
      <c r="I100" s="13">
        <v>0.15</v>
      </c>
      <c r="J100" s="13">
        <v>4.79</v>
      </c>
      <c r="K100" s="13">
        <v>2.16</v>
      </c>
      <c r="L100" s="13">
        <v>86.83</v>
      </c>
      <c r="M100" s="13">
        <v>3.82</v>
      </c>
      <c r="N100" s="13">
        <v>2.25</v>
      </c>
      <c r="O100" s="4" t="str">
        <f t="shared" si="5"/>
        <v>II</v>
      </c>
      <c r="P100" s="13">
        <f t="shared" si="7"/>
        <v>35.9741110504431</v>
      </c>
    </row>
    <row r="101" ht="15.45" spans="1:16">
      <c r="A101" s="4" t="s">
        <v>35</v>
      </c>
      <c r="B101" s="4">
        <v>75</v>
      </c>
      <c r="C101" s="4">
        <v>1</v>
      </c>
      <c r="D101" s="4">
        <v>75</v>
      </c>
      <c r="E101" s="4">
        <v>1.68</v>
      </c>
      <c r="F101" s="4">
        <f t="shared" si="4"/>
        <v>1</v>
      </c>
      <c r="G101" s="5">
        <v>300</v>
      </c>
      <c r="H101" s="6">
        <v>12.6192375239931</v>
      </c>
      <c r="I101" s="13">
        <v>0.5</v>
      </c>
      <c r="J101" s="13">
        <v>8.77</v>
      </c>
      <c r="K101" s="13">
        <v>4.81</v>
      </c>
      <c r="L101" s="13">
        <v>74.9</v>
      </c>
      <c r="M101" s="13">
        <v>5.05</v>
      </c>
      <c r="N101" s="13">
        <v>5.97</v>
      </c>
      <c r="O101" s="4" t="str">
        <f t="shared" si="5"/>
        <v>II</v>
      </c>
      <c r="P101" s="13">
        <f t="shared" si="7"/>
        <v>110.670713085419</v>
      </c>
    </row>
    <row r="102" ht="15.45" spans="1:16">
      <c r="A102" s="4" t="s">
        <v>35</v>
      </c>
      <c r="B102" s="4">
        <v>75</v>
      </c>
      <c r="C102" s="4">
        <v>1</v>
      </c>
      <c r="D102" s="4">
        <v>75</v>
      </c>
      <c r="E102" s="4">
        <v>1.68</v>
      </c>
      <c r="F102" s="4">
        <f t="shared" si="4"/>
        <v>1</v>
      </c>
      <c r="G102" s="5">
        <v>325</v>
      </c>
      <c r="H102" s="6">
        <v>15.8589641330784</v>
      </c>
      <c r="I102" s="13">
        <v>1.04</v>
      </c>
      <c r="J102" s="13">
        <v>16.06</v>
      </c>
      <c r="K102" s="13">
        <v>7.44</v>
      </c>
      <c r="L102" s="13">
        <v>57.98</v>
      </c>
      <c r="M102" s="13">
        <v>6.75</v>
      </c>
      <c r="N102" s="13">
        <v>10.73</v>
      </c>
      <c r="O102" s="4" t="str">
        <f t="shared" si="5"/>
        <v>II</v>
      </c>
      <c r="P102" s="13">
        <f t="shared" si="7"/>
        <v>254.694963977239</v>
      </c>
    </row>
    <row r="103" ht="15.45" spans="1:16">
      <c r="A103" s="4" t="s">
        <v>35</v>
      </c>
      <c r="B103" s="4">
        <v>75</v>
      </c>
      <c r="C103" s="4">
        <v>1</v>
      </c>
      <c r="D103" s="4">
        <v>75</v>
      </c>
      <c r="E103" s="4">
        <v>1.68</v>
      </c>
      <c r="F103" s="4">
        <f t="shared" si="4"/>
        <v>1</v>
      </c>
      <c r="G103" s="5">
        <v>350</v>
      </c>
      <c r="H103" s="6">
        <v>27.0309632091066</v>
      </c>
      <c r="I103" s="13">
        <v>0.99</v>
      </c>
      <c r="J103" s="13">
        <v>22.41</v>
      </c>
      <c r="K103" s="13">
        <v>9.95</v>
      </c>
      <c r="L103" s="13">
        <v>48.26</v>
      </c>
      <c r="M103" s="13">
        <v>4.44</v>
      </c>
      <c r="N103" s="13">
        <v>13.95</v>
      </c>
      <c r="O103" s="4" t="str">
        <f t="shared" si="5"/>
        <v>II</v>
      </c>
      <c r="P103" s="13">
        <f t="shared" si="7"/>
        <v>605.763885516079</v>
      </c>
    </row>
    <row r="104" ht="15.45" spans="1:16">
      <c r="A104" s="4" t="s">
        <v>35</v>
      </c>
      <c r="B104" s="4">
        <v>75</v>
      </c>
      <c r="C104" s="4">
        <v>1</v>
      </c>
      <c r="D104" s="4">
        <v>75</v>
      </c>
      <c r="E104" s="4">
        <v>1.68</v>
      </c>
      <c r="F104" s="4">
        <f t="shared" si="4"/>
        <v>1</v>
      </c>
      <c r="G104" s="5">
        <v>400</v>
      </c>
      <c r="H104" s="6">
        <v>63.2452382390403</v>
      </c>
      <c r="I104" s="13">
        <v>4.11</v>
      </c>
      <c r="J104" s="13">
        <v>30.48</v>
      </c>
      <c r="K104" s="13">
        <v>11.12</v>
      </c>
      <c r="L104" s="13">
        <v>34.9</v>
      </c>
      <c r="M104" s="13">
        <v>4.71</v>
      </c>
      <c r="N104" s="13">
        <v>14.68</v>
      </c>
      <c r="O104" s="4" t="str">
        <f t="shared" si="5"/>
        <v>II</v>
      </c>
      <c r="P104" s="13">
        <f t="shared" si="7"/>
        <v>1927.71486152595</v>
      </c>
    </row>
    <row r="105" ht="15.45" spans="1:16">
      <c r="A105" s="4" t="s">
        <v>36</v>
      </c>
      <c r="B105" s="4">
        <v>100</v>
      </c>
      <c r="C105" s="4">
        <v>1</v>
      </c>
      <c r="D105" s="4">
        <v>100</v>
      </c>
      <c r="E105" s="4">
        <v>0.9</v>
      </c>
      <c r="F105" s="4">
        <f t="shared" si="4"/>
        <v>1</v>
      </c>
      <c r="G105" s="5">
        <v>250</v>
      </c>
      <c r="H105" s="8">
        <v>4.4</v>
      </c>
      <c r="I105" s="13">
        <v>0.13</v>
      </c>
      <c r="J105" s="13">
        <v>4.08</v>
      </c>
      <c r="K105" s="13">
        <v>2.04</v>
      </c>
      <c r="L105" s="13">
        <v>86.01</v>
      </c>
      <c r="M105" s="13">
        <v>4.79</v>
      </c>
      <c r="N105" s="13">
        <v>2.95</v>
      </c>
      <c r="O105" s="4" t="str">
        <f t="shared" si="5"/>
        <v>II</v>
      </c>
      <c r="P105" s="13">
        <f t="shared" si="7"/>
        <v>17.952</v>
      </c>
    </row>
    <row r="106" ht="15.45" spans="1:16">
      <c r="A106" s="4" t="s">
        <v>36</v>
      </c>
      <c r="B106" s="4">
        <v>100</v>
      </c>
      <c r="C106" s="4">
        <v>1</v>
      </c>
      <c r="D106" s="4">
        <v>100</v>
      </c>
      <c r="E106" s="4">
        <v>0.9</v>
      </c>
      <c r="F106" s="4">
        <f t="shared" si="4"/>
        <v>1</v>
      </c>
      <c r="G106" s="5">
        <v>275</v>
      </c>
      <c r="H106" s="8">
        <v>7.9</v>
      </c>
      <c r="I106" s="13">
        <v>0.15</v>
      </c>
      <c r="J106" s="13">
        <v>6.62</v>
      </c>
      <c r="K106" s="13">
        <v>3.49</v>
      </c>
      <c r="L106" s="13">
        <v>79.79</v>
      </c>
      <c r="M106" s="13">
        <v>5.67</v>
      </c>
      <c r="N106" s="13">
        <v>4.28</v>
      </c>
      <c r="O106" s="4" t="str">
        <f t="shared" si="5"/>
        <v>II</v>
      </c>
      <c r="P106" s="13">
        <f t="shared" si="7"/>
        <v>52.298</v>
      </c>
    </row>
    <row r="107" ht="15.45" spans="1:16">
      <c r="A107" s="4" t="s">
        <v>36</v>
      </c>
      <c r="B107" s="4">
        <v>100</v>
      </c>
      <c r="C107" s="4">
        <v>1</v>
      </c>
      <c r="D107" s="4">
        <v>100</v>
      </c>
      <c r="E107" s="4">
        <v>0.9</v>
      </c>
      <c r="F107" s="4">
        <f t="shared" si="4"/>
        <v>1</v>
      </c>
      <c r="G107" s="5">
        <v>300</v>
      </c>
      <c r="H107" s="8">
        <v>11.7</v>
      </c>
      <c r="I107" s="13">
        <v>0.2</v>
      </c>
      <c r="J107" s="13">
        <v>12.86</v>
      </c>
      <c r="K107" s="13">
        <v>6.47</v>
      </c>
      <c r="L107" s="13">
        <v>68.02</v>
      </c>
      <c r="M107" s="13">
        <v>6.71</v>
      </c>
      <c r="N107" s="13">
        <v>5.74</v>
      </c>
      <c r="O107" s="4" t="str">
        <f t="shared" si="5"/>
        <v>II</v>
      </c>
      <c r="P107" s="13">
        <f t="shared" si="7"/>
        <v>150.462</v>
      </c>
    </row>
    <row r="108" ht="15.45" spans="1:16">
      <c r="A108" s="4" t="s">
        <v>36</v>
      </c>
      <c r="B108" s="4">
        <v>100</v>
      </c>
      <c r="C108" s="4">
        <v>1</v>
      </c>
      <c r="D108" s="4">
        <v>100</v>
      </c>
      <c r="E108" s="4">
        <v>0.9</v>
      </c>
      <c r="F108" s="4">
        <f t="shared" si="4"/>
        <v>1</v>
      </c>
      <c r="G108" s="5">
        <v>325</v>
      </c>
      <c r="H108" s="8">
        <v>17.8</v>
      </c>
      <c r="I108" s="13">
        <v>1.42</v>
      </c>
      <c r="J108" s="13">
        <v>18.45</v>
      </c>
      <c r="K108" s="13">
        <v>7.94</v>
      </c>
      <c r="L108" s="13">
        <v>59.12</v>
      </c>
      <c r="M108" s="13">
        <v>7.14</v>
      </c>
      <c r="N108" s="13">
        <v>5.93</v>
      </c>
      <c r="O108" s="4" t="str">
        <f t="shared" si="5"/>
        <v>II</v>
      </c>
      <c r="P108" s="13">
        <f t="shared" si="7"/>
        <v>328.41</v>
      </c>
    </row>
    <row r="109" ht="15.45" spans="1:16">
      <c r="A109" s="4" t="s">
        <v>36</v>
      </c>
      <c r="B109" s="4">
        <v>100</v>
      </c>
      <c r="C109" s="4">
        <v>1</v>
      </c>
      <c r="D109" s="4">
        <v>100</v>
      </c>
      <c r="E109" s="4">
        <v>0.9</v>
      </c>
      <c r="F109" s="4">
        <f t="shared" si="4"/>
        <v>1</v>
      </c>
      <c r="G109" s="5">
        <v>350</v>
      </c>
      <c r="H109" s="8">
        <v>30.2</v>
      </c>
      <c r="I109" s="13">
        <v>1.53</v>
      </c>
      <c r="J109" s="13">
        <v>25.05</v>
      </c>
      <c r="K109" s="13">
        <v>10.3</v>
      </c>
      <c r="L109" s="13">
        <v>49.36</v>
      </c>
      <c r="M109" s="13">
        <v>6.3</v>
      </c>
      <c r="N109" s="13">
        <v>7.46</v>
      </c>
      <c r="O109" s="4" t="str">
        <f t="shared" si="5"/>
        <v>II</v>
      </c>
      <c r="P109" s="13">
        <f t="shared" si="7"/>
        <v>756.51</v>
      </c>
    </row>
    <row r="110" ht="15.45" spans="1:16">
      <c r="A110" s="4" t="s">
        <v>36</v>
      </c>
      <c r="B110" s="4">
        <v>100</v>
      </c>
      <c r="C110" s="4">
        <v>1</v>
      </c>
      <c r="D110" s="4">
        <v>100</v>
      </c>
      <c r="E110" s="4">
        <v>0.9</v>
      </c>
      <c r="F110" s="4">
        <f t="shared" si="4"/>
        <v>1</v>
      </c>
      <c r="G110" s="5">
        <v>400</v>
      </c>
      <c r="H110" s="8">
        <v>69.4</v>
      </c>
      <c r="I110" s="13">
        <v>2.51</v>
      </c>
      <c r="J110" s="13">
        <v>38.17</v>
      </c>
      <c r="K110" s="13">
        <v>13.96</v>
      </c>
      <c r="L110" s="13">
        <v>26.64</v>
      </c>
      <c r="M110" s="13">
        <v>4.71</v>
      </c>
      <c r="N110" s="13">
        <v>14.01</v>
      </c>
      <c r="O110" s="4" t="str">
        <f t="shared" si="5"/>
        <v>II</v>
      </c>
      <c r="P110" s="13">
        <f t="shared" si="7"/>
        <v>2648.998</v>
      </c>
    </row>
  </sheetData>
  <autoFilter xmlns:etc="http://www.wps.cn/officeDocument/2017/etCustomData" ref="A1:P110" etc:filterBottomFollowUsedRange="0">
    <filterColumn colId="14">
      <customFilters>
        <customFilter operator="equal" val="II"/>
      </custom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A1" sqref="A1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16</v>
      </c>
      <c r="B2" s="4">
        <v>200</v>
      </c>
      <c r="C2" s="4">
        <v>1</v>
      </c>
      <c r="D2" s="4">
        <v>200</v>
      </c>
      <c r="E2" s="9">
        <v>1.68</v>
      </c>
      <c r="F2" s="4">
        <f t="shared" ref="F2:F6" si="0">B2/D2</f>
        <v>1</v>
      </c>
      <c r="G2" s="5">
        <v>250</v>
      </c>
      <c r="H2" s="7">
        <v>2.06716944958221</v>
      </c>
      <c r="I2" s="13">
        <v>1.17</v>
      </c>
      <c r="J2" s="13">
        <v>34.05</v>
      </c>
      <c r="K2" s="13">
        <v>2.41</v>
      </c>
      <c r="L2" s="13">
        <v>52.59</v>
      </c>
      <c r="M2" s="13">
        <v>0</v>
      </c>
      <c r="N2" s="13">
        <v>9.78</v>
      </c>
      <c r="O2" s="4" t="str">
        <f t="shared" ref="O2:O6" si="1">IF(ISNUMBER(SEARCH("A",A2)),"I","II")</f>
        <v>I</v>
      </c>
    </row>
    <row r="3" ht="15.45" spans="1:15">
      <c r="A3" s="4" t="s">
        <v>16</v>
      </c>
      <c r="B3" s="4">
        <v>200</v>
      </c>
      <c r="C3" s="4">
        <v>1</v>
      </c>
      <c r="D3" s="4">
        <v>200</v>
      </c>
      <c r="E3" s="9">
        <v>1.68</v>
      </c>
      <c r="F3" s="4">
        <f t="shared" si="0"/>
        <v>1</v>
      </c>
      <c r="G3" s="5">
        <v>275</v>
      </c>
      <c r="H3" s="7">
        <v>5.8517209865374</v>
      </c>
      <c r="I3" s="13">
        <v>1.63</v>
      </c>
      <c r="J3" s="13">
        <v>37.43</v>
      </c>
      <c r="K3" s="13">
        <v>1.42</v>
      </c>
      <c r="L3" s="13">
        <v>53.21</v>
      </c>
      <c r="M3" s="13">
        <v>0</v>
      </c>
      <c r="N3" s="13">
        <v>6.31</v>
      </c>
      <c r="O3" s="4" t="str">
        <f t="shared" si="1"/>
        <v>I</v>
      </c>
    </row>
    <row r="4" ht="15.45" spans="1:15">
      <c r="A4" s="4" t="s">
        <v>16</v>
      </c>
      <c r="B4" s="4">
        <v>200</v>
      </c>
      <c r="C4" s="4">
        <v>1</v>
      </c>
      <c r="D4" s="4">
        <v>200</v>
      </c>
      <c r="E4" s="9">
        <v>1.68</v>
      </c>
      <c r="F4" s="4">
        <f t="shared" si="0"/>
        <v>1</v>
      </c>
      <c r="G4" s="5">
        <v>300</v>
      </c>
      <c r="H4" s="7">
        <v>14.9688914921879</v>
      </c>
      <c r="I4" s="13">
        <v>3.02</v>
      </c>
      <c r="J4" s="13">
        <v>46.94</v>
      </c>
      <c r="K4" s="13">
        <v>4.71</v>
      </c>
      <c r="L4" s="13">
        <v>35.16</v>
      </c>
      <c r="M4" s="13">
        <v>1</v>
      </c>
      <c r="N4" s="13">
        <v>9.17</v>
      </c>
      <c r="O4" s="4" t="str">
        <f t="shared" si="1"/>
        <v>I</v>
      </c>
    </row>
    <row r="5" ht="15.45" spans="1:15">
      <c r="A5" s="4" t="s">
        <v>16</v>
      </c>
      <c r="B5" s="4">
        <v>200</v>
      </c>
      <c r="C5" s="4">
        <v>1</v>
      </c>
      <c r="D5" s="4">
        <v>200</v>
      </c>
      <c r="E5" s="9">
        <v>1.68</v>
      </c>
      <c r="F5" s="4">
        <f t="shared" si="0"/>
        <v>1</v>
      </c>
      <c r="G5" s="5">
        <v>325</v>
      </c>
      <c r="H5" s="7">
        <v>19.6813590966625</v>
      </c>
      <c r="I5" s="13">
        <v>7.97</v>
      </c>
      <c r="J5" s="13">
        <v>49.7</v>
      </c>
      <c r="K5" s="13">
        <v>14.69</v>
      </c>
      <c r="L5" s="13">
        <v>15.16</v>
      </c>
      <c r="M5" s="13">
        <v>2.13</v>
      </c>
      <c r="N5" s="13">
        <v>10.35</v>
      </c>
      <c r="O5" s="4" t="str">
        <f t="shared" si="1"/>
        <v>I</v>
      </c>
    </row>
    <row r="6" ht="15.45" spans="1:15">
      <c r="A6" s="4" t="s">
        <v>16</v>
      </c>
      <c r="B6" s="4">
        <v>200</v>
      </c>
      <c r="C6" s="4">
        <v>1</v>
      </c>
      <c r="D6" s="4">
        <v>200</v>
      </c>
      <c r="E6" s="9">
        <v>1.68</v>
      </c>
      <c r="F6" s="4">
        <f t="shared" si="0"/>
        <v>1</v>
      </c>
      <c r="G6" s="5">
        <v>350</v>
      </c>
      <c r="H6" s="7">
        <v>36.801016971268</v>
      </c>
      <c r="I6" s="13">
        <v>12.46</v>
      </c>
      <c r="J6" s="13">
        <v>47.21</v>
      </c>
      <c r="K6" s="13">
        <v>18.66</v>
      </c>
      <c r="L6" s="13">
        <v>9.22</v>
      </c>
      <c r="M6" s="13">
        <v>1.69</v>
      </c>
      <c r="N6" s="13">
        <v>10.76</v>
      </c>
      <c r="O6" s="4" t="str">
        <f t="shared" si="1"/>
        <v>I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E7" sqref="E7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17</v>
      </c>
      <c r="B2" s="4">
        <v>200</v>
      </c>
      <c r="C2" s="4">
        <v>2</v>
      </c>
      <c r="D2" s="4">
        <v>200</v>
      </c>
      <c r="E2" s="4">
        <v>1.68</v>
      </c>
      <c r="F2" s="4">
        <v>1</v>
      </c>
      <c r="G2" s="5">
        <v>250</v>
      </c>
      <c r="H2" s="7">
        <v>4.60299723489029</v>
      </c>
      <c r="I2" s="13">
        <v>0.61</v>
      </c>
      <c r="J2" s="13">
        <v>18.07</v>
      </c>
      <c r="K2" s="13">
        <v>0.94</v>
      </c>
      <c r="L2" s="13">
        <v>72.99</v>
      </c>
      <c r="M2" s="13">
        <v>0</v>
      </c>
      <c r="N2" s="13">
        <v>7.39</v>
      </c>
      <c r="O2" s="4" t="s">
        <v>39</v>
      </c>
    </row>
    <row r="3" ht="15.45" spans="1:15">
      <c r="A3" s="4" t="s">
        <v>17</v>
      </c>
      <c r="B3" s="4">
        <v>200</v>
      </c>
      <c r="C3" s="4">
        <v>2</v>
      </c>
      <c r="D3" s="4">
        <v>200</v>
      </c>
      <c r="E3" s="4">
        <v>1.68</v>
      </c>
      <c r="F3" s="4">
        <v>1</v>
      </c>
      <c r="G3" s="5">
        <v>275</v>
      </c>
      <c r="H3" s="7">
        <v>17.1955389078373</v>
      </c>
      <c r="I3" s="13">
        <v>0.51</v>
      </c>
      <c r="J3" s="13">
        <v>17.28</v>
      </c>
      <c r="K3" s="13">
        <v>1.43</v>
      </c>
      <c r="L3" s="13">
        <v>72.62</v>
      </c>
      <c r="M3" s="13">
        <v>0</v>
      </c>
      <c r="N3" s="13">
        <v>8.16</v>
      </c>
      <c r="O3" s="4" t="s">
        <v>39</v>
      </c>
    </row>
    <row r="4" ht="15.45" spans="1:15">
      <c r="A4" s="4" t="s">
        <v>17</v>
      </c>
      <c r="B4" s="4">
        <v>200</v>
      </c>
      <c r="C4" s="4">
        <v>2</v>
      </c>
      <c r="D4" s="4">
        <v>200</v>
      </c>
      <c r="E4" s="4">
        <v>1.68</v>
      </c>
      <c r="F4" s="4">
        <v>1</v>
      </c>
      <c r="G4" s="5">
        <v>300</v>
      </c>
      <c r="H4" s="7">
        <v>38.9222453049932</v>
      </c>
      <c r="I4" s="13">
        <v>0.85</v>
      </c>
      <c r="J4" s="13">
        <v>19.6</v>
      </c>
      <c r="K4" s="13">
        <v>2.21</v>
      </c>
      <c r="L4" s="13">
        <v>67.5</v>
      </c>
      <c r="M4" s="13">
        <v>0</v>
      </c>
      <c r="N4" s="13">
        <v>9.84</v>
      </c>
      <c r="O4" s="4" t="s">
        <v>39</v>
      </c>
    </row>
    <row r="5" ht="15.45" spans="1:15">
      <c r="A5" s="4" t="s">
        <v>17</v>
      </c>
      <c r="B5" s="4">
        <v>200</v>
      </c>
      <c r="C5" s="4">
        <v>2</v>
      </c>
      <c r="D5" s="4">
        <v>200</v>
      </c>
      <c r="E5" s="4">
        <v>1.68</v>
      </c>
      <c r="F5" s="4">
        <v>1</v>
      </c>
      <c r="G5" s="5">
        <v>325</v>
      </c>
      <c r="H5" s="7">
        <v>56.3824602331247</v>
      </c>
      <c r="I5" s="13">
        <v>1.43</v>
      </c>
      <c r="J5" s="13">
        <v>30.62</v>
      </c>
      <c r="K5" s="13">
        <v>3.79</v>
      </c>
      <c r="L5" s="13">
        <v>51.21</v>
      </c>
      <c r="M5" s="13">
        <v>0</v>
      </c>
      <c r="N5" s="13">
        <v>12.95</v>
      </c>
      <c r="O5" s="4" t="s">
        <v>39</v>
      </c>
    </row>
    <row r="6" ht="15.45" spans="1:15">
      <c r="A6" s="4" t="s">
        <v>17</v>
      </c>
      <c r="B6" s="4">
        <v>200</v>
      </c>
      <c r="C6" s="4">
        <v>2</v>
      </c>
      <c r="D6" s="4">
        <v>200</v>
      </c>
      <c r="E6" s="4">
        <v>1.68</v>
      </c>
      <c r="F6" s="4">
        <v>1</v>
      </c>
      <c r="G6" s="5">
        <v>350</v>
      </c>
      <c r="H6" s="7">
        <v>67.8792957456246</v>
      </c>
      <c r="I6" s="13">
        <v>2.76</v>
      </c>
      <c r="J6" s="13">
        <v>39.1</v>
      </c>
      <c r="K6" s="13">
        <v>4.2</v>
      </c>
      <c r="L6" s="13">
        <v>36.92</v>
      </c>
      <c r="M6" s="13">
        <v>1.87</v>
      </c>
      <c r="N6" s="13">
        <v>15.15</v>
      </c>
      <c r="O6" s="4" t="s">
        <v>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C11" sqref="C11"/>
    </sheetView>
  </sheetViews>
  <sheetFormatPr defaultColWidth="8.61261261261261" defaultRowHeight="14.1" outlineLevelRow="7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18</v>
      </c>
      <c r="B2" s="4">
        <v>200</v>
      </c>
      <c r="C2" s="4">
        <v>1</v>
      </c>
      <c r="D2" s="4">
        <v>200</v>
      </c>
      <c r="E2" s="4">
        <v>0.9</v>
      </c>
      <c r="F2" s="4">
        <v>1</v>
      </c>
      <c r="G2" s="5">
        <v>250</v>
      </c>
      <c r="H2" s="6">
        <v>9.6693729570379</v>
      </c>
      <c r="I2" s="13">
        <v>0.13</v>
      </c>
      <c r="J2" s="13">
        <v>5.5</v>
      </c>
      <c r="K2" s="13">
        <v>1.23</v>
      </c>
      <c r="L2" s="13">
        <v>85.09</v>
      </c>
      <c r="M2" s="13">
        <v>3.97</v>
      </c>
      <c r="N2" s="13">
        <v>4.08</v>
      </c>
      <c r="O2" s="4" t="s">
        <v>39</v>
      </c>
    </row>
    <row r="3" ht="15.45" spans="1:15">
      <c r="A3" s="4" t="s">
        <v>18</v>
      </c>
      <c r="B3" s="4">
        <v>200</v>
      </c>
      <c r="C3" s="4">
        <v>1</v>
      </c>
      <c r="D3" s="4">
        <v>200</v>
      </c>
      <c r="E3" s="4">
        <v>0.9</v>
      </c>
      <c r="F3" s="4">
        <v>1</v>
      </c>
      <c r="G3" s="5">
        <v>275</v>
      </c>
      <c r="H3" s="6">
        <v>19.2369353731673</v>
      </c>
      <c r="I3" s="13">
        <v>0.33</v>
      </c>
      <c r="J3" s="13">
        <v>8.04</v>
      </c>
      <c r="K3" s="13">
        <v>1.71</v>
      </c>
      <c r="L3" s="13">
        <v>82.07</v>
      </c>
      <c r="M3" s="13">
        <v>2.88</v>
      </c>
      <c r="N3" s="13">
        <v>4.97</v>
      </c>
      <c r="O3" s="4" t="s">
        <v>39</v>
      </c>
    </row>
    <row r="4" ht="15.45" spans="1:15">
      <c r="A4" s="4" t="s">
        <v>18</v>
      </c>
      <c r="B4" s="4">
        <v>200</v>
      </c>
      <c r="C4" s="4">
        <v>1</v>
      </c>
      <c r="D4" s="4">
        <v>200</v>
      </c>
      <c r="E4" s="4">
        <v>0.9</v>
      </c>
      <c r="F4" s="4">
        <v>1</v>
      </c>
      <c r="G4" s="5">
        <v>300</v>
      </c>
      <c r="H4" s="6">
        <v>29.2502335391358</v>
      </c>
      <c r="I4" s="13">
        <v>0.71</v>
      </c>
      <c r="J4" s="13">
        <v>17.01</v>
      </c>
      <c r="K4" s="13">
        <v>3.63</v>
      </c>
      <c r="L4" s="13">
        <v>66.9</v>
      </c>
      <c r="M4" s="13">
        <v>3.18</v>
      </c>
      <c r="N4" s="13">
        <v>8.57</v>
      </c>
      <c r="O4" s="4" t="s">
        <v>39</v>
      </c>
    </row>
    <row r="5" ht="15.45" spans="1:15">
      <c r="A5" s="4" t="s">
        <v>18</v>
      </c>
      <c r="B5" s="4">
        <v>200</v>
      </c>
      <c r="C5" s="4">
        <v>1</v>
      </c>
      <c r="D5" s="4">
        <v>200</v>
      </c>
      <c r="E5" s="4">
        <v>0.9</v>
      </c>
      <c r="F5" s="4">
        <v>1</v>
      </c>
      <c r="G5" s="5">
        <v>325</v>
      </c>
      <c r="H5" s="6">
        <v>37.5791851341654</v>
      </c>
      <c r="I5" s="13">
        <v>1.83</v>
      </c>
      <c r="J5" s="13">
        <v>28.72</v>
      </c>
      <c r="K5" s="13">
        <v>5.72</v>
      </c>
      <c r="L5" s="13">
        <v>49.77</v>
      </c>
      <c r="M5" s="13">
        <v>3.44</v>
      </c>
      <c r="N5" s="13">
        <v>10.52</v>
      </c>
      <c r="O5" s="4" t="s">
        <v>39</v>
      </c>
    </row>
    <row r="6" ht="15.45" spans="1:15">
      <c r="A6" s="4" t="s">
        <v>18</v>
      </c>
      <c r="B6" s="4">
        <v>200</v>
      </c>
      <c r="C6" s="4">
        <v>1</v>
      </c>
      <c r="D6" s="4">
        <v>200</v>
      </c>
      <c r="E6" s="4">
        <v>0.9</v>
      </c>
      <c r="F6" s="4">
        <v>1</v>
      </c>
      <c r="G6" s="5">
        <v>350</v>
      </c>
      <c r="H6" s="6">
        <v>48.9370446484212</v>
      </c>
      <c r="I6" s="13">
        <v>2.85</v>
      </c>
      <c r="J6" s="13">
        <v>36.85</v>
      </c>
      <c r="K6" s="13">
        <v>7.23</v>
      </c>
      <c r="L6" s="13">
        <v>38.29</v>
      </c>
      <c r="M6" s="13">
        <v>3.51</v>
      </c>
      <c r="N6" s="13">
        <v>11.27</v>
      </c>
      <c r="O6" s="4" t="s">
        <v>39</v>
      </c>
    </row>
    <row r="7" ht="15.45" spans="1:15">
      <c r="A7" s="4" t="s">
        <v>18</v>
      </c>
      <c r="B7" s="4">
        <v>200</v>
      </c>
      <c r="C7" s="4">
        <v>1</v>
      </c>
      <c r="D7" s="4">
        <v>200</v>
      </c>
      <c r="E7" s="4">
        <v>0.9</v>
      </c>
      <c r="F7" s="4">
        <v>1</v>
      </c>
      <c r="G7" s="5">
        <v>400</v>
      </c>
      <c r="H7" s="6">
        <v>83.7133815760754</v>
      </c>
      <c r="I7" s="13">
        <v>6.76</v>
      </c>
      <c r="J7" s="13">
        <v>53.43</v>
      </c>
      <c r="K7" s="13">
        <v>8.95</v>
      </c>
      <c r="L7" s="13">
        <v>14.37</v>
      </c>
      <c r="M7" s="13">
        <v>3.38</v>
      </c>
      <c r="N7" s="13">
        <v>13.11</v>
      </c>
      <c r="O7" s="4" t="s">
        <v>39</v>
      </c>
    </row>
    <row r="8" ht="15.45" spans="1:15">
      <c r="A8" s="4" t="s">
        <v>18</v>
      </c>
      <c r="B8" s="4">
        <v>200</v>
      </c>
      <c r="C8" s="4">
        <v>1</v>
      </c>
      <c r="D8" s="4">
        <v>200</v>
      </c>
      <c r="E8" s="4">
        <v>0.9</v>
      </c>
      <c r="F8" s="4">
        <v>1</v>
      </c>
      <c r="G8" s="5">
        <v>450</v>
      </c>
      <c r="H8" s="6">
        <v>86.4097027402944</v>
      </c>
      <c r="I8" s="13">
        <v>14.84</v>
      </c>
      <c r="J8" s="13">
        <v>49.9</v>
      </c>
      <c r="K8" s="13">
        <v>8.39</v>
      </c>
      <c r="L8" s="13">
        <v>12.41</v>
      </c>
      <c r="M8" s="13">
        <v>2.09</v>
      </c>
      <c r="N8" s="13">
        <v>12.37</v>
      </c>
      <c r="O8" s="4" t="s">
        <v>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D4" sqref="D4"/>
    </sheetView>
  </sheetViews>
  <sheetFormatPr defaultColWidth="8.61261261261261" defaultRowHeight="14.1" outlineLevelRow="6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19</v>
      </c>
      <c r="B2" s="4">
        <v>200</v>
      </c>
      <c r="C2" s="4">
        <v>0.5</v>
      </c>
      <c r="D2" s="4">
        <v>200</v>
      </c>
      <c r="E2" s="4">
        <v>1.68</v>
      </c>
      <c r="F2" s="4">
        <v>1</v>
      </c>
      <c r="G2" s="5">
        <v>250</v>
      </c>
      <c r="H2" s="6">
        <v>4.0193913236899</v>
      </c>
      <c r="I2" s="13">
        <v>0.27</v>
      </c>
      <c r="J2" s="13">
        <v>9.62</v>
      </c>
      <c r="K2" s="13">
        <v>1.49</v>
      </c>
      <c r="L2" s="13">
        <v>79.51</v>
      </c>
      <c r="M2" s="13">
        <v>6.53</v>
      </c>
      <c r="N2" s="13">
        <v>2.58</v>
      </c>
      <c r="O2" s="4" t="s">
        <v>39</v>
      </c>
    </row>
    <row r="3" ht="15.45" spans="1:15">
      <c r="A3" s="4" t="s">
        <v>19</v>
      </c>
      <c r="B3" s="4">
        <v>200</v>
      </c>
      <c r="C3" s="4">
        <v>0.5</v>
      </c>
      <c r="D3" s="4">
        <v>200</v>
      </c>
      <c r="E3" s="4">
        <v>1.68</v>
      </c>
      <c r="F3" s="4">
        <v>1</v>
      </c>
      <c r="G3" s="5">
        <v>275</v>
      </c>
      <c r="H3" s="6">
        <v>12.0977578656973</v>
      </c>
      <c r="I3" s="13">
        <v>0.36</v>
      </c>
      <c r="J3" s="13">
        <v>8.62</v>
      </c>
      <c r="K3" s="13">
        <v>1.66</v>
      </c>
      <c r="L3" s="13">
        <v>81.44</v>
      </c>
      <c r="M3" s="13">
        <v>5.18</v>
      </c>
      <c r="N3" s="13">
        <v>2.74</v>
      </c>
      <c r="O3" s="4" t="s">
        <v>39</v>
      </c>
    </row>
    <row r="4" ht="15.45" spans="1:15">
      <c r="A4" s="4" t="s">
        <v>19</v>
      </c>
      <c r="B4" s="4">
        <v>200</v>
      </c>
      <c r="C4" s="4">
        <v>0.5</v>
      </c>
      <c r="D4" s="4">
        <v>200</v>
      </c>
      <c r="E4" s="4">
        <v>1.68</v>
      </c>
      <c r="F4" s="4">
        <v>1</v>
      </c>
      <c r="G4" s="5">
        <v>300</v>
      </c>
      <c r="H4" s="6">
        <v>29.4765641102885</v>
      </c>
      <c r="I4" s="13">
        <v>0.54</v>
      </c>
      <c r="J4" s="13">
        <v>10.72</v>
      </c>
      <c r="K4" s="13">
        <v>2.41</v>
      </c>
      <c r="L4" s="13">
        <v>76.32</v>
      </c>
      <c r="M4" s="13">
        <v>5.88</v>
      </c>
      <c r="N4" s="13">
        <v>4.13</v>
      </c>
      <c r="O4" s="4" t="s">
        <v>39</v>
      </c>
    </row>
    <row r="5" ht="15.45" spans="1:15">
      <c r="A5" s="4" t="s">
        <v>19</v>
      </c>
      <c r="B5" s="4">
        <v>200</v>
      </c>
      <c r="C5" s="4">
        <v>0.5</v>
      </c>
      <c r="D5" s="4">
        <v>200</v>
      </c>
      <c r="E5" s="4">
        <v>1.68</v>
      </c>
      <c r="F5" s="4">
        <v>1</v>
      </c>
      <c r="G5" s="5">
        <v>325</v>
      </c>
      <c r="H5" s="6">
        <v>43.3256219763485</v>
      </c>
      <c r="I5" s="13">
        <v>1.02</v>
      </c>
      <c r="J5" s="13">
        <v>18.89</v>
      </c>
      <c r="K5" s="13">
        <v>4.42</v>
      </c>
      <c r="L5" s="13">
        <v>59.65</v>
      </c>
      <c r="M5" s="13">
        <v>7.64</v>
      </c>
      <c r="N5" s="13">
        <v>8.38</v>
      </c>
      <c r="O5" s="4" t="s">
        <v>39</v>
      </c>
    </row>
    <row r="6" ht="15.45" spans="1:15">
      <c r="A6" s="4" t="s">
        <v>19</v>
      </c>
      <c r="B6" s="4">
        <v>200</v>
      </c>
      <c r="C6" s="4">
        <v>0.5</v>
      </c>
      <c r="D6" s="4">
        <v>200</v>
      </c>
      <c r="E6" s="4">
        <v>1.68</v>
      </c>
      <c r="F6" s="4">
        <v>1</v>
      </c>
      <c r="G6" s="5">
        <v>350</v>
      </c>
      <c r="H6" s="6">
        <v>60.4684283526454</v>
      </c>
      <c r="I6" s="13">
        <v>2.23</v>
      </c>
      <c r="J6" s="13">
        <v>27.25</v>
      </c>
      <c r="K6" s="13">
        <v>6.8</v>
      </c>
      <c r="L6" s="13">
        <v>45</v>
      </c>
      <c r="M6" s="13">
        <v>8.73</v>
      </c>
      <c r="N6" s="13">
        <v>9.99</v>
      </c>
      <c r="O6" s="4" t="s">
        <v>39</v>
      </c>
    </row>
    <row r="7" ht="15.45" spans="1:15">
      <c r="A7" s="4" t="s">
        <v>19</v>
      </c>
      <c r="B7" s="4">
        <v>200</v>
      </c>
      <c r="C7" s="4">
        <v>0.5</v>
      </c>
      <c r="D7" s="4">
        <v>200</v>
      </c>
      <c r="E7" s="4">
        <v>1.68</v>
      </c>
      <c r="F7" s="4">
        <v>1</v>
      </c>
      <c r="G7" s="5">
        <v>400</v>
      </c>
      <c r="H7" s="6">
        <v>88.4393444439815</v>
      </c>
      <c r="I7" s="13">
        <v>3.67</v>
      </c>
      <c r="J7" s="13">
        <v>41.02</v>
      </c>
      <c r="K7" s="13">
        <v>10.82</v>
      </c>
      <c r="L7" s="13">
        <v>16.47</v>
      </c>
      <c r="M7" s="13">
        <v>10.51</v>
      </c>
      <c r="N7" s="13">
        <v>17.51</v>
      </c>
      <c r="O7" s="4" t="s">
        <v>39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B9" sqref="B9"/>
    </sheetView>
  </sheetViews>
  <sheetFormatPr defaultColWidth="8.61261261261261" defaultRowHeight="14.1" outlineLevelRow="6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20</v>
      </c>
      <c r="B2" s="4">
        <v>200</v>
      </c>
      <c r="C2" s="4">
        <v>2</v>
      </c>
      <c r="D2" s="4">
        <v>200</v>
      </c>
      <c r="E2" s="4">
        <v>0.3</v>
      </c>
      <c r="F2" s="4">
        <v>1</v>
      </c>
      <c r="G2" s="5">
        <v>250</v>
      </c>
      <c r="H2" s="6">
        <v>14.7871833611187</v>
      </c>
      <c r="I2" s="13">
        <v>0.14</v>
      </c>
      <c r="J2" s="13">
        <v>1.96</v>
      </c>
      <c r="K2" s="13">
        <v>3.27</v>
      </c>
      <c r="L2" s="13">
        <v>88.42</v>
      </c>
      <c r="M2" s="13">
        <v>3.36</v>
      </c>
      <c r="N2" s="13">
        <v>2.85</v>
      </c>
      <c r="O2" s="4" t="s">
        <v>39</v>
      </c>
    </row>
    <row r="3" ht="15.45" spans="1:15">
      <c r="A3" s="4" t="s">
        <v>20</v>
      </c>
      <c r="B3" s="4">
        <v>200</v>
      </c>
      <c r="C3" s="4">
        <v>2</v>
      </c>
      <c r="D3" s="4">
        <v>200</v>
      </c>
      <c r="E3" s="4">
        <v>0.3</v>
      </c>
      <c r="F3" s="4">
        <v>1</v>
      </c>
      <c r="G3" s="5">
        <v>275</v>
      </c>
      <c r="H3" s="6">
        <v>12.4240108083889</v>
      </c>
      <c r="I3" s="13">
        <v>0.19</v>
      </c>
      <c r="J3" s="13">
        <v>6.65</v>
      </c>
      <c r="K3" s="13">
        <v>11.27</v>
      </c>
      <c r="L3" s="13">
        <v>70.05</v>
      </c>
      <c r="M3" s="13">
        <v>5.77</v>
      </c>
      <c r="N3" s="13">
        <v>6.07</v>
      </c>
      <c r="O3" s="4" t="s">
        <v>39</v>
      </c>
    </row>
    <row r="4" ht="15.45" spans="1:15">
      <c r="A4" s="4" t="s">
        <v>20</v>
      </c>
      <c r="B4" s="4">
        <v>200</v>
      </c>
      <c r="C4" s="4">
        <v>2</v>
      </c>
      <c r="D4" s="4">
        <v>200</v>
      </c>
      <c r="E4" s="4">
        <v>0.3</v>
      </c>
      <c r="F4" s="4">
        <v>1</v>
      </c>
      <c r="G4" s="5">
        <v>300</v>
      </c>
      <c r="H4" s="6">
        <v>20.8085764699292</v>
      </c>
      <c r="I4" s="13">
        <v>0.74</v>
      </c>
      <c r="J4" s="13">
        <v>10.12</v>
      </c>
      <c r="K4" s="13">
        <v>13.18</v>
      </c>
      <c r="L4" s="13">
        <v>62.45</v>
      </c>
      <c r="M4" s="13">
        <v>5.66</v>
      </c>
      <c r="N4" s="13">
        <v>7.85</v>
      </c>
      <c r="O4" s="4" t="s">
        <v>39</v>
      </c>
    </row>
    <row r="5" ht="15.45" spans="1:15">
      <c r="A5" s="4" t="s">
        <v>20</v>
      </c>
      <c r="B5" s="4">
        <v>200</v>
      </c>
      <c r="C5" s="4">
        <v>2</v>
      </c>
      <c r="D5" s="4">
        <v>200</v>
      </c>
      <c r="E5" s="4">
        <v>0.3</v>
      </c>
      <c r="F5" s="4">
        <v>1</v>
      </c>
      <c r="G5" s="5">
        <v>325</v>
      </c>
      <c r="H5" s="6">
        <v>28.3488858758218</v>
      </c>
      <c r="I5" s="13">
        <v>1.14</v>
      </c>
      <c r="J5" s="13">
        <v>13.86</v>
      </c>
      <c r="K5" s="13">
        <v>15.83</v>
      </c>
      <c r="L5" s="13">
        <v>56.28</v>
      </c>
      <c r="M5" s="13">
        <v>2.92</v>
      </c>
      <c r="N5" s="13">
        <v>9.97</v>
      </c>
      <c r="O5" s="4" t="s">
        <v>39</v>
      </c>
    </row>
    <row r="6" ht="15.45" spans="1:15">
      <c r="A6" s="4" t="s">
        <v>20</v>
      </c>
      <c r="B6" s="4">
        <v>200</v>
      </c>
      <c r="C6" s="4">
        <v>2</v>
      </c>
      <c r="D6" s="4">
        <v>200</v>
      </c>
      <c r="E6" s="4">
        <v>0.3</v>
      </c>
      <c r="F6" s="4">
        <v>1</v>
      </c>
      <c r="G6" s="5">
        <v>350</v>
      </c>
      <c r="H6" s="6">
        <v>36.8115789475551</v>
      </c>
      <c r="I6" s="13">
        <v>3.11</v>
      </c>
      <c r="J6" s="13">
        <v>18.75</v>
      </c>
      <c r="K6" s="13">
        <v>16.16</v>
      </c>
      <c r="L6" s="13">
        <v>48</v>
      </c>
      <c r="M6" s="13">
        <v>4.36</v>
      </c>
      <c r="N6" s="13">
        <v>9.62</v>
      </c>
      <c r="O6" s="4" t="s">
        <v>39</v>
      </c>
    </row>
    <row r="7" ht="15.45" spans="1:15">
      <c r="A7" s="4" t="s">
        <v>20</v>
      </c>
      <c r="B7" s="4">
        <v>200</v>
      </c>
      <c r="C7" s="4">
        <v>2</v>
      </c>
      <c r="D7" s="4">
        <v>200</v>
      </c>
      <c r="E7" s="4">
        <v>0.3</v>
      </c>
      <c r="F7" s="4">
        <v>1</v>
      </c>
      <c r="G7" s="5">
        <v>400</v>
      </c>
      <c r="H7" s="6">
        <v>76.0198321376534</v>
      </c>
      <c r="I7" s="13">
        <v>6.38</v>
      </c>
      <c r="J7" s="13">
        <v>38.23</v>
      </c>
      <c r="K7" s="13">
        <v>9.64</v>
      </c>
      <c r="L7" s="13">
        <v>25.72</v>
      </c>
      <c r="M7" s="13">
        <v>3.71</v>
      </c>
      <c r="N7" s="13">
        <v>16.32</v>
      </c>
      <c r="O7" s="4" t="s">
        <v>39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D31" sqref="$A1:$XFD1048576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37</v>
      </c>
      <c r="I1" s="3" t="s">
        <v>8</v>
      </c>
      <c r="J1" s="3" t="s">
        <v>38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21</v>
      </c>
      <c r="B2" s="4">
        <v>200</v>
      </c>
      <c r="C2" s="4">
        <v>5</v>
      </c>
      <c r="D2" s="4">
        <v>200</v>
      </c>
      <c r="E2" s="4">
        <v>1.68</v>
      </c>
      <c r="F2" s="4">
        <v>1</v>
      </c>
      <c r="G2" s="5">
        <v>250</v>
      </c>
      <c r="H2" s="6">
        <v>13.3893967283351</v>
      </c>
      <c r="I2" s="13">
        <v>0.2</v>
      </c>
      <c r="J2" s="13">
        <v>3.3</v>
      </c>
      <c r="K2" s="13">
        <v>11.59</v>
      </c>
      <c r="L2" s="13">
        <v>80.23</v>
      </c>
      <c r="M2" s="13">
        <v>1.04</v>
      </c>
      <c r="N2" s="13">
        <v>3.64</v>
      </c>
      <c r="O2" s="4" t="s">
        <v>39</v>
      </c>
    </row>
    <row r="3" ht="15.45" spans="1:15">
      <c r="A3" s="4" t="s">
        <v>21</v>
      </c>
      <c r="B3" s="4">
        <v>200</v>
      </c>
      <c r="C3" s="4">
        <v>5</v>
      </c>
      <c r="D3" s="4">
        <v>200</v>
      </c>
      <c r="E3" s="4">
        <v>1.68</v>
      </c>
      <c r="F3" s="4">
        <v>1</v>
      </c>
      <c r="G3" s="5">
        <v>275</v>
      </c>
      <c r="H3" s="6">
        <v>12.780990768999</v>
      </c>
      <c r="I3" s="13">
        <v>0.38</v>
      </c>
      <c r="J3" s="13">
        <v>7.1</v>
      </c>
      <c r="K3" s="13">
        <v>26.67</v>
      </c>
      <c r="L3" s="13">
        <v>55.7</v>
      </c>
      <c r="M3" s="13">
        <v>2.02</v>
      </c>
      <c r="N3" s="13">
        <v>8.13</v>
      </c>
      <c r="O3" s="4" t="s">
        <v>39</v>
      </c>
    </row>
    <row r="4" ht="15.45" spans="1:15">
      <c r="A4" s="4" t="s">
        <v>21</v>
      </c>
      <c r="B4" s="4">
        <v>200</v>
      </c>
      <c r="C4" s="4">
        <v>5</v>
      </c>
      <c r="D4" s="4">
        <v>200</v>
      </c>
      <c r="E4" s="4">
        <v>1.68</v>
      </c>
      <c r="F4" s="4">
        <v>1</v>
      </c>
      <c r="G4" s="5">
        <v>300</v>
      </c>
      <c r="H4" s="6">
        <v>25.479216201846</v>
      </c>
      <c r="I4" s="13">
        <v>1.46</v>
      </c>
      <c r="J4" s="13">
        <v>7.18</v>
      </c>
      <c r="K4" s="13">
        <v>28.51</v>
      </c>
      <c r="L4" s="13">
        <v>51.07</v>
      </c>
      <c r="M4" s="13">
        <v>2.12</v>
      </c>
      <c r="N4" s="13">
        <v>9.66</v>
      </c>
      <c r="O4" s="4" t="s">
        <v>39</v>
      </c>
    </row>
    <row r="5" ht="15.45" spans="1:15">
      <c r="A5" s="4" t="s">
        <v>21</v>
      </c>
      <c r="B5" s="4">
        <v>200</v>
      </c>
      <c r="C5" s="4">
        <v>5</v>
      </c>
      <c r="D5" s="4">
        <v>200</v>
      </c>
      <c r="E5" s="4">
        <v>1.68</v>
      </c>
      <c r="F5" s="4">
        <v>1</v>
      </c>
      <c r="G5" s="5">
        <v>350</v>
      </c>
      <c r="H5" s="6">
        <v>55.7550272411716</v>
      </c>
      <c r="I5" s="13">
        <v>14.49</v>
      </c>
      <c r="J5" s="13">
        <v>10.65</v>
      </c>
      <c r="K5" s="13">
        <v>42.75</v>
      </c>
      <c r="L5" s="13">
        <v>19.83</v>
      </c>
      <c r="M5" s="13">
        <v>3.74</v>
      </c>
      <c r="N5" s="13">
        <v>8.54</v>
      </c>
      <c r="O5" s="4" t="s">
        <v>39</v>
      </c>
    </row>
    <row r="6" ht="15.45" spans="1:15">
      <c r="A6" s="4" t="s">
        <v>21</v>
      </c>
      <c r="B6" s="4">
        <v>200</v>
      </c>
      <c r="C6" s="4">
        <v>5</v>
      </c>
      <c r="D6" s="4">
        <v>200</v>
      </c>
      <c r="E6" s="4">
        <v>1.68</v>
      </c>
      <c r="F6" s="4">
        <v>1</v>
      </c>
      <c r="G6" s="5">
        <v>400</v>
      </c>
      <c r="H6" s="6">
        <v>83.3476161758825</v>
      </c>
      <c r="I6" s="13">
        <v>6.18</v>
      </c>
      <c r="J6" s="13">
        <v>37.33</v>
      </c>
      <c r="K6" s="13">
        <v>16.08</v>
      </c>
      <c r="L6" s="13">
        <v>19.48</v>
      </c>
      <c r="M6" s="13">
        <v>7.61</v>
      </c>
      <c r="N6" s="13">
        <v>13.32</v>
      </c>
      <c r="O6" s="4" t="s">
        <v>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Sheet2</vt:lpstr>
      <vt:lpstr>Sheet3</vt:lpstr>
      <vt:lpstr>结构化烯烃收率</vt:lpstr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Sheet1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廖朝正</cp:lastModifiedBy>
  <dcterms:created xsi:type="dcterms:W3CDTF">2006-09-12T19:21:00Z</dcterms:created>
  <dcterms:modified xsi:type="dcterms:W3CDTF">2025-08-12T06:00:02Z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2D7067924BB644379C9D1B17F5DFFD26_13</vt:lpwstr>
  </property>
</Properties>
</file>