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a presupuesto" sheetId="1" r:id="rId4"/>
    <sheet state="visible" name="Trabajo de campo" sheetId="2" r:id="rId5"/>
  </sheets>
  <definedNames/>
  <calcPr/>
  <extLst>
    <ext uri="GoogleSheetsCustomDataVersion2">
      <go:sheetsCustomData xmlns:go="http://customooxmlschemas.google.com/" r:id="rId6" roundtripDataChecksum="t/RNvjYp6wiw6QPFzSNnzv+Cf4jahou+ybqgtDE9rkg="/>
    </ext>
  </extLst>
</workbook>
</file>

<file path=xl/sharedStrings.xml><?xml version="1.0" encoding="utf-8"?>
<sst xmlns="http://schemas.openxmlformats.org/spreadsheetml/2006/main" count="59" uniqueCount="39">
  <si>
    <t>Tabla de cotizaciones</t>
  </si>
  <si>
    <t>1.1.  Materiales</t>
  </si>
  <si>
    <t>Descripción Técnica</t>
  </si>
  <si>
    <t>Cantidad</t>
  </si>
  <si>
    <t>Fuente de financiamiento</t>
  </si>
  <si>
    <t>Valor Unitario Equipo de trabajo</t>
  </si>
  <si>
    <t>Valor Unitario Otra Fuente de Financiamiento</t>
  </si>
  <si>
    <t>Valor Parcial Unitario Equipo de trabajo</t>
  </si>
  <si>
    <t>Valor Parcial Otras Fuentes de Financiamiento</t>
  </si>
  <si>
    <t>Licencia Windows Server 2019</t>
  </si>
  <si>
    <t>Equipo de trabajo</t>
  </si>
  <si>
    <t>Cable de red Cat5e</t>
  </si>
  <si>
    <t>Conectores RJ45</t>
  </si>
  <si>
    <t>Internet 100Mbs</t>
  </si>
  <si>
    <t>Colegio</t>
  </si>
  <si>
    <t>TOTAL MATERIALES:</t>
  </si>
  <si>
    <t>1.2.  Equipos, dispositivos y herramientas</t>
  </si>
  <si>
    <t>Valor Unitario Otras Fuentes de Financiamiento</t>
  </si>
  <si>
    <t>Switch TP-Link 5 puertos</t>
  </si>
  <si>
    <t>Computador HP ProDesk 600 G</t>
  </si>
  <si>
    <t>Router</t>
  </si>
  <si>
    <t>TOTAL EQUIPOS, DISPOSITIVOS Y HERRAMIENTAS</t>
  </si>
  <si>
    <t>SUBTOTAL</t>
  </si>
  <si>
    <t>PRESUPUESTO TOTAL DEL PROYECTO</t>
  </si>
  <si>
    <r>
      <rPr>
        <rFont val="Arial"/>
        <b/>
        <color rgb="FF000000"/>
        <sz val="10.0"/>
      </rPr>
      <t xml:space="preserve">Valor Equipo de Trabajo: </t>
    </r>
    <r>
      <rPr>
        <rFont val="Arial"/>
        <b val="0"/>
        <color rgb="FF000000"/>
        <sz val="10.0"/>
      </rPr>
      <t>Es cuando el costo es asumido por los aprendices</t>
    </r>
  </si>
  <si>
    <r>
      <rPr>
        <rFont val="Arial"/>
        <b/>
        <color rgb="FF000000"/>
        <sz val="10.0"/>
      </rPr>
      <t xml:space="preserve">Valor otras fuentes de financiamiento: </t>
    </r>
    <r>
      <rPr>
        <rFont val="Arial"/>
        <b val="0"/>
        <color rgb="FF000000"/>
        <sz val="10.0"/>
      </rPr>
      <t>Es cuando el valor es asumido por otras personas o entidades.</t>
    </r>
  </si>
  <si>
    <t>Nombre</t>
  </si>
  <si>
    <t>Imagen</t>
  </si>
  <si>
    <t>Link de consulta o factura cotización</t>
  </si>
  <si>
    <t>Licencia Windows Server 2022</t>
  </si>
  <si>
    <t>https://www.microsoft.com/es-es/evalcenter/download-windows-server-2019</t>
  </si>
  <si>
    <t>https://www.easy.com.co/cable-patch-cord-cat-5e-utp-3-65m/p?idsku=2278511&amp;srsltid=AfmBOor8uGBGcum9QumwU2AngyrDbKk7A_wTt5AMvZVvvPEK5za62WBfVZs</t>
  </si>
  <si>
    <t>https://www.steren.com.co/plug-rj45-de-8-contactos-cat-5e-para-cable-redondo.html?srsltid=AfmBOopvj2ZzDjapzE_TOU3av0GTCTSuczoKjefJ-YUARhFdBD5Vz0JpIKg</t>
  </si>
  <si>
    <t>https://www.claro.com.co/personas/servicios/servicios-hogar/internet/</t>
  </si>
  <si>
    <t>1.2.  Equipos y herramientas</t>
  </si>
  <si>
    <t>https://www.tecnoplaza.com.co/MCO-851490990-switch-tp-link-tl-sf1005d-5-port-10100mbps-_JM?gad_source=1&amp;gclid=CjwKCAjwtdi_BhACEiwA97y8BHBsaQB7zMYUbAKozgqLC9qX1um0OuVDsWy4YxuGBK_ttrI-NYSg1BoCHywQAvD_BwE</t>
  </si>
  <si>
    <t>https://articulo.mercadolibre.com.co/MCO-1437898919-pc-cpu-hp-prodesk-intel-core-i5-cuarta-generacion-8gb-_JM?matt_tool=19390127&amp;utm_source=google_shopping&amp;utm_medium=organic</t>
  </si>
  <si>
    <t>router</t>
  </si>
  <si>
    <t>https://www.mercadolibre.com.co/router-mercusys-mw302r-inalambrico-n-multimodo-a-300mbps/p/MCO15940039?pdp_filters=item_id%3AMCO1213131779&amp;from=gshop&amp;matt_tool=32927594&amp;matt_word=&amp;matt_source=google&amp;matt_campaign_id=22126928795&amp;matt_ad_group_id=173140664843&amp;matt_match_type=&amp;matt_network=g&amp;matt_device=c&amp;matt_creative=729917879990&amp;matt_keyword=&amp;matt_ad_position=&amp;matt_ad_type=pla&amp;matt_merchant_id=735127761&amp;matt_product_id=MCO15940039-product&amp;matt_product_partition_id=2388112038173&amp;matt_target_id=pla-2388112038173&amp;cq_src=google_ads&amp;cq_cmp=22126928795&amp;cq_net=g&amp;cq_plt=gp&amp;cq_med=pla&amp;gad_source=4&amp;gclid=CjwKCAjwtdi_BhACEiwA97y8BCkce6fDg-aj7WqD51g1Evie2Zta46v1UAT5ztimMqGq3Vsqi90uHxoClikQAvD_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</si>
</sst>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 &quot;#,##0"/>
    <numFmt numFmtId="165" formatCode="_([$$-240A]\ * #,##0.00_);_([$$-240A]\ * \(#,##0.00\);_([$$-240A]\ * \-??_);_(@_)"/>
    <numFmt numFmtId="166" formatCode="_(&quot;$ &quot;* #,##0.00_);_(&quot;$ &quot;* \(#,##0.00\);_(&quot;$ &quot;* \-??_);_(@_)"/>
  </numFmts>
  <fonts count="11">
    <font>
      <sz val="11.0"/>
      <color rgb="FF000000"/>
      <name val="Calibri"/>
      <scheme val="minor"/>
    </font>
    <font>
      <b/>
      <sz val="18.0"/>
      <color rgb="FF000000"/>
      <name val="Calibri"/>
    </font>
    <font/>
    <font>
      <b/>
      <sz val="10.0"/>
      <color rgb="FF000000"/>
      <name val="Arial"/>
    </font>
    <font>
      <sz val="10.0"/>
      <color rgb="FF000000"/>
      <name val="Arial"/>
    </font>
    <font>
      <color theme="1"/>
      <name val="Calibri"/>
      <scheme val="minor"/>
    </font>
    <font>
      <sz val="11.0"/>
      <color rgb="FF000000"/>
      <name val="Calibri"/>
    </font>
    <font>
      <b/>
      <sz val="11.0"/>
      <color rgb="FF000000"/>
      <name val="Calibri"/>
    </font>
    <font>
      <b/>
      <sz val="9.0"/>
      <color rgb="FF000000"/>
      <name val="Calibri"/>
    </font>
    <font>
      <sz val="10.0"/>
      <color rgb="FF000000"/>
      <name val="Times New Roman"/>
    </font>
    <font>
      <u/>
      <sz val="10.0"/>
      <color rgb="FF0000FF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FBFBF"/>
        <bgColor rgb="FFBFBFBF"/>
      </patternFill>
    </fill>
  </fills>
  <borders count="26">
    <border/>
    <border>
      <left style="medium">
        <color rgb="FF000000"/>
      </left>
      <top style="medium">
        <color rgb="FF000000"/>
      </top>
      <bottom style="hair">
        <color rgb="FF000000"/>
      </bottom>
    </border>
    <border>
      <top style="medium">
        <color rgb="FF000000"/>
      </top>
      <bottom style="hair">
        <color rgb="FF000000"/>
      </bottom>
    </border>
    <border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medium">
        <color rgb="FF000000"/>
      </right>
      <top style="hair">
        <color rgb="FF000000"/>
      </top>
    </border>
    <border>
      <left style="medium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medium">
        <color rgb="FF000000"/>
      </right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top style="hair">
        <color rgb="FF000000"/>
      </top>
      <bottom style="medium">
        <color rgb="FF000000"/>
      </bottom>
    </border>
    <border>
      <top style="hair">
        <color rgb="FF000000"/>
      </top>
      <bottom style="medium">
        <color rgb="FF000000"/>
      </bottom>
    </border>
    <border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top style="hair">
        <color rgb="FF000000"/>
      </top>
      <bottom style="medium">
        <color rgb="FF000000"/>
      </bottom>
    </border>
    <border>
      <right style="medium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shrinkToFit="0" vertical="center" wrapText="1"/>
    </xf>
    <xf borderId="5" fillId="0" fontId="2" numFmtId="0" xfId="0" applyBorder="1" applyFont="1"/>
    <xf borderId="6" fillId="0" fontId="2" numFmtId="0" xfId="0" applyBorder="1" applyFont="1"/>
    <xf borderId="7" fillId="2" fontId="3" numFmtId="0" xfId="0" applyAlignment="1" applyBorder="1" applyFill="1" applyFont="1">
      <alignment horizontal="center" shrinkToFit="0" vertical="center" wrapText="1"/>
    </xf>
    <xf borderId="8" fillId="2" fontId="3" numFmtId="0" xfId="0" applyAlignment="1" applyBorder="1" applyFont="1">
      <alignment horizontal="center" shrinkToFit="0" vertical="center" wrapText="1"/>
    </xf>
    <xf borderId="9" fillId="2" fontId="3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4" numFmtId="0" xfId="0" applyAlignment="1" applyBorder="1" applyFont="1">
      <alignment readingOrder="0" shrinkToFit="0" vertical="center" wrapText="1"/>
    </xf>
    <xf borderId="14" fillId="0" fontId="4" numFmtId="0" xfId="0" applyAlignment="1" applyBorder="1" applyFont="1">
      <alignment shrinkToFit="0" vertical="center" wrapText="1"/>
    </xf>
    <xf borderId="14" fillId="0" fontId="4" numFmtId="164" xfId="0" applyAlignment="1" applyBorder="1" applyFont="1" applyNumberFormat="1">
      <alignment shrinkToFit="0" vertical="center" wrapText="1"/>
    </xf>
    <xf borderId="14" fillId="0" fontId="4" numFmtId="165" xfId="0" applyAlignment="1" applyBorder="1" applyFont="1" applyNumberFormat="1">
      <alignment shrinkToFit="0" vertical="center" wrapText="1"/>
    </xf>
    <xf borderId="15" fillId="0" fontId="4" numFmtId="165" xfId="0" applyAlignment="1" applyBorder="1" applyFont="1" applyNumberFormat="1">
      <alignment shrinkToFit="0" vertical="center" wrapText="1"/>
    </xf>
    <xf borderId="0" fillId="0" fontId="5" numFmtId="0" xfId="0" applyFont="1"/>
    <xf borderId="13" fillId="0" fontId="4" numFmtId="0" xfId="0" applyAlignment="1" applyBorder="1" applyFont="1">
      <alignment shrinkToFit="0" vertical="center" wrapText="1"/>
    </xf>
    <xf borderId="4" fillId="2" fontId="3" numFmtId="0" xfId="0" applyAlignment="1" applyBorder="1" applyFont="1">
      <alignment horizontal="right" shrinkToFit="0" vertical="center" wrapText="1"/>
    </xf>
    <xf borderId="16" fillId="0" fontId="2" numFmtId="0" xfId="0" applyBorder="1" applyFont="1"/>
    <xf borderId="15" fillId="0" fontId="3" numFmtId="0" xfId="0" applyAlignment="1" applyBorder="1" applyFont="1">
      <alignment horizontal="center" shrinkToFit="0" vertical="center" wrapText="1"/>
    </xf>
    <xf borderId="14" fillId="0" fontId="4" numFmtId="166" xfId="0" applyAlignment="1" applyBorder="1" applyFont="1" applyNumberFormat="1">
      <alignment shrinkToFit="0" vertical="center" wrapText="1"/>
    </xf>
    <xf borderId="15" fillId="0" fontId="4" numFmtId="166" xfId="0" applyAlignment="1" applyBorder="1" applyFont="1" applyNumberFormat="1">
      <alignment shrinkToFit="0" vertical="center" wrapText="1"/>
    </xf>
    <xf borderId="14" fillId="0" fontId="3" numFmtId="166" xfId="0" applyAlignment="1" applyBorder="1" applyFont="1" applyNumberFormat="1">
      <alignment shrinkToFit="0" vertical="center" wrapText="1"/>
    </xf>
    <xf borderId="4" fillId="2" fontId="3" numFmtId="0" xfId="0" applyAlignment="1" applyBorder="1" applyFont="1">
      <alignment horizontal="left" shrinkToFit="0" vertical="center" wrapText="1"/>
    </xf>
    <xf borderId="14" fillId="2" fontId="3" numFmtId="166" xfId="0" applyAlignment="1" applyBorder="1" applyFont="1" applyNumberFormat="1">
      <alignment shrinkToFit="0" vertical="center" wrapText="1"/>
    </xf>
    <xf borderId="15" fillId="2" fontId="3" numFmtId="166" xfId="0" applyAlignment="1" applyBorder="1" applyFont="1" applyNumberFormat="1">
      <alignment shrinkToFit="0" vertical="center" wrapText="1"/>
    </xf>
    <xf borderId="17" fillId="3" fontId="3" numFmtId="0" xfId="0" applyAlignment="1" applyBorder="1" applyFill="1" applyFont="1">
      <alignment horizontal="left" shrinkToFit="0" vertical="center" wrapText="1"/>
    </xf>
    <xf borderId="18" fillId="0" fontId="2" numFmtId="0" xfId="0" applyBorder="1" applyFont="1"/>
    <xf borderId="19" fillId="0" fontId="2" numFmtId="0" xfId="0" applyBorder="1" applyFont="1"/>
    <xf borderId="20" fillId="3" fontId="3" numFmtId="166" xfId="0" applyAlignment="1" applyBorder="1" applyFont="1" applyNumberFormat="1">
      <alignment horizontal="center" shrinkToFit="0" vertical="center" wrapText="1"/>
    </xf>
    <xf borderId="21" fillId="0" fontId="2" numFmtId="0" xfId="0" applyBorder="1" applyFont="1"/>
    <xf borderId="0" fillId="0" fontId="4" numFmtId="0" xfId="0" applyFont="1"/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6" numFmtId="0" xfId="0" applyFont="1"/>
    <xf borderId="22" fillId="0" fontId="7" numFmtId="0" xfId="0" applyAlignment="1" applyBorder="1" applyFont="1">
      <alignment horizontal="center"/>
    </xf>
    <xf borderId="23" fillId="0" fontId="2" numFmtId="0" xfId="0" applyBorder="1" applyFont="1"/>
    <xf borderId="24" fillId="0" fontId="2" numFmtId="0" xfId="0" applyBorder="1" applyFont="1"/>
    <xf borderId="25" fillId="2" fontId="8" numFmtId="0" xfId="0" applyAlignment="1" applyBorder="1" applyFont="1">
      <alignment horizontal="center" shrinkToFit="0" vertical="center" wrapText="1"/>
    </xf>
    <xf borderId="25" fillId="0" fontId="9" numFmtId="0" xfId="0" applyAlignment="1" applyBorder="1" applyFont="1">
      <alignment shrinkToFit="0" vertical="center" wrapText="1"/>
    </xf>
    <xf borderId="25" fillId="0" fontId="10" numFmtId="0" xfId="0" applyAlignment="1" applyBorder="1" applyFont="1">
      <alignment readingOrder="0" shrinkToFit="0" vertical="center" wrapText="1"/>
    </xf>
    <xf borderId="0" fillId="0" fontId="6" numFmtId="0" xfId="0" applyAlignment="1" applyFont="1">
      <alignment vertical="center"/>
    </xf>
    <xf borderId="25" fillId="0" fontId="6" numFmtId="0" xfId="0" applyAlignment="1" applyBorder="1" applyFont="1">
      <alignment shrinkToFit="0" vertical="center" wrapText="1"/>
    </xf>
    <xf borderId="0" fillId="0" fontId="6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7.png"/><Relationship Id="rId3" Type="http://schemas.openxmlformats.org/officeDocument/2006/relationships/image" Target="../media/image3.png"/><Relationship Id="rId4" Type="http://schemas.openxmlformats.org/officeDocument/2006/relationships/image" Target="../media/image5.png"/><Relationship Id="rId5" Type="http://schemas.openxmlformats.org/officeDocument/2006/relationships/image" Target="../media/image8.png"/><Relationship Id="rId6" Type="http://schemas.openxmlformats.org/officeDocument/2006/relationships/image" Target="../media/image1.png"/><Relationship Id="rId7" Type="http://schemas.openxmlformats.org/officeDocument/2006/relationships/image" Target="../media/image6.png"/><Relationship Id="rId8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266700</xdr:colOff>
      <xdr:row>0</xdr:row>
      <xdr:rowOff>38100</xdr:rowOff>
    </xdr:from>
    <xdr:ext cx="809625" cy="723900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57150</xdr:colOff>
      <xdr:row>3</xdr:row>
      <xdr:rowOff>76200</xdr:rowOff>
    </xdr:from>
    <xdr:ext cx="971550" cy="504825"/>
    <xdr:pic>
      <xdr:nvPicPr>
        <xdr:cNvPr id="0" name="image9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76200</xdr:colOff>
      <xdr:row>3</xdr:row>
      <xdr:rowOff>209550</xdr:rowOff>
    </xdr:from>
    <xdr:ext cx="1047750" cy="6953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4</xdr:row>
      <xdr:rowOff>180975</xdr:rowOff>
    </xdr:from>
    <xdr:ext cx="1190625" cy="89535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133350</xdr:colOff>
      <xdr:row>12</xdr:row>
      <xdr:rowOff>323850</xdr:rowOff>
    </xdr:from>
    <xdr:ext cx="1047750" cy="1019175"/>
    <xdr:pic>
      <xdr:nvPicPr>
        <xdr:cNvPr id="0" name="image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257175</xdr:colOff>
      <xdr:row>13</xdr:row>
      <xdr:rowOff>295275</xdr:rowOff>
    </xdr:from>
    <xdr:ext cx="809625" cy="809625"/>
    <xdr:pic>
      <xdr:nvPicPr>
        <xdr:cNvPr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171450</xdr:colOff>
      <xdr:row>14</xdr:row>
      <xdr:rowOff>209550</xdr:rowOff>
    </xdr:from>
    <xdr:ext cx="1000125" cy="1828800"/>
    <xdr:pic>
      <xdr:nvPicPr>
        <xdr:cNvPr id="0" name="image1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95250</xdr:colOff>
      <xdr:row>2</xdr:row>
      <xdr:rowOff>57150</xdr:rowOff>
    </xdr:from>
    <xdr:ext cx="1123950" cy="695325"/>
    <xdr:pic>
      <xdr:nvPicPr>
        <xdr:cNvPr id="0" name="image6.png" title="Imagen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</xdr:row>
      <xdr:rowOff>0</xdr:rowOff>
    </xdr:from>
    <xdr:ext cx="295275" cy="742950"/>
    <xdr:pic>
      <xdr:nvPicPr>
        <xdr:cNvPr id="0" name="image4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icrosoft.com/es-es/evalcenter/download-windows-server-2019" TargetMode="External"/><Relationship Id="rId2" Type="http://schemas.openxmlformats.org/officeDocument/2006/relationships/hyperlink" Target="https://www.easy.com.co/cable-patch-cord-cat-5e-utp-3-65m/p?idsku=2278511&amp;srsltid=AfmBOor8uGBGcum9QumwU2AngyrDbKk7A_wTt5AMvZVvvPEK5za62WBfVZs" TargetMode="External"/><Relationship Id="rId3" Type="http://schemas.openxmlformats.org/officeDocument/2006/relationships/hyperlink" Target="https://www.steren.com.co/plug-rj45-de-8-contactos-cat-5e-para-cable-redondo.html?srsltid=AfmBOopvj2ZzDjapzE_TOU3av0GTCTSuczoKjefJ-YUARhFdBD5Vz0JpIKg" TargetMode="External"/><Relationship Id="rId4" Type="http://schemas.openxmlformats.org/officeDocument/2006/relationships/hyperlink" Target="https://www.claro.com.co/personas/servicios/servicios-hogar/internet/" TargetMode="External"/><Relationship Id="rId5" Type="http://schemas.openxmlformats.org/officeDocument/2006/relationships/hyperlink" Target="https://www.tecnoplaza.com.co/MCO-851490990-switch-tp-link-tl-sf1005d-5-port-10100mbps-_JM?gad_source=1&amp;gclid=CjwKCAjwtdi_BhACEiwA97y8BHBsaQB7zMYUbAKozgqLC9qX1um0OuVDsWy4YxuGBK_ttrI-NYSg1BoCHywQAvD_BwE" TargetMode="External"/><Relationship Id="rId6" Type="http://schemas.openxmlformats.org/officeDocument/2006/relationships/hyperlink" Target="https://articulo.mercadolibre.com.co/MCO-1437898919-pc-cpu-hp-prodesk-intel-core-i5-cuarta-generacion-8gb-_JM?matt_tool=19390127&amp;utm_source=google_shopping&amp;utm_medium=organic" TargetMode="External"/><Relationship Id="rId7" Type="http://schemas.openxmlformats.org/officeDocument/2006/relationships/hyperlink" Target="https://www.mercadolibre.com.co/router-mercusys-mw302r-inalambrico-n-multimodo-a-300mbps/p/MCO15940039?pdp_filters=item_id%3AMCO1213131779&amp;from=gshop&amp;matt_tool=32927594&amp;matt_word=&amp;matt_source=google&amp;matt_campaign_id=22126928795&amp;matt_ad_group_id=173140664843&amp;matt_match_type=&amp;matt_network=g&amp;matt_device=c&amp;matt_creative=729917879990&amp;matt_keyword=&amp;matt_ad_position=&amp;matt_ad_type=pla&amp;matt_merchant_id=735127761&amp;matt_product_id=MCO15940039-product&amp;matt_product_partition_id=2388112038173&amp;matt_target_id=pla-2388112038173&amp;cq_src=google_ads&amp;cq_cmp=22126928795&amp;cq_net=g&amp;cq_plt=gp&amp;cq_med=pla&amp;gad_source=4&amp;gclid=CjwKCAjwtdi_BhACEiwA97y8BCkce6fDg-aj7WqD51g1Evie2Zta46v1UAT5ztimMqGq3Vsqi90uHxoClikQAvD_BwE" TargetMode="External"/><Relationship Id="rId8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4" width="11.57"/>
    <col customWidth="1" min="5" max="5" width="13.57"/>
    <col customWidth="1" min="6" max="7" width="15.57"/>
    <col customWidth="1" min="8" max="26" width="23.86"/>
  </cols>
  <sheetData>
    <row r="1" ht="60.0" customHeight="1">
      <c r="A1" s="1" t="s">
        <v>0</v>
      </c>
      <c r="B1" s="2"/>
      <c r="C1" s="2"/>
      <c r="D1" s="2"/>
      <c r="E1" s="2"/>
      <c r="F1" s="2"/>
      <c r="G1" s="3"/>
    </row>
    <row r="2" ht="13.5" customHeight="1">
      <c r="A2" s="4" t="s">
        <v>1</v>
      </c>
      <c r="B2" s="5"/>
      <c r="C2" s="5"/>
      <c r="D2" s="5"/>
      <c r="E2" s="5"/>
      <c r="F2" s="5"/>
      <c r="G2" s="6"/>
    </row>
    <row r="3" ht="24.0" customHeight="1">
      <c r="A3" s="7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9" t="s">
        <v>8</v>
      </c>
    </row>
    <row r="4" ht="13.5" customHeight="1">
      <c r="A4" s="10"/>
      <c r="B4" s="11"/>
      <c r="C4" s="11"/>
      <c r="D4" s="11"/>
      <c r="E4" s="11"/>
      <c r="F4" s="11"/>
      <c r="G4" s="12"/>
    </row>
    <row r="5" ht="25.5" customHeight="1">
      <c r="A5" s="13" t="s">
        <v>9</v>
      </c>
      <c r="B5" s="14">
        <v>1.0</v>
      </c>
      <c r="C5" s="14" t="s">
        <v>10</v>
      </c>
      <c r="D5" s="15">
        <v>0.0</v>
      </c>
      <c r="E5" s="15"/>
      <c r="F5" s="16">
        <f t="shared" ref="F5:F12" si="1">(B5*D5)</f>
        <v>0</v>
      </c>
      <c r="G5" s="17">
        <f t="shared" ref="G5:G12" si="2">B5*E5</f>
        <v>0</v>
      </c>
    </row>
    <row r="6" ht="21.75" customHeight="1">
      <c r="A6" s="18" t="s">
        <v>11</v>
      </c>
      <c r="B6" s="14">
        <v>2.0</v>
      </c>
      <c r="C6" s="14" t="s">
        <v>10</v>
      </c>
      <c r="D6" s="15">
        <v>8480.0</v>
      </c>
      <c r="E6" s="15"/>
      <c r="F6" s="16">
        <f t="shared" si="1"/>
        <v>16960</v>
      </c>
      <c r="G6" s="17">
        <f t="shared" si="2"/>
        <v>0</v>
      </c>
    </row>
    <row r="7" ht="21.75" customHeight="1">
      <c r="A7" s="18" t="s">
        <v>12</v>
      </c>
      <c r="B7" s="14">
        <v>4.0</v>
      </c>
      <c r="C7" s="14" t="s">
        <v>10</v>
      </c>
      <c r="D7" s="15">
        <v>500.0</v>
      </c>
      <c r="E7" s="15"/>
      <c r="F7" s="16">
        <f t="shared" si="1"/>
        <v>2000</v>
      </c>
      <c r="G7" s="17">
        <f t="shared" si="2"/>
        <v>0</v>
      </c>
    </row>
    <row r="8" ht="13.5" customHeight="1">
      <c r="A8" s="18" t="s">
        <v>13</v>
      </c>
      <c r="B8" s="14">
        <v>2.0</v>
      </c>
      <c r="C8" s="14" t="s">
        <v>14</v>
      </c>
      <c r="D8" s="15"/>
      <c r="E8" s="15">
        <v>75900.0</v>
      </c>
      <c r="F8" s="16">
        <f t="shared" si="1"/>
        <v>0</v>
      </c>
      <c r="G8" s="17">
        <f t="shared" si="2"/>
        <v>151800</v>
      </c>
    </row>
    <row r="9" ht="13.5" customHeight="1">
      <c r="A9" s="19"/>
      <c r="B9" s="14"/>
      <c r="C9" s="14"/>
      <c r="D9" s="15"/>
      <c r="E9" s="15"/>
      <c r="F9" s="16">
        <f t="shared" si="1"/>
        <v>0</v>
      </c>
      <c r="G9" s="17">
        <f t="shared" si="2"/>
        <v>0</v>
      </c>
    </row>
    <row r="10" ht="13.5" customHeight="1">
      <c r="A10" s="19"/>
      <c r="B10" s="14"/>
      <c r="C10" s="14"/>
      <c r="D10" s="15"/>
      <c r="E10" s="15"/>
      <c r="F10" s="16">
        <f t="shared" si="1"/>
        <v>0</v>
      </c>
      <c r="G10" s="17">
        <f t="shared" si="2"/>
        <v>0</v>
      </c>
    </row>
    <row r="11" ht="13.5" customHeight="1">
      <c r="A11" s="19"/>
      <c r="B11" s="14"/>
      <c r="C11" s="14"/>
      <c r="D11" s="15"/>
      <c r="E11" s="15"/>
      <c r="F11" s="16">
        <f t="shared" si="1"/>
        <v>0</v>
      </c>
      <c r="G11" s="17">
        <f t="shared" si="2"/>
        <v>0</v>
      </c>
    </row>
    <row r="12" ht="13.5" customHeight="1">
      <c r="A12" s="19"/>
      <c r="B12" s="14"/>
      <c r="C12" s="14"/>
      <c r="D12" s="15"/>
      <c r="E12" s="15"/>
      <c r="F12" s="16">
        <f t="shared" si="1"/>
        <v>0</v>
      </c>
      <c r="G12" s="17">
        <f t="shared" si="2"/>
        <v>0</v>
      </c>
    </row>
    <row r="13" ht="14.25" customHeight="1">
      <c r="A13" s="20" t="s">
        <v>15</v>
      </c>
      <c r="B13" s="5"/>
      <c r="C13" s="5"/>
      <c r="D13" s="5"/>
      <c r="E13" s="21"/>
      <c r="F13" s="16">
        <f t="shared" ref="F13:G13" si="3">SUM(F5:F12)</f>
        <v>18960</v>
      </c>
      <c r="G13" s="17">
        <f t="shared" si="3"/>
        <v>151800</v>
      </c>
    </row>
    <row r="14" ht="13.5" customHeight="1">
      <c r="A14" s="4" t="s">
        <v>16</v>
      </c>
      <c r="B14" s="5"/>
      <c r="C14" s="5"/>
      <c r="D14" s="5"/>
      <c r="E14" s="5"/>
      <c r="F14" s="21"/>
      <c r="G14" s="22"/>
    </row>
    <row r="15" ht="15.0" customHeight="1">
      <c r="A15" s="7" t="s">
        <v>2</v>
      </c>
      <c r="B15" s="8" t="s">
        <v>3</v>
      </c>
      <c r="C15" s="8" t="s">
        <v>4</v>
      </c>
      <c r="D15" s="8" t="s">
        <v>5</v>
      </c>
      <c r="E15" s="8" t="s">
        <v>17</v>
      </c>
      <c r="F15" s="8" t="s">
        <v>7</v>
      </c>
      <c r="G15" s="9" t="s">
        <v>8</v>
      </c>
    </row>
    <row r="16" ht="21.75" customHeight="1">
      <c r="A16" s="10"/>
      <c r="B16" s="11"/>
      <c r="C16" s="11"/>
      <c r="D16" s="11"/>
      <c r="E16" s="11"/>
      <c r="F16" s="11"/>
      <c r="G16" s="12"/>
    </row>
    <row r="17" ht="24.0" customHeight="1">
      <c r="A17" s="18" t="s">
        <v>18</v>
      </c>
      <c r="B17" s="14">
        <v>1.0</v>
      </c>
      <c r="C17" s="14" t="s">
        <v>10</v>
      </c>
      <c r="D17" s="15">
        <v>27000.0</v>
      </c>
      <c r="E17" s="15"/>
      <c r="F17" s="23">
        <f t="shared" ref="F17:F25" si="4">B17*D17</f>
        <v>27000</v>
      </c>
      <c r="G17" s="24">
        <f t="shared" ref="G17:G25" si="5">B17*E17</f>
        <v>0</v>
      </c>
    </row>
    <row r="18" ht="19.5" customHeight="1">
      <c r="A18" s="18" t="s">
        <v>19</v>
      </c>
      <c r="B18" s="14">
        <v>2.0</v>
      </c>
      <c r="C18" s="14" t="s">
        <v>14</v>
      </c>
      <c r="D18" s="15">
        <v>0.0</v>
      </c>
      <c r="E18" s="15">
        <v>395000.0</v>
      </c>
      <c r="F18" s="23">
        <f t="shared" si="4"/>
        <v>0</v>
      </c>
      <c r="G18" s="24">
        <f t="shared" si="5"/>
        <v>790000</v>
      </c>
    </row>
    <row r="19" ht="16.5" customHeight="1">
      <c r="A19" s="18" t="s">
        <v>20</v>
      </c>
      <c r="B19" s="14">
        <v>1.0</v>
      </c>
      <c r="C19" s="14" t="s">
        <v>14</v>
      </c>
      <c r="D19" s="15"/>
      <c r="E19" s="15">
        <v>45400.0</v>
      </c>
      <c r="F19" s="23">
        <f t="shared" si="4"/>
        <v>0</v>
      </c>
      <c r="G19" s="24">
        <f t="shared" si="5"/>
        <v>45400</v>
      </c>
    </row>
    <row r="20" ht="13.5" customHeight="1">
      <c r="A20" s="19"/>
      <c r="B20" s="14"/>
      <c r="C20" s="14"/>
      <c r="D20" s="15"/>
      <c r="E20" s="15"/>
      <c r="F20" s="23">
        <f t="shared" si="4"/>
        <v>0</v>
      </c>
      <c r="G20" s="24">
        <f t="shared" si="5"/>
        <v>0</v>
      </c>
    </row>
    <row r="21" ht="13.5" customHeight="1">
      <c r="A21" s="19"/>
      <c r="B21" s="14"/>
      <c r="C21" s="14"/>
      <c r="D21" s="15"/>
      <c r="E21" s="15"/>
      <c r="F21" s="23">
        <f t="shared" si="4"/>
        <v>0</v>
      </c>
      <c r="G21" s="24">
        <f t="shared" si="5"/>
        <v>0</v>
      </c>
    </row>
    <row r="22" ht="13.5" customHeight="1">
      <c r="A22" s="19"/>
      <c r="B22" s="14"/>
      <c r="C22" s="14"/>
      <c r="D22" s="15"/>
      <c r="E22" s="15"/>
      <c r="F22" s="23">
        <f t="shared" si="4"/>
        <v>0</v>
      </c>
      <c r="G22" s="24">
        <f t="shared" si="5"/>
        <v>0</v>
      </c>
    </row>
    <row r="23" ht="13.5" customHeight="1">
      <c r="A23" s="19"/>
      <c r="B23" s="14"/>
      <c r="C23" s="14"/>
      <c r="D23" s="15"/>
      <c r="E23" s="15"/>
      <c r="F23" s="23">
        <f t="shared" si="4"/>
        <v>0</v>
      </c>
      <c r="G23" s="24">
        <f t="shared" si="5"/>
        <v>0</v>
      </c>
    </row>
    <row r="24" ht="13.5" customHeight="1">
      <c r="A24" s="19"/>
      <c r="B24" s="14"/>
      <c r="C24" s="14"/>
      <c r="D24" s="15"/>
      <c r="E24" s="15"/>
      <c r="F24" s="23">
        <f t="shared" si="4"/>
        <v>0</v>
      </c>
      <c r="G24" s="24">
        <f t="shared" si="5"/>
        <v>0</v>
      </c>
    </row>
    <row r="25" ht="13.5" customHeight="1">
      <c r="A25" s="19"/>
      <c r="B25" s="14"/>
      <c r="C25" s="14"/>
      <c r="D25" s="15"/>
      <c r="E25" s="15"/>
      <c r="F25" s="23">
        <f t="shared" si="4"/>
        <v>0</v>
      </c>
      <c r="G25" s="24">
        <f t="shared" si="5"/>
        <v>0</v>
      </c>
    </row>
    <row r="26" ht="14.25" customHeight="1">
      <c r="A26" s="20" t="s">
        <v>21</v>
      </c>
      <c r="B26" s="5"/>
      <c r="C26" s="5"/>
      <c r="D26" s="5"/>
      <c r="E26" s="21"/>
      <c r="F26" s="25">
        <f t="shared" ref="F26:G26" si="6">SUM(F17:F25)</f>
        <v>27000</v>
      </c>
      <c r="G26" s="24">
        <f t="shared" si="6"/>
        <v>835400</v>
      </c>
    </row>
    <row r="27" ht="13.5" customHeight="1">
      <c r="A27" s="26" t="s">
        <v>22</v>
      </c>
      <c r="B27" s="5"/>
      <c r="C27" s="5"/>
      <c r="D27" s="5"/>
      <c r="E27" s="21"/>
      <c r="F27" s="27">
        <f t="shared" ref="F27:G27" si="7">SUM(F13,F26)</f>
        <v>45960</v>
      </c>
      <c r="G27" s="28">
        <f t="shared" si="7"/>
        <v>987200</v>
      </c>
    </row>
    <row r="28" ht="13.5" customHeight="1">
      <c r="A28" s="29" t="s">
        <v>23</v>
      </c>
      <c r="B28" s="30"/>
      <c r="C28" s="30"/>
      <c r="D28" s="30"/>
      <c r="E28" s="31"/>
      <c r="F28" s="32">
        <f>SUM(F27:G27)</f>
        <v>1033160</v>
      </c>
      <c r="G28" s="33"/>
    </row>
    <row r="29" ht="13.5" customHeight="1">
      <c r="A29" s="34"/>
      <c r="B29" s="34"/>
      <c r="C29" s="34"/>
      <c r="D29" s="34"/>
      <c r="E29" s="34"/>
      <c r="F29" s="34"/>
      <c r="G29" s="34"/>
    </row>
    <row r="30" ht="13.5" customHeight="1">
      <c r="A30" s="35" t="s">
        <v>24</v>
      </c>
      <c r="B30" s="35"/>
      <c r="C30" s="36"/>
      <c r="D30" s="36"/>
      <c r="E30" s="36"/>
      <c r="F30" s="36"/>
      <c r="G30" s="36"/>
    </row>
    <row r="31" ht="13.5" customHeight="1">
      <c r="A31" s="35" t="s">
        <v>25</v>
      </c>
      <c r="B31" s="35"/>
      <c r="C31" s="36"/>
      <c r="D31" s="36"/>
      <c r="E31" s="36"/>
      <c r="F31" s="36"/>
      <c r="G31" s="36"/>
    </row>
    <row r="32" ht="13.5" customHeight="1">
      <c r="A32" s="37"/>
      <c r="B32" s="37"/>
      <c r="C32" s="37"/>
      <c r="D32" s="37"/>
      <c r="E32" s="37"/>
      <c r="F32" s="37"/>
      <c r="G32" s="37"/>
    </row>
    <row r="33" ht="13.5" customHeight="1">
      <c r="A33" s="37"/>
      <c r="B33" s="37"/>
      <c r="C33" s="37"/>
      <c r="D33" s="37"/>
      <c r="E33" s="37"/>
      <c r="F33" s="37"/>
      <c r="G33" s="37"/>
    </row>
    <row r="34" ht="13.5" customHeight="1">
      <c r="A34" s="37"/>
      <c r="B34" s="37"/>
      <c r="C34" s="37"/>
      <c r="D34" s="37"/>
      <c r="E34" s="37"/>
      <c r="F34" s="37"/>
      <c r="G34" s="37"/>
    </row>
    <row r="35" ht="13.5" customHeight="1">
      <c r="A35" s="37"/>
      <c r="B35" s="37"/>
      <c r="C35" s="37"/>
      <c r="D35" s="37"/>
      <c r="E35" s="37"/>
      <c r="F35" s="37"/>
      <c r="G35" s="37"/>
    </row>
    <row r="36" ht="13.5" customHeight="1">
      <c r="A36" s="37"/>
      <c r="B36" s="37"/>
      <c r="C36" s="37"/>
      <c r="D36" s="37"/>
      <c r="E36" s="37"/>
      <c r="F36" s="37"/>
      <c r="G36" s="37"/>
    </row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</sheetData>
  <mergeCells count="22">
    <mergeCell ref="F3:F4"/>
    <mergeCell ref="G3:G4"/>
    <mergeCell ref="A1:G1"/>
    <mergeCell ref="A2:G2"/>
    <mergeCell ref="A3:A4"/>
    <mergeCell ref="B3:B4"/>
    <mergeCell ref="C3:C4"/>
    <mergeCell ref="D3:D4"/>
    <mergeCell ref="E3:E4"/>
    <mergeCell ref="F15:F16"/>
    <mergeCell ref="G15:G16"/>
    <mergeCell ref="A26:E26"/>
    <mergeCell ref="A27:E27"/>
    <mergeCell ref="A28:E28"/>
    <mergeCell ref="F28:G28"/>
    <mergeCell ref="A13:E13"/>
    <mergeCell ref="A14:F14"/>
    <mergeCell ref="A15:A16"/>
    <mergeCell ref="B15:B16"/>
    <mergeCell ref="C15:C16"/>
    <mergeCell ref="D15:D16"/>
    <mergeCell ref="E15:E16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86"/>
    <col customWidth="1" min="2" max="2" width="19.43"/>
    <col customWidth="1" min="3" max="3" width="19.57"/>
    <col customWidth="1" min="4" max="26" width="10.57"/>
  </cols>
  <sheetData>
    <row r="1">
      <c r="A1" s="38" t="s">
        <v>1</v>
      </c>
      <c r="B1" s="39"/>
      <c r="C1" s="40"/>
    </row>
    <row r="2">
      <c r="A2" s="41" t="s">
        <v>26</v>
      </c>
      <c r="B2" s="41" t="s">
        <v>27</v>
      </c>
      <c r="C2" s="41" t="s">
        <v>28</v>
      </c>
    </row>
    <row r="3" ht="62.25" customHeight="1">
      <c r="A3" s="19" t="s">
        <v>29</v>
      </c>
      <c r="B3" s="42"/>
      <c r="C3" s="43" t="s">
        <v>30</v>
      </c>
    </row>
    <row r="4" ht="103.5" customHeight="1">
      <c r="A4" s="44" t="s">
        <v>11</v>
      </c>
      <c r="B4" s="42"/>
      <c r="C4" s="43" t="s">
        <v>31</v>
      </c>
    </row>
    <row r="5" ht="112.5" customHeight="1">
      <c r="A5" s="44" t="s">
        <v>12</v>
      </c>
      <c r="B5" s="42"/>
      <c r="C5" s="43" t="s">
        <v>32</v>
      </c>
    </row>
    <row r="6" ht="58.5" customHeight="1">
      <c r="A6" s="44" t="s">
        <v>13</v>
      </c>
      <c r="B6" s="42"/>
      <c r="C6" s="43" t="s">
        <v>33</v>
      </c>
    </row>
    <row r="7">
      <c r="A7" s="42"/>
      <c r="B7" s="42"/>
      <c r="C7" s="42"/>
    </row>
    <row r="8">
      <c r="A8" s="45"/>
      <c r="B8" s="45"/>
      <c r="C8" s="45"/>
    </row>
    <row r="9">
      <c r="A9" s="45"/>
      <c r="B9" s="45"/>
      <c r="C9" s="45"/>
    </row>
    <row r="10">
      <c r="A10" s="45"/>
      <c r="B10" s="45"/>
      <c r="C10" s="45"/>
    </row>
    <row r="11">
      <c r="A11" s="38" t="s">
        <v>34</v>
      </c>
      <c r="B11" s="39"/>
      <c r="C11" s="40"/>
    </row>
    <row r="12">
      <c r="A12" s="41" t="s">
        <v>26</v>
      </c>
      <c r="B12" s="41" t="s">
        <v>27</v>
      </c>
      <c r="C12" s="41" t="s">
        <v>28</v>
      </c>
    </row>
    <row r="13" ht="144.0" customHeight="1">
      <c r="A13" s="44" t="s">
        <v>18</v>
      </c>
      <c r="B13" s="42"/>
      <c r="C13" s="43" t="s">
        <v>35</v>
      </c>
    </row>
    <row r="14" ht="123.75" customHeight="1">
      <c r="A14" s="44" t="s">
        <v>19</v>
      </c>
      <c r="B14" s="42"/>
      <c r="C14" s="43" t="s">
        <v>36</v>
      </c>
    </row>
    <row r="15" ht="247.5" customHeight="1">
      <c r="A15" s="46" t="s">
        <v>37</v>
      </c>
      <c r="B15" s="42"/>
      <c r="C15" s="43" t="s">
        <v>38</v>
      </c>
    </row>
    <row r="16" ht="90.75" hidden="1" customHeight="1">
      <c r="A16" s="42"/>
      <c r="B16" s="42"/>
      <c r="C16" s="42"/>
    </row>
    <row r="17" hidden="1">
      <c r="A17" s="42"/>
      <c r="B17" s="42"/>
      <c r="C17" s="42"/>
    </row>
    <row r="18" hidden="1">
      <c r="A18" s="42"/>
      <c r="B18" s="42"/>
      <c r="C18" s="42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>
      <c r="A25" s="37"/>
      <c r="B25" s="37"/>
      <c r="C25" s="37"/>
    </row>
    <row r="26" ht="15.75" customHeight="1">
      <c r="A26" s="37"/>
      <c r="B26" s="37"/>
      <c r="C26" s="37"/>
    </row>
    <row r="27" ht="15.75" customHeight="1">
      <c r="A27" s="37"/>
      <c r="B27" s="37"/>
      <c r="C27" s="37"/>
    </row>
    <row r="28" ht="15.75" customHeight="1">
      <c r="A28" s="37"/>
      <c r="B28" s="37"/>
      <c r="C28" s="37"/>
    </row>
    <row r="29" ht="15.75" customHeight="1">
      <c r="A29" s="37"/>
      <c r="B29" s="37"/>
      <c r="C29" s="37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2">
    <mergeCell ref="A1:C1"/>
    <mergeCell ref="A11:C11"/>
  </mergeCells>
  <hyperlinks>
    <hyperlink r:id="rId1" ref="C3"/>
    <hyperlink r:id="rId2" ref="C4"/>
    <hyperlink r:id="rId3" ref="C5"/>
    <hyperlink r:id="rId4" ref="C6"/>
    <hyperlink r:id="rId5" ref="C13"/>
    <hyperlink r:id="rId6" ref="C14"/>
    <hyperlink r:id="rId7" ref="C15"/>
  </hyperlinks>
  <printOptions/>
  <pageMargins bottom="0.75" footer="0.0" header="0.0" left="0.7" right="0.7" top="0.75"/>
  <pageSetup paperSize="9" orientation="portrait"/>
  <drawing r:id="rId8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2018-02-13T14:13:17Z</dcterms:created>
  <dc:creator>EQUIPO1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