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pe\Desktop\"/>
    </mc:Choice>
  </mc:AlternateContent>
  <bookViews>
    <workbookView xWindow="0" yWindow="0" windowWidth="19200" windowHeight="7190"/>
  </bookViews>
  <sheets>
    <sheet name="Tabla presupuesto" sheetId="1" r:id="rId1"/>
    <sheet name="Trabajo de campo" sheetId="2" r:id="rId2"/>
  </sheets>
  <calcPr calcId="162913"/>
  <extLst>
    <ext uri="GoogleSheetsCustomDataVersion1">
      <go:sheetsCustomData xmlns:go="http://customooxmlschemas.google.com/" r:id="rId6" roundtripDataSignature="AMtx7mgw+0zJozO+uU1Zy0np4NBPl03x+g=="/>
    </ext>
  </extLst>
</workbook>
</file>

<file path=xl/calcChain.xml><?xml version="1.0" encoding="utf-8"?>
<calcChain xmlns="http://schemas.openxmlformats.org/spreadsheetml/2006/main">
  <c r="F19" i="1" l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G6" i="1"/>
  <c r="G7" i="1"/>
  <c r="G8" i="1"/>
  <c r="G9" i="1"/>
  <c r="G10" i="1"/>
  <c r="G11" i="1"/>
  <c r="G12" i="1"/>
  <c r="G13" i="1"/>
  <c r="F6" i="1"/>
  <c r="F7" i="1"/>
  <c r="F8" i="1"/>
  <c r="F9" i="1"/>
  <c r="F10" i="1"/>
  <c r="F11" i="1"/>
  <c r="F12" i="1"/>
  <c r="F13" i="1"/>
  <c r="G18" i="1"/>
  <c r="F18" i="1"/>
  <c r="G5" i="1"/>
  <c r="F5" i="1"/>
  <c r="G14" i="1" l="1"/>
  <c r="F27" i="1"/>
  <c r="G27" i="1"/>
  <c r="F14" i="1"/>
  <c r="G28" i="1" l="1"/>
  <c r="F28" i="1"/>
  <c r="F29" i="1"/>
</calcChain>
</file>

<file path=xl/sharedStrings.xml><?xml version="1.0" encoding="utf-8"?>
<sst xmlns="http://schemas.openxmlformats.org/spreadsheetml/2006/main" count="63" uniqueCount="40">
  <si>
    <t>Tabla de cotizaciones</t>
  </si>
  <si>
    <t>1.1.  Materiales</t>
  </si>
  <si>
    <t>Descripción Técnica</t>
  </si>
  <si>
    <t>Cantidad</t>
  </si>
  <si>
    <t>Fuente de financiamiento</t>
  </si>
  <si>
    <t>Valor Unitario Equipo de trabajo</t>
  </si>
  <si>
    <t>Valor Unitario Otra Fuente de Financiamiento</t>
  </si>
  <si>
    <t>Valor Parcial Unitario Equipo de trabajo</t>
  </si>
  <si>
    <t>Valor Parcial Otras Fuentes de Financiamiento</t>
  </si>
  <si>
    <t>Equipo de trabajo</t>
  </si>
  <si>
    <t>Colegio</t>
  </si>
  <si>
    <t>TOTAL MATERIALES:</t>
  </si>
  <si>
    <t>1.2.  Equipos y herramientas</t>
  </si>
  <si>
    <t>Valor Unitario Otras Fuentes de Financiamiento</t>
  </si>
  <si>
    <t>SUBTOTAL</t>
  </si>
  <si>
    <t>PRESUPUESTO TOTAL DEL PROYECTO</t>
  </si>
  <si>
    <t>Nombre</t>
  </si>
  <si>
    <t>Imagen</t>
  </si>
  <si>
    <t>Link de consulta o factura cotización</t>
  </si>
  <si>
    <r>
      <t xml:space="preserve">Valor Equipo de Trabajo: </t>
    </r>
    <r>
      <rPr>
        <sz val="10"/>
        <color rgb="FF000000"/>
        <rFont val="Arial"/>
        <family val="2"/>
      </rPr>
      <t>Es cuando el costo es asumido por los aprendices</t>
    </r>
  </si>
  <si>
    <r>
      <t xml:space="preserve">Valor otras fuentes de financiamiento: </t>
    </r>
    <r>
      <rPr>
        <sz val="10"/>
        <color rgb="FF000000"/>
        <rFont val="Arial"/>
        <family val="2"/>
      </rPr>
      <t>Es cuando el valor es asumido por otras personas o entidades.</t>
    </r>
  </si>
  <si>
    <t>1.2.  Equipos, dispositivos y herramientas</t>
  </si>
  <si>
    <t>TOTAL EQUIPOS, DISPOSITIVOS Y HERRAMIENTAS</t>
  </si>
  <si>
    <t>VirtualBox (software libre)</t>
  </si>
  <si>
    <t>Switch TP-Link 5 puertos</t>
  </si>
  <si>
    <t>Cable de red Cat5e</t>
  </si>
  <si>
    <t>Conectores RJ45</t>
  </si>
  <si>
    <t>Computador HP ProDesk 600 G</t>
  </si>
  <si>
    <t>Router</t>
  </si>
  <si>
    <t>Internet 100Mbs</t>
  </si>
  <si>
    <t>Licencia Windows Server 2022</t>
  </si>
  <si>
    <t>https://www.microsoft.com/es-es/evalcenter/download-windows-server-2022</t>
  </si>
  <si>
    <t>https://www.virtualbox.org/</t>
  </si>
  <si>
    <t>https://www.easy.com.co/cable-patch-cord-cat-5e-utp-3-65m/p?idsku=2278511&amp;srsltid=AfmBOor8uGBGcum9QumwU2AngyrDbKk7A_wTt5AMvZVvvPEK5za62WBfVZs</t>
  </si>
  <si>
    <t>https://www.steren.com.co/plug-rj45-de-8-contactos-cat-5e-para-cable-redondo.html?srsltid=AfmBOopvj2ZzDjapzE_TOU3av0GTCTSuczoKjefJ-YUARhFdBD5Vz0JpIKg</t>
  </si>
  <si>
    <t>https://www.tecnoplaza.com.co/MCO-851490990-switch-tp-link-tl-sf1005d-5-port-10100mbps-_JM?gad_source=1&amp;gclid=CjwKCAjwtdi_BhACEiwA97y8BHBsaQB7zMYUbAKozgqLC9qX1um0OuVDsWy4YxuGBK_ttrI-NYSg1BoCHywQAvD_BwE</t>
  </si>
  <si>
    <t>https://articulo.mercadolibre.com.co/MCO-1437898919-pc-cpu-hp-prodesk-intel-core-i5-cuarta-generacion-8gb-_JM?matt_tool=19390127&amp;utm_source=google_shopping&amp;utm_medium=organic</t>
  </si>
  <si>
    <t>https://www.claro.com.co/personas/servicios/servicios-hogar/internet/</t>
  </si>
  <si>
    <t>https://www.mercadolibre.com.co/router-mercusys-mw302r-inalambrico-n-multimodo-a-300mbps/p/MCO15940039?pdp_filters=item_id%3AMCO1213131779&amp;from=gshop&amp;matt_tool=32927594&amp;matt_word=&amp;matt_source=google&amp;matt_campaign_id=22126928795&amp;matt_ad_group_id=173140664843&amp;matt_match_type=&amp;matt_network=g&amp;matt_device=c&amp;matt_creative=729917879990&amp;matt_keyword=&amp;matt_ad_position=&amp;matt_ad_type=pla&amp;matt_merchant_id=735127761&amp;matt_product_id=MCO15940039-product&amp;matt_product_partition_id=2388112038173&amp;matt_target_id=pla-2388112038173&amp;cq_src=google_ads&amp;cq_cmp=22126928795&amp;cq_net=g&amp;cq_plt=gp&amp;cq_med=pla&amp;gad_source=4&amp;gclid=CjwKCAjwtdi_BhACEiwA97y8BCkce6fDg-aj7WqD51g1Evie2Zta46v1UAT5ztimMqGq3Vsqi90uHxoClikQAvD_BwE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</si>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</sst>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 &quot;#,##0"/>
    <numFmt numFmtId="165" formatCode="_([$$-240A]\ * #,##0.00_);_([$$-240A]\ * \(#,##0.00\);_([$$-240A]\ * \-??_);_(@_)"/>
    <numFmt numFmtId="166" formatCode="_(&quot;$ &quot;* #,##0.00_);_(&quot;$ &quot;* \(#,##0.00\);_(&quot;$ &quot;* \-??_);_(@_)"/>
  </numFmts>
  <fonts count="11">
    <font>
      <sz val="11"/>
      <color rgb="FF000000"/>
      <name val="Calibri"/>
      <scheme val="minor"/>
    </font>
    <font>
      <sz val="11"/>
      <name val="Calibri"/>
    </font>
    <font>
      <b/>
      <sz val="9"/>
      <color rgb="FF000000"/>
      <name val="Calibri"/>
    </font>
    <font>
      <sz val="10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  <family val="2"/>
    </font>
    <font>
      <sz val="1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26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165" fontId="8" fillId="0" borderId="5" xfId="0" applyNumberFormat="1" applyFont="1" applyBorder="1" applyAlignment="1">
      <alignment vertical="center" wrapText="1"/>
    </xf>
    <xf numFmtId="166" fontId="8" fillId="0" borderId="5" xfId="0" applyNumberFormat="1" applyFont="1" applyBorder="1" applyAlignment="1">
      <alignment vertical="center" wrapText="1"/>
    </xf>
    <xf numFmtId="166" fontId="9" fillId="0" borderId="5" xfId="0" applyNumberFormat="1" applyFont="1" applyBorder="1" applyAlignment="1">
      <alignment vertical="center" wrapText="1"/>
    </xf>
    <xf numFmtId="166" fontId="9" fillId="2" borderId="5" xfId="0" applyNumberFormat="1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9" xfId="0" applyFont="1" applyBorder="1" applyAlignment="1">
      <alignment vertical="center" wrapText="1"/>
    </xf>
    <xf numFmtId="165" fontId="8" fillId="0" borderId="20" xfId="0" applyNumberFormat="1" applyFont="1" applyBorder="1" applyAlignment="1">
      <alignment vertical="center" wrapText="1"/>
    </xf>
    <xf numFmtId="0" fontId="9" fillId="0" borderId="20" xfId="0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vertical="center" wrapText="1"/>
    </xf>
    <xf numFmtId="166" fontId="9" fillId="2" borderId="20" xfId="0" applyNumberFormat="1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right" vertical="center" wrapText="1"/>
    </xf>
    <xf numFmtId="0" fontId="10" fillId="0" borderId="1" xfId="0" applyFont="1" applyBorder="1"/>
    <xf numFmtId="0" fontId="10" fillId="0" borderId="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0" borderId="17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9" fillId="2" borderId="16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9" fillId="2" borderId="13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10" fillId="0" borderId="22" xfId="0" applyFont="1" applyBorder="1"/>
    <xf numFmtId="0" fontId="10" fillId="0" borderId="23" xfId="0" applyFont="1" applyBorder="1"/>
    <xf numFmtId="166" fontId="9" fillId="3" borderId="24" xfId="0" applyNumberFormat="1" applyFont="1" applyFill="1" applyBorder="1" applyAlignment="1">
      <alignment horizontal="center" vertical="center" wrapText="1"/>
    </xf>
    <xf numFmtId="0" fontId="10" fillId="0" borderId="25" xfId="0" applyFont="1" applyBorder="1"/>
    <xf numFmtId="0" fontId="6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/>
    <xf numFmtId="0" fontId="7" fillId="0" borderId="12" xfId="0" applyFont="1" applyFill="1" applyBorder="1"/>
    <xf numFmtId="0" fontId="10" fillId="0" borderId="14" xfId="0" applyFont="1" applyBorder="1"/>
    <xf numFmtId="0" fontId="5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274320</xdr:colOff>
      <xdr:row>0</xdr:row>
      <xdr:rowOff>38100</xdr:rowOff>
    </xdr:from>
    <xdr:ext cx="815340" cy="73152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556E8B0A-B241-4954-98BF-7DE2FBB922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38100"/>
          <a:ext cx="815340" cy="7315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2</xdr:row>
      <xdr:rowOff>44451</xdr:rowOff>
    </xdr:from>
    <xdr:to>
      <xdr:col>1</xdr:col>
      <xdr:colOff>984250</xdr:colOff>
      <xdr:row>2</xdr:row>
      <xdr:rowOff>723442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533401"/>
          <a:ext cx="901700" cy="67899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3</xdr:row>
      <xdr:rowOff>82551</xdr:rowOff>
    </xdr:from>
    <xdr:to>
      <xdr:col>1</xdr:col>
      <xdr:colOff>1042651</xdr:colOff>
      <xdr:row>3</xdr:row>
      <xdr:rowOff>590551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101" y="1365251"/>
          <a:ext cx="97915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</xdr:row>
      <xdr:rowOff>209551</xdr:rowOff>
    </xdr:from>
    <xdr:to>
      <xdr:col>1</xdr:col>
      <xdr:colOff>1123950</xdr:colOff>
      <xdr:row>4</xdr:row>
      <xdr:rowOff>908051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5800" y="2190751"/>
          <a:ext cx="1047750" cy="6985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5</xdr:row>
      <xdr:rowOff>184150</xdr:rowOff>
    </xdr:from>
    <xdr:to>
      <xdr:col>1</xdr:col>
      <xdr:colOff>1256275</xdr:colOff>
      <xdr:row>5</xdr:row>
      <xdr:rowOff>1086041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3101" y="3479800"/>
          <a:ext cx="1192774" cy="90189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13</xdr:row>
      <xdr:rowOff>330200</xdr:rowOff>
    </xdr:from>
    <xdr:to>
      <xdr:col>1</xdr:col>
      <xdr:colOff>1187450</xdr:colOff>
      <xdr:row>13</xdr:row>
      <xdr:rowOff>1352272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2950" y="6464300"/>
          <a:ext cx="1054100" cy="1022072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260351</xdr:colOff>
      <xdr:row>14</xdr:row>
      <xdr:rowOff>300861</xdr:rowOff>
    </xdr:from>
    <xdr:to>
      <xdr:col>1</xdr:col>
      <xdr:colOff>1079500</xdr:colOff>
      <xdr:row>14</xdr:row>
      <xdr:rowOff>1113249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9951" y="8263761"/>
          <a:ext cx="819149" cy="812388"/>
        </a:xfrm>
        <a:prstGeom prst="rect">
          <a:avLst/>
        </a:prstGeom>
      </xdr:spPr>
    </xdr:pic>
    <xdr:clientData/>
  </xdr:twoCellAnchor>
  <xdr:twoCellAnchor editAs="oneCell">
    <xdr:from>
      <xdr:col>1</xdr:col>
      <xdr:colOff>273051</xdr:colOff>
      <xdr:row>6</xdr:row>
      <xdr:rowOff>25400</xdr:rowOff>
    </xdr:from>
    <xdr:to>
      <xdr:col>1</xdr:col>
      <xdr:colOff>990829</xdr:colOff>
      <xdr:row>6</xdr:row>
      <xdr:rowOff>698500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2651" y="4749800"/>
          <a:ext cx="717778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15</xdr:row>
      <xdr:rowOff>209550</xdr:rowOff>
    </xdr:from>
    <xdr:to>
      <xdr:col>1</xdr:col>
      <xdr:colOff>1181100</xdr:colOff>
      <xdr:row>15</xdr:row>
      <xdr:rowOff>2038350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1051" y="10306050"/>
          <a:ext cx="1009649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F23" sqref="F23"/>
    </sheetView>
  </sheetViews>
  <sheetFormatPr baseColWidth="10" defaultColWidth="14.453125" defaultRowHeight="15" customHeight="1"/>
  <cols>
    <col min="1" max="1" width="27" customWidth="1"/>
    <col min="2" max="4" width="11.6328125" customWidth="1"/>
    <col min="5" max="5" width="13.6328125" customWidth="1"/>
    <col min="6" max="7" width="15.54296875" customWidth="1"/>
    <col min="8" max="26" width="23.90625" customWidth="1"/>
  </cols>
  <sheetData>
    <row r="1" spans="1:7" ht="60.65" customHeight="1">
      <c r="A1" s="35" t="s">
        <v>0</v>
      </c>
      <c r="B1" s="36"/>
      <c r="C1" s="36"/>
      <c r="D1" s="36"/>
      <c r="E1" s="36"/>
      <c r="F1" s="36"/>
      <c r="G1" s="37"/>
    </row>
    <row r="2" spans="1:7" ht="13.5" customHeight="1">
      <c r="A2" s="22" t="s">
        <v>1</v>
      </c>
      <c r="B2" s="20"/>
      <c r="C2" s="20"/>
      <c r="D2" s="20"/>
      <c r="E2" s="20"/>
      <c r="F2" s="20"/>
      <c r="G2" s="38"/>
    </row>
    <row r="3" spans="1:7" ht="24" customHeight="1">
      <c r="A3" s="23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7" t="s">
        <v>8</v>
      </c>
    </row>
    <row r="4" spans="1:7" ht="13.5" customHeight="1">
      <c r="A4" s="24"/>
      <c r="B4" s="26"/>
      <c r="C4" s="26"/>
      <c r="D4" s="26"/>
      <c r="E4" s="26"/>
      <c r="F4" s="26"/>
      <c r="G4" s="28"/>
    </row>
    <row r="5" spans="1:7" ht="25.75" customHeight="1">
      <c r="A5" s="14" t="s">
        <v>30</v>
      </c>
      <c r="B5" s="5">
        <v>1</v>
      </c>
      <c r="C5" s="5" t="s">
        <v>9</v>
      </c>
      <c r="D5" s="6">
        <v>0</v>
      </c>
      <c r="E5" s="6"/>
      <c r="F5" s="7">
        <f t="shared" ref="F5:F13" si="0">(B5*D5)</f>
        <v>0</v>
      </c>
      <c r="G5" s="15">
        <f t="shared" ref="G5:G13" si="1">B5*E5</f>
        <v>0</v>
      </c>
    </row>
    <row r="6" spans="1:7" ht="23" customHeight="1">
      <c r="A6" t="s">
        <v>23</v>
      </c>
      <c r="B6" s="5">
        <v>2</v>
      </c>
      <c r="C6" s="5" t="s">
        <v>9</v>
      </c>
      <c r="D6" s="6">
        <v>0</v>
      </c>
      <c r="E6" s="6"/>
      <c r="F6" s="7">
        <f t="shared" si="0"/>
        <v>0</v>
      </c>
      <c r="G6" s="15">
        <f t="shared" si="1"/>
        <v>0</v>
      </c>
    </row>
    <row r="7" spans="1:7" ht="22" customHeight="1">
      <c r="A7" t="s">
        <v>25</v>
      </c>
      <c r="B7" s="5">
        <v>2</v>
      </c>
      <c r="C7" s="5" t="s">
        <v>9</v>
      </c>
      <c r="D7" s="6">
        <v>8480</v>
      </c>
      <c r="E7" s="6"/>
      <c r="F7" s="7">
        <f t="shared" si="0"/>
        <v>16960</v>
      </c>
      <c r="G7" s="15">
        <f t="shared" si="1"/>
        <v>0</v>
      </c>
    </row>
    <row r="8" spans="1:7" ht="22" customHeight="1">
      <c r="A8" t="s">
        <v>26</v>
      </c>
      <c r="B8" s="5">
        <v>4</v>
      </c>
      <c r="C8" s="5" t="s">
        <v>9</v>
      </c>
      <c r="D8" s="6">
        <v>500</v>
      </c>
      <c r="E8" s="6"/>
      <c r="F8" s="7">
        <f t="shared" si="0"/>
        <v>2000</v>
      </c>
      <c r="G8" s="15">
        <f t="shared" si="1"/>
        <v>0</v>
      </c>
    </row>
    <row r="9" spans="1:7" ht="13.5" customHeight="1">
      <c r="A9" t="s">
        <v>29</v>
      </c>
      <c r="B9" s="5">
        <v>2</v>
      </c>
      <c r="C9" s="5" t="s">
        <v>10</v>
      </c>
      <c r="D9" s="6"/>
      <c r="E9" s="6">
        <v>75900</v>
      </c>
      <c r="F9" s="7">
        <f t="shared" si="0"/>
        <v>0</v>
      </c>
      <c r="G9" s="15">
        <f t="shared" si="1"/>
        <v>151800</v>
      </c>
    </row>
    <row r="10" spans="1:7" ht="13.5" customHeight="1">
      <c r="A10" s="14"/>
      <c r="B10" s="5"/>
      <c r="C10" s="5"/>
      <c r="D10" s="6"/>
      <c r="E10" s="6"/>
      <c r="F10" s="7">
        <f t="shared" si="0"/>
        <v>0</v>
      </c>
      <c r="G10" s="15">
        <f t="shared" si="1"/>
        <v>0</v>
      </c>
    </row>
    <row r="11" spans="1:7" ht="13.5" customHeight="1">
      <c r="A11" s="14"/>
      <c r="B11" s="5"/>
      <c r="C11" s="5"/>
      <c r="D11" s="6"/>
      <c r="E11" s="6"/>
      <c r="F11" s="7">
        <f t="shared" si="0"/>
        <v>0</v>
      </c>
      <c r="G11" s="15">
        <f t="shared" si="1"/>
        <v>0</v>
      </c>
    </row>
    <row r="12" spans="1:7" ht="13.5" customHeight="1">
      <c r="A12" s="14"/>
      <c r="B12" s="5"/>
      <c r="C12" s="5"/>
      <c r="D12" s="6"/>
      <c r="E12" s="6"/>
      <c r="F12" s="7">
        <f t="shared" si="0"/>
        <v>0</v>
      </c>
      <c r="G12" s="15">
        <f t="shared" si="1"/>
        <v>0</v>
      </c>
    </row>
    <row r="13" spans="1:7" ht="13.5" customHeight="1">
      <c r="A13" s="14"/>
      <c r="B13" s="5"/>
      <c r="C13" s="5"/>
      <c r="D13" s="6"/>
      <c r="E13" s="6"/>
      <c r="F13" s="7">
        <f t="shared" si="0"/>
        <v>0</v>
      </c>
      <c r="G13" s="15">
        <f t="shared" si="1"/>
        <v>0</v>
      </c>
    </row>
    <row r="14" spans="1:7" ht="14.25" customHeight="1">
      <c r="A14" s="19" t="s">
        <v>11</v>
      </c>
      <c r="B14" s="20"/>
      <c r="C14" s="20"/>
      <c r="D14" s="20"/>
      <c r="E14" s="21"/>
      <c r="F14" s="7">
        <f t="shared" ref="F14:G14" si="2">SUM(F5:F13)</f>
        <v>18960</v>
      </c>
      <c r="G14" s="15">
        <f t="shared" si="2"/>
        <v>151800</v>
      </c>
    </row>
    <row r="15" spans="1:7" ht="13.5" customHeight="1">
      <c r="A15" s="22" t="s">
        <v>21</v>
      </c>
      <c r="B15" s="20"/>
      <c r="C15" s="20"/>
      <c r="D15" s="20"/>
      <c r="E15" s="20"/>
      <c r="F15" s="21"/>
      <c r="G15" s="16"/>
    </row>
    <row r="16" spans="1:7" ht="15" customHeight="1">
      <c r="A16" s="23" t="s">
        <v>2</v>
      </c>
      <c r="B16" s="25" t="s">
        <v>3</v>
      </c>
      <c r="C16" s="25" t="s">
        <v>4</v>
      </c>
      <c r="D16" s="25" t="s">
        <v>5</v>
      </c>
      <c r="E16" s="25" t="s">
        <v>13</v>
      </c>
      <c r="F16" s="25" t="s">
        <v>7</v>
      </c>
      <c r="G16" s="27" t="s">
        <v>8</v>
      </c>
    </row>
    <row r="17" spans="1:7" ht="21.75" customHeight="1">
      <c r="A17" s="24"/>
      <c r="B17" s="26"/>
      <c r="C17" s="26"/>
      <c r="D17" s="26"/>
      <c r="E17" s="26"/>
      <c r="F17" s="26"/>
      <c r="G17" s="28"/>
    </row>
    <row r="18" spans="1:7" ht="24.5" customHeight="1">
      <c r="A18" t="s">
        <v>24</v>
      </c>
      <c r="B18" s="5">
        <v>1</v>
      </c>
      <c r="C18" s="5" t="s">
        <v>9</v>
      </c>
      <c r="D18" s="6">
        <v>27000</v>
      </c>
      <c r="E18" s="6"/>
      <c r="F18" s="8">
        <f t="shared" ref="F18" si="3">B18*D18</f>
        <v>27000</v>
      </c>
      <c r="G18" s="17">
        <f t="shared" ref="G18" si="4">B18*E18</f>
        <v>0</v>
      </c>
    </row>
    <row r="19" spans="1:7" ht="19.5" customHeight="1">
      <c r="A19" t="s">
        <v>27</v>
      </c>
      <c r="B19" s="5">
        <v>2</v>
      </c>
      <c r="C19" s="5" t="s">
        <v>10</v>
      </c>
      <c r="D19" s="6">
        <v>0</v>
      </c>
      <c r="E19" s="6">
        <v>395000</v>
      </c>
      <c r="F19" s="8">
        <f t="shared" ref="F19:F26" si="5">B19*D19</f>
        <v>0</v>
      </c>
      <c r="G19" s="17">
        <f t="shared" ref="G19:G26" si="6">B19*E19</f>
        <v>790000</v>
      </c>
    </row>
    <row r="20" spans="1:7" ht="17" customHeight="1">
      <c r="A20" t="s">
        <v>28</v>
      </c>
      <c r="B20" s="5">
        <v>1</v>
      </c>
      <c r="C20" s="5" t="s">
        <v>10</v>
      </c>
      <c r="D20" s="6"/>
      <c r="E20" s="6">
        <v>45400</v>
      </c>
      <c r="F20" s="8">
        <f t="shared" si="5"/>
        <v>0</v>
      </c>
      <c r="G20" s="17">
        <f t="shared" si="6"/>
        <v>45400</v>
      </c>
    </row>
    <row r="21" spans="1:7" ht="13.5" customHeight="1">
      <c r="A21" s="14"/>
      <c r="B21" s="5"/>
      <c r="C21" s="5"/>
      <c r="D21" s="6"/>
      <c r="E21" s="6"/>
      <c r="F21" s="8">
        <f t="shared" si="5"/>
        <v>0</v>
      </c>
      <c r="G21" s="17">
        <f t="shared" si="6"/>
        <v>0</v>
      </c>
    </row>
    <row r="22" spans="1:7" ht="13.5" customHeight="1">
      <c r="A22" s="14"/>
      <c r="B22" s="5"/>
      <c r="C22" s="5"/>
      <c r="D22" s="6"/>
      <c r="E22" s="6"/>
      <c r="F22" s="8">
        <f t="shared" si="5"/>
        <v>0</v>
      </c>
      <c r="G22" s="17">
        <f t="shared" si="6"/>
        <v>0</v>
      </c>
    </row>
    <row r="23" spans="1:7" ht="13.5" customHeight="1">
      <c r="A23" s="14"/>
      <c r="B23" s="5"/>
      <c r="C23" s="5"/>
      <c r="D23" s="6"/>
      <c r="E23" s="6"/>
      <c r="F23" s="8">
        <f t="shared" si="5"/>
        <v>0</v>
      </c>
      <c r="G23" s="17">
        <f t="shared" si="6"/>
        <v>0</v>
      </c>
    </row>
    <row r="24" spans="1:7" ht="13.5" customHeight="1">
      <c r="A24" s="14"/>
      <c r="B24" s="5"/>
      <c r="C24" s="5"/>
      <c r="D24" s="6"/>
      <c r="E24" s="6"/>
      <c r="F24" s="8">
        <f t="shared" si="5"/>
        <v>0</v>
      </c>
      <c r="G24" s="17">
        <f t="shared" si="6"/>
        <v>0</v>
      </c>
    </row>
    <row r="25" spans="1:7" ht="13.5" customHeight="1">
      <c r="A25" s="14"/>
      <c r="B25" s="5"/>
      <c r="C25" s="5"/>
      <c r="D25" s="6"/>
      <c r="E25" s="6"/>
      <c r="F25" s="8">
        <f t="shared" si="5"/>
        <v>0</v>
      </c>
      <c r="G25" s="17">
        <f t="shared" si="6"/>
        <v>0</v>
      </c>
    </row>
    <row r="26" spans="1:7" ht="13.5" customHeight="1">
      <c r="A26" s="14"/>
      <c r="B26" s="5"/>
      <c r="C26" s="5"/>
      <c r="D26" s="6"/>
      <c r="E26" s="6"/>
      <c r="F26" s="8">
        <f t="shared" si="5"/>
        <v>0</v>
      </c>
      <c r="G26" s="17">
        <f t="shared" si="6"/>
        <v>0</v>
      </c>
    </row>
    <row r="27" spans="1:7" ht="14.25" customHeight="1">
      <c r="A27" s="19" t="s">
        <v>22</v>
      </c>
      <c r="B27" s="20"/>
      <c r="C27" s="20"/>
      <c r="D27" s="20"/>
      <c r="E27" s="21"/>
      <c r="F27" s="9">
        <f t="shared" ref="F27:G27" si="7">SUM(F18:F26)</f>
        <v>27000</v>
      </c>
      <c r="G27" s="17">
        <f t="shared" si="7"/>
        <v>835400</v>
      </c>
    </row>
    <row r="28" spans="1:7" ht="13.5" customHeight="1">
      <c r="A28" s="29" t="s">
        <v>14</v>
      </c>
      <c r="B28" s="20"/>
      <c r="C28" s="20"/>
      <c r="D28" s="20"/>
      <c r="E28" s="21"/>
      <c r="F28" s="10">
        <f t="shared" ref="F28:G28" si="8">SUM(F14,F27)</f>
        <v>45960</v>
      </c>
      <c r="G28" s="18">
        <f t="shared" si="8"/>
        <v>987200</v>
      </c>
    </row>
    <row r="29" spans="1:7" ht="13.5" customHeight="1" thickBot="1">
      <c r="A29" s="30" t="s">
        <v>15</v>
      </c>
      <c r="B29" s="31"/>
      <c r="C29" s="31"/>
      <c r="D29" s="31"/>
      <c r="E29" s="32"/>
      <c r="F29" s="33">
        <f>SUM(F28:G28)</f>
        <v>1033160</v>
      </c>
      <c r="G29" s="34"/>
    </row>
    <row r="30" spans="1:7" ht="13.5" customHeight="1">
      <c r="A30" s="11"/>
      <c r="B30" s="11"/>
      <c r="C30" s="11"/>
      <c r="D30" s="11"/>
      <c r="E30" s="11"/>
      <c r="F30" s="11"/>
      <c r="G30" s="11"/>
    </row>
    <row r="31" spans="1:7" ht="13.5" customHeight="1">
      <c r="A31" s="12" t="s">
        <v>19</v>
      </c>
      <c r="B31" s="12"/>
      <c r="C31" s="13"/>
      <c r="D31" s="13"/>
      <c r="E31" s="13"/>
      <c r="F31" s="13"/>
      <c r="G31" s="13"/>
    </row>
    <row r="32" spans="1:7" ht="13.5" customHeight="1">
      <c r="A32" s="12" t="s">
        <v>20</v>
      </c>
      <c r="B32" s="12"/>
      <c r="C32" s="13"/>
      <c r="D32" s="13"/>
      <c r="E32" s="13"/>
      <c r="F32" s="13"/>
      <c r="G32" s="13"/>
    </row>
    <row r="33" spans="1:7" ht="13.5" customHeight="1">
      <c r="A33" s="1"/>
      <c r="B33" s="1"/>
      <c r="C33" s="1"/>
      <c r="D33" s="1"/>
      <c r="E33" s="1"/>
      <c r="F33" s="1"/>
      <c r="G33" s="1"/>
    </row>
    <row r="34" spans="1:7" ht="13.5" customHeight="1">
      <c r="A34" s="1"/>
      <c r="B34" s="1"/>
      <c r="C34" s="1"/>
      <c r="D34" s="1"/>
      <c r="E34" s="1"/>
      <c r="F34" s="1"/>
      <c r="G34" s="1"/>
    </row>
    <row r="35" spans="1:7" ht="13.5" customHeight="1">
      <c r="A35" s="1"/>
      <c r="B35" s="1"/>
      <c r="C35" s="1"/>
      <c r="D35" s="1"/>
      <c r="E35" s="1"/>
      <c r="F35" s="1"/>
      <c r="G35" s="1"/>
    </row>
    <row r="36" spans="1:7" ht="13.5" customHeight="1">
      <c r="A36" s="1"/>
      <c r="B36" s="1"/>
      <c r="C36" s="1"/>
      <c r="D36" s="1"/>
      <c r="E36" s="1"/>
      <c r="F36" s="1"/>
      <c r="G36" s="1"/>
    </row>
    <row r="37" spans="1:7" ht="13.5" customHeight="1">
      <c r="A37" s="1"/>
      <c r="B37" s="1"/>
      <c r="C37" s="1"/>
      <c r="D37" s="1"/>
      <c r="E37" s="1"/>
      <c r="F37" s="1"/>
      <c r="G37" s="1"/>
    </row>
    <row r="38" spans="1:7" ht="13.5" customHeight="1"/>
    <row r="39" spans="1:7" ht="13.5" customHeight="1"/>
    <row r="40" spans="1:7" ht="13.5" customHeight="1"/>
    <row r="41" spans="1:7" ht="13.5" customHeight="1"/>
    <row r="42" spans="1:7" ht="13.5" customHeight="1"/>
    <row r="43" spans="1:7" ht="13.5" customHeight="1"/>
    <row r="44" spans="1:7" ht="13.5" customHeight="1"/>
    <row r="45" spans="1:7" ht="13.5" customHeight="1"/>
    <row r="46" spans="1:7" ht="13.5" customHeight="1"/>
    <row r="47" spans="1:7" ht="13.5" customHeight="1"/>
    <row r="48" spans="1:7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2">
    <mergeCell ref="F3:F4"/>
    <mergeCell ref="G3:G4"/>
    <mergeCell ref="A1:G1"/>
    <mergeCell ref="A2:G2"/>
    <mergeCell ref="A3:A4"/>
    <mergeCell ref="B3:B4"/>
    <mergeCell ref="C3:C4"/>
    <mergeCell ref="D3:D4"/>
    <mergeCell ref="E3:E4"/>
    <mergeCell ref="G16:G17"/>
    <mergeCell ref="A27:E27"/>
    <mergeCell ref="A28:E28"/>
    <mergeCell ref="A29:E29"/>
    <mergeCell ref="F29:G29"/>
    <mergeCell ref="A14:E14"/>
    <mergeCell ref="A15:F15"/>
    <mergeCell ref="A16:A17"/>
    <mergeCell ref="B16:B17"/>
    <mergeCell ref="C16:C17"/>
    <mergeCell ref="D16:D17"/>
    <mergeCell ref="E16:E17"/>
    <mergeCell ref="F16:F17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7"/>
  <sheetViews>
    <sheetView topLeftCell="A20" workbookViewId="0">
      <selection activeCell="E16" sqref="E16"/>
    </sheetView>
  </sheetViews>
  <sheetFormatPr baseColWidth="10" defaultColWidth="14.453125" defaultRowHeight="15" customHeight="1"/>
  <cols>
    <col min="1" max="1" width="26.90625" customWidth="1"/>
    <col min="2" max="2" width="19.36328125" customWidth="1"/>
    <col min="3" max="3" width="19.54296875" customWidth="1"/>
    <col min="4" max="26" width="10.54296875" customWidth="1"/>
  </cols>
  <sheetData>
    <row r="1" spans="1:3" ht="14.5">
      <c r="A1" s="39" t="s">
        <v>1</v>
      </c>
      <c r="B1" s="40"/>
      <c r="C1" s="41"/>
    </row>
    <row r="2" spans="1:3" ht="24">
      <c r="A2" s="2" t="s">
        <v>16</v>
      </c>
      <c r="B2" s="2" t="s">
        <v>17</v>
      </c>
      <c r="C2" s="2" t="s">
        <v>18</v>
      </c>
    </row>
    <row r="3" spans="1:3" ht="62.5" customHeight="1">
      <c r="A3" s="14" t="s">
        <v>30</v>
      </c>
      <c r="B3" s="3"/>
      <c r="C3" s="3" t="s">
        <v>31</v>
      </c>
    </row>
    <row r="4" spans="1:3" ht="55" customHeight="1">
      <c r="A4" s="42" t="s">
        <v>23</v>
      </c>
      <c r="B4" s="3"/>
      <c r="C4" s="3" t="s">
        <v>32</v>
      </c>
    </row>
    <row r="5" spans="1:3" ht="103.5" customHeight="1">
      <c r="A5" s="42" t="s">
        <v>25</v>
      </c>
      <c r="B5" s="3"/>
      <c r="C5" s="3" t="s">
        <v>33</v>
      </c>
    </row>
    <row r="6" spans="1:3" ht="112.5" customHeight="1">
      <c r="A6" s="42" t="s">
        <v>26</v>
      </c>
      <c r="B6" s="3"/>
      <c r="C6" s="3" t="s">
        <v>34</v>
      </c>
    </row>
    <row r="7" spans="1:3" ht="58.5" customHeight="1">
      <c r="A7" s="42" t="s">
        <v>29</v>
      </c>
      <c r="B7" s="3"/>
      <c r="C7" s="3" t="s">
        <v>37</v>
      </c>
    </row>
    <row r="8" spans="1:3" ht="14.5">
      <c r="A8" s="3"/>
      <c r="B8" s="3"/>
      <c r="C8" s="3"/>
    </row>
    <row r="9" spans="1:3" ht="14.5">
      <c r="A9" s="4"/>
      <c r="B9" s="4"/>
      <c r="C9" s="4"/>
    </row>
    <row r="10" spans="1:3" ht="14.5">
      <c r="A10" s="4"/>
      <c r="B10" s="4"/>
      <c r="C10" s="4"/>
    </row>
    <row r="11" spans="1:3" ht="14.5">
      <c r="A11" s="4"/>
      <c r="B11" s="4"/>
      <c r="C11" s="4"/>
    </row>
    <row r="12" spans="1:3" ht="14.5">
      <c r="A12" s="39" t="s">
        <v>12</v>
      </c>
      <c r="B12" s="40"/>
      <c r="C12" s="41"/>
    </row>
    <row r="13" spans="1:3" ht="24">
      <c r="A13" s="2" t="s">
        <v>16</v>
      </c>
      <c r="B13" s="2" t="s">
        <v>17</v>
      </c>
      <c r="C13" s="2" t="s">
        <v>18</v>
      </c>
    </row>
    <row r="14" spans="1:3" ht="144" customHeight="1">
      <c r="A14" s="42" t="s">
        <v>24</v>
      </c>
      <c r="B14" s="3"/>
      <c r="C14" s="3" t="s">
        <v>35</v>
      </c>
    </row>
    <row r="15" spans="1:3" ht="124" customHeight="1">
      <c r="A15" s="42" t="s">
        <v>27</v>
      </c>
      <c r="B15" s="3"/>
      <c r="C15" s="3" t="s">
        <v>36</v>
      </c>
    </row>
    <row r="16" spans="1:3" ht="248" customHeight="1">
      <c r="A16" s="43" t="s">
        <v>39</v>
      </c>
      <c r="B16" s="3"/>
      <c r="C16" s="3" t="s">
        <v>38</v>
      </c>
    </row>
    <row r="17" spans="1:3" ht="91" hidden="1" customHeight="1">
      <c r="A17" s="3"/>
      <c r="B17" s="3"/>
      <c r="C17" s="3"/>
    </row>
    <row r="18" spans="1:3" ht="14.5" hidden="1">
      <c r="A18" s="3"/>
      <c r="B18" s="3"/>
      <c r="C18" s="3"/>
    </row>
    <row r="19" spans="1:3" ht="14.5" hidden="1">
      <c r="A19" s="3"/>
      <c r="B19" s="3"/>
      <c r="C19" s="3"/>
    </row>
    <row r="20" spans="1:3" ht="15.75" customHeight="1"/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>
      <c r="A26" s="1"/>
      <c r="B26" s="1"/>
      <c r="C26" s="1"/>
    </row>
    <row r="27" spans="1:3" ht="15.75" customHeight="1">
      <c r="A27" s="1"/>
      <c r="B27" s="1"/>
      <c r="C27" s="1"/>
    </row>
    <row r="28" spans="1:3" ht="15.75" customHeight="1">
      <c r="A28" s="1"/>
      <c r="B28" s="1"/>
      <c r="C28" s="1"/>
    </row>
    <row r="29" spans="1:3" ht="15.75" customHeight="1">
      <c r="A29" s="1"/>
      <c r="B29" s="1"/>
      <c r="C29" s="1"/>
    </row>
    <row r="30" spans="1:3" ht="15.75" customHeight="1">
      <c r="A30" s="1"/>
      <c r="B30" s="1"/>
      <c r="C30" s="1"/>
    </row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C1"/>
    <mergeCell ref="A12:C1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presupuesto</vt:lpstr>
      <vt:lpstr>Trabajo de 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EQUIPO1</dc:creator>
  <cp:lastModifiedBy>Pipe</cp:lastModifiedBy>
  <dcterms:created xsi:type="dcterms:W3CDTF">2018-02-13T14:13:17Z</dcterms:created>
  <dcterms:modified xsi:type="dcterms:W3CDTF">2025-04-10T03:10:10Z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