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udiante_30\Desktop\"/>
    </mc:Choice>
  </mc:AlternateContent>
  <bookViews>
    <workbookView xWindow="0" yWindow="0" windowWidth="21600" windowHeight="9630" activeTab="1"/>
  </bookViews>
  <sheets>
    <sheet name="Tabla presupuesto" sheetId="1" r:id="rId1"/>
    <sheet name="Trabajo de campo" sheetId="2" r:id="rId2"/>
  </sheets>
  <calcPr calcId="162913"/>
  <extLst>
    <ext uri="GoogleSheetsCustomDataVersion2">
      <go:sheetsCustomData xmlns:go="http://customooxmlschemas.google.com/" r:id="rId6" roundtripDataChecksum="SMz/fTBNdLdUSQO7Y0686Xs0t+VsnTFKzuYLfe44R5c="/>
    </ext>
  </extLst>
</workbook>
</file>

<file path=xl/calcChain.xml><?xml version="1.0" encoding="utf-8"?>
<calcChain xmlns="http://schemas.openxmlformats.org/spreadsheetml/2006/main">
  <c r="F9" i="1" l="1"/>
  <c r="G9" i="1"/>
  <c r="G20" i="1"/>
  <c r="F20" i="1"/>
  <c r="G19" i="1"/>
  <c r="F19" i="1"/>
  <c r="G18" i="1"/>
  <c r="G17" i="1"/>
  <c r="F17" i="1"/>
  <c r="G16" i="1"/>
  <c r="F16" i="1"/>
  <c r="G15" i="1"/>
  <c r="F15" i="1"/>
  <c r="G14" i="1"/>
  <c r="F14" i="1"/>
  <c r="G8" i="1"/>
  <c r="F8" i="1"/>
  <c r="G7" i="1"/>
  <c r="F7" i="1"/>
  <c r="G6" i="1"/>
  <c r="F6" i="1"/>
  <c r="G5" i="1"/>
  <c r="F5" i="1"/>
  <c r="F10" i="1" l="1"/>
  <c r="G10" i="1"/>
  <c r="F21" i="1"/>
  <c r="G21" i="1"/>
  <c r="G22" i="1" l="1"/>
  <c r="F22" i="1"/>
  <c r="F23" i="1" l="1"/>
</calcChain>
</file>

<file path=xl/sharedStrings.xml><?xml version="1.0" encoding="utf-8"?>
<sst xmlns="http://schemas.openxmlformats.org/spreadsheetml/2006/main" count="79" uniqueCount="49">
  <si>
    <t>Tabla de cotizaciones</t>
  </si>
  <si>
    <t>1.1.  Materiales</t>
  </si>
  <si>
    <t>Descripción Técnica</t>
  </si>
  <si>
    <t>Cantidad</t>
  </si>
  <si>
    <t>Fuente de financiamiento</t>
  </si>
  <si>
    <t>Valor Unitario Equipo de trabajo</t>
  </si>
  <si>
    <t>Valor Unitario Otra Fuente de Financiamiento</t>
  </si>
  <si>
    <t>Valor Parcial Unitario Equipo de trabajo</t>
  </si>
  <si>
    <t>Valor Parcial Otras Fuentes de Financiamiento</t>
  </si>
  <si>
    <t>TOTAL MATERIALES:</t>
  </si>
  <si>
    <t>1.2.  Equipos, dispositivos y herramientas</t>
  </si>
  <si>
    <t>Valor Unitario Otras Fuentes de Financiamiento</t>
  </si>
  <si>
    <t>TOTAL EQUIPOS, DISPOSITIVOS Y HERRAMIENTAS</t>
  </si>
  <si>
    <t>SUBTOTAL</t>
  </si>
  <si>
    <t>PRESUPUESTO TOTAL DEL PROYECTO</t>
  </si>
  <si>
    <r>
      <rPr>
        <b/>
        <sz val="10"/>
        <color rgb="FF000000"/>
        <rFont val="Arial"/>
      </rPr>
      <t xml:space="preserve">Valor Equipo de Trabajo: </t>
    </r>
    <r>
      <rPr>
        <sz val="10"/>
        <color rgb="FF000000"/>
        <rFont val="Arial"/>
      </rPr>
      <t>Es cuando el costo es asumido por los aprendices</t>
    </r>
  </si>
  <si>
    <r>
      <rPr>
        <b/>
        <sz val="10"/>
        <color rgb="FF000000"/>
        <rFont val="Arial"/>
      </rPr>
      <t xml:space="preserve">Valor otras fuentes de financiamiento: </t>
    </r>
    <r>
      <rPr>
        <sz val="10"/>
        <color rgb="FF000000"/>
        <rFont val="Arial"/>
      </rPr>
      <t>Es cuando el valor es asumido por otras personas o entidades.</t>
    </r>
  </si>
  <si>
    <t>Nombre</t>
  </si>
  <si>
    <t>Imagen</t>
  </si>
  <si>
    <t>Link de consulta o factura cotización</t>
  </si>
  <si>
    <t>1.2.  Equipos y herramientas</t>
  </si>
  <si>
    <t>Profesor Julio</t>
  </si>
  <si>
    <t>Colegio Montferri</t>
  </si>
  <si>
    <t>Licencia Windows 10 Professional 64 bits</t>
  </si>
  <si>
    <t>https://www.apcomputadores.com/producto/licencia-windows-10-professional-64-bits/?gad_source=4&amp;gad_campaignid=21457404958&amp;gbraid=0AAAAApX37htVlzWPKfK0iq7b3_zSvKe1q&amp;gclid=Cj0KCQjwotDBBhCQARIsAG5pinPZF8BNvhuSXL2qDJlvwz20qE_NnZ3WvS9bVEcnkrP81yXs1FdNq-EaAomlEALw_wcB</t>
  </si>
  <si>
    <t>Windows Server Standard 2022 64 BITS 16 CORE</t>
  </si>
  <si>
    <t>https://intecomc.com/lista-precios/lista/pdf/listaintecomc.pdf</t>
  </si>
  <si>
    <t>https://blitzhandel24.com/co/microsoft-windows-server-2022-device-cal?number=241821934</t>
  </si>
  <si>
    <t>Microsoft Windows Server 2022 Device CAL 1 CAL</t>
  </si>
  <si>
    <t>https://www.ktronix.com/memoria-usb-kingston-64-gb-metal-32/p/740617309102</t>
  </si>
  <si>
    <t>Memoria USB KINGSTON 64 GB Metal 3.2</t>
  </si>
  <si>
    <t>https://claro-promociones.co/p/claro-top-kw/television-internet-telefonia.html?keyword=Colombia%20Claro&amp;gad_source=1&amp;gad_campaignid=14662994382&amp;gbraid=0AAAAACm4MkJWbDRpEb5QPh6N_qyfiSZXZ&amp;gclid=Cj0KCQjwotDBBhCQARIsAG5pinOuWyXXvOiWe_pKWgFi0tRS3q1DJ3cJSnNF7GQhUwb0kRp5Y4O8NVwaAg4dEALw_wcB</t>
  </si>
  <si>
    <t>TRIPLE CLARO TV+ BASICO 900 Mbs</t>
  </si>
  <si>
    <t>TRIPLE CLARO TV+ BASICO</t>
  </si>
  <si>
    <t>https://www.qccolombia.com/shop/tec-duh-1086-teclado-externo-usb-2-0-para-desktop-sp-hp-kbar211-sin-mouse-18451?srsltid=AfmBOopOulReBf5NQE59saT98ipRJ-P4CIm0LSrz_viOQWc4nh9NU07J</t>
  </si>
  <si>
    <t>Teclado externo USB 2.0 para desktop SP HP KBAR211</t>
  </si>
  <si>
    <t>Ratón USB con cable Lenovo</t>
  </si>
  <si>
    <t>https://www.lenovo.com/us/en/p/accessories-and-software/keyboards-and-mice/mice/gx30m39704?orgRef=https%253A%252F%252Fwww.google.com%252F&amp;srsltid=AfmBOopJiiY7nrMho-7SeEUF963IKEsIfTYUWLUu6rz3mwjTLkI283Ik</t>
  </si>
  <si>
    <t>Servidor ST50 Mem 16GB Lenovo Ram DDR4</t>
  </si>
  <si>
    <t>https://tiendasparadox.co/producto/servidor-st50-mem-16gb-lenovo-ram-ddr4/?gad_source=4&amp;gad_campaignid=20352866815&amp;gbraid=0AAAAAoeTzaW-QhxZaSSbE6TVaIpjF5p1G&amp;gclid=Cj0KCQjwotDBBhCQARIsAG5pinPNeM57JdoSJdlgY-ArblH84drRfNfRo-BIouHR4WQ32vYjF-rdo-8aAnptEALw_wcB</t>
  </si>
  <si>
    <t>Lenovo Tiny I7 6700t 12 Gb Ram Nvme 256gb</t>
  </si>
  <si>
    <t>https://articulo.mercadolibre.com.co/MCO-2844161364-lenovo-tiny-i7-6700t-12-gb-ram-nvme-256gb-como-nueva-_JM?searchVariation=183289890602#polycard_client=search-nordic&amp;searchVariation=183289890602&amp;position=16&amp;search_layout=stack&amp;type=item&amp;tracking_id=41c9ff82-e459-4008-b6bd-6d769f785235</t>
  </si>
  <si>
    <t>https://www.jumbocolombia.com/monitor-lenovo-22--thinkvision-ful-hd--hdmi-20124459/p?idsku=20040635&amp;srsltid=AfmBOopceu56a7yw_1wn9p5O0ZVIuqYGXCGf3H6L3y1kMHNMBz_zsHga4x8</t>
  </si>
  <si>
    <t>Monitor Lenovo 22" ThinkVision Ful HD HDMI</t>
  </si>
  <si>
    <t>https://www.exito.com/router-gigabit-wifi-6-dual-band-ax1500-tp-link-archer-ax12-103504783-mp/p?idsku=103504783&amp;srsltid=AfmBOorWp7oQ6FLpzFViZYvKIxnz5sup30F4QrCH6mqKBmOwMZ4lsU_F4no</t>
  </si>
  <si>
    <t>Router Gigabit Wifi 6 Dual Band Ax1500, Tp Link Archer Ax12</t>
  </si>
  <si>
    <t>https://www.exito.com/cable-de-red-cat-8-ethernet-conector-rj45-48-gbps-2-metros-102570495-mp/p?idsku=102570495&amp;srsltid=AfmBOopTR8P-IZz24l1IKnspGi7wlQaLtbHO4v8aHvmXbgFJsiLrBAfsa10</t>
  </si>
  <si>
    <t>Cable De Red Cat 8 Ethernet Conector Rj45 48 Gbps 2 Metros</t>
  </si>
  <si>
    <t>Microsoft Windows Server 2022 Device CAL 5 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</si>
</sst>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 &quot;#,##0"/>
    <numFmt numFmtId="165" formatCode="_([$$-240A]\ * #,##0.00_);_([$$-240A]\ * \(#,##0.00\);_([$$-240A]\ * \-??_);_(@_)"/>
    <numFmt numFmtId="166" formatCode="_(&quot;$ &quot;* #,##0.00_);_(&quot;$ &quot;* \(#,##0.00\);_(&quot;$ &quot;* \-??_);_(@_)"/>
  </numFmts>
  <fonts count="12">
    <font>
      <sz val="11"/>
      <color rgb="FF000000"/>
      <name val="Calibri"/>
      <scheme val="minor"/>
    </font>
    <font>
      <b/>
      <sz val="18"/>
      <color rgb="FF000000"/>
      <name val="Calibri"/>
    </font>
    <font>
      <sz val="11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8"/>
      <color rgb="FF000000"/>
      <name val="Times New Roman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8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4" fillId="0" borderId="14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164" fontId="4" fillId="0" borderId="14" xfId="0" applyNumberFormat="1" applyFont="1" applyBorder="1" applyAlignment="1">
      <alignment vertical="center" wrapText="1"/>
    </xf>
    <xf numFmtId="165" fontId="4" fillId="0" borderId="14" xfId="0" applyNumberFormat="1" applyFont="1" applyBorder="1" applyAlignment="1">
      <alignment vertical="center" wrapText="1"/>
    </xf>
    <xf numFmtId="165" fontId="4" fillId="0" borderId="15" xfId="0" applyNumberFormat="1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164" fontId="4" fillId="0" borderId="5" xfId="0" applyNumberFormat="1" applyFont="1" applyBorder="1" applyAlignment="1">
      <alignment vertical="center" wrapText="1"/>
    </xf>
    <xf numFmtId="164" fontId="4" fillId="0" borderId="16" xfId="0" applyNumberFormat="1" applyFont="1" applyBorder="1" applyAlignment="1">
      <alignment vertical="center" wrapText="1"/>
    </xf>
    <xf numFmtId="0" fontId="3" fillId="0" borderId="15" xfId="0" applyFont="1" applyBorder="1" applyAlignment="1">
      <alignment horizontal="center" vertical="center" wrapText="1"/>
    </xf>
    <xf numFmtId="166" fontId="4" fillId="0" borderId="14" xfId="0" applyNumberFormat="1" applyFont="1" applyBorder="1" applyAlignment="1">
      <alignment vertical="center" wrapText="1"/>
    </xf>
    <xf numFmtId="166" fontId="4" fillId="0" borderId="15" xfId="0" applyNumberFormat="1" applyFont="1" applyBorder="1" applyAlignment="1">
      <alignment vertical="center" wrapText="1"/>
    </xf>
    <xf numFmtId="166" fontId="3" fillId="0" borderId="14" xfId="0" applyNumberFormat="1" applyFont="1" applyBorder="1" applyAlignment="1">
      <alignment vertical="center" wrapText="1"/>
    </xf>
    <xf numFmtId="166" fontId="3" fillId="2" borderId="14" xfId="0" applyNumberFormat="1" applyFont="1" applyFill="1" applyBorder="1" applyAlignment="1">
      <alignment vertical="center" wrapText="1"/>
    </xf>
    <xf numFmtId="166" fontId="3" fillId="2" borderId="15" xfId="0" applyNumberFormat="1" applyFont="1" applyFill="1" applyBorder="1" applyAlignment="1">
      <alignment vertical="center" wrapText="1"/>
    </xf>
    <xf numFmtId="0" fontId="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1" fillId="2" borderId="25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3" fillId="2" borderId="9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3" fillId="2" borderId="7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3" fillId="2" borderId="4" xfId="0" applyFont="1" applyFill="1" applyBorder="1" applyAlignment="1">
      <alignment horizontal="right" vertical="center" wrapText="1"/>
    </xf>
    <xf numFmtId="0" fontId="2" fillId="0" borderId="16" xfId="0" applyFont="1" applyBorder="1"/>
    <xf numFmtId="0" fontId="3" fillId="2" borderId="4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left" vertical="center" wrapText="1"/>
    </xf>
    <xf numFmtId="0" fontId="2" fillId="0" borderId="18" xfId="0" applyFont="1" applyBorder="1"/>
    <xf numFmtId="0" fontId="2" fillId="0" borderId="19" xfId="0" applyFont="1" applyBorder="1"/>
    <xf numFmtId="166" fontId="3" fillId="3" borderId="20" xfId="0" applyNumberFormat="1" applyFont="1" applyFill="1" applyBorder="1" applyAlignment="1">
      <alignment horizontal="center" vertical="center" wrapText="1"/>
    </xf>
    <xf numFmtId="0" fontId="2" fillId="0" borderId="21" xfId="0" applyFont="1" applyBorder="1"/>
    <xf numFmtId="0" fontId="6" fillId="0" borderId="22" xfId="0" applyFont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1" fillId="0" borderId="26" xfId="0" applyFont="1" applyBorder="1" applyAlignment="1">
      <alignment horizontal="center"/>
    </xf>
    <xf numFmtId="0" fontId="2" fillId="0" borderId="27" xfId="0" applyFont="1" applyBorder="1"/>
    <xf numFmtId="0" fontId="2" fillId="0" borderId="28" xfId="0" applyFont="1" applyBorder="1"/>
    <xf numFmtId="0" fontId="9" fillId="0" borderId="4" xfId="0" applyFont="1" applyBorder="1" applyAlignment="1">
      <alignment vertical="center" wrapText="1"/>
    </xf>
    <xf numFmtId="0" fontId="8" fillId="0" borderId="0" xfId="0" applyFont="1" applyAlignment="1"/>
    <xf numFmtId="0" fontId="10" fillId="0" borderId="25" xfId="0" applyFont="1" applyBorder="1" applyAlignment="1">
      <alignment vertical="center" wrapText="1"/>
    </xf>
    <xf numFmtId="0" fontId="11" fillId="0" borderId="25" xfId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164" fontId="9" fillId="0" borderId="14" xfId="0" applyNumberFormat="1" applyFont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jpe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38100</xdr:rowOff>
    </xdr:from>
    <xdr:ext cx="809625" cy="723900"/>
    <xdr:pic>
      <xdr:nvPicPr>
        <xdr:cNvPr id="2" name="image8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802823</xdr:colOff>
      <xdr:row>15</xdr:row>
      <xdr:rowOff>48624</xdr:rowOff>
    </xdr:from>
    <xdr:to>
      <xdr:col>1</xdr:col>
      <xdr:colOff>2027465</xdr:colOff>
      <xdr:row>15</xdr:row>
      <xdr:rowOff>1288829</xdr:rowOff>
    </xdr:to>
    <xdr:pic>
      <xdr:nvPicPr>
        <xdr:cNvPr id="21" name="Imagen 20" descr="https://exitocol.vtexassets.com/arquivos/ids/24378058/cable-de-red-cat-8-ethernet-conector-rj45-48-gbps-2-metros.jpg?v=63860630155020000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9394" y="17397731"/>
          <a:ext cx="1224642" cy="1240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820939</xdr:colOff>
      <xdr:row>14</xdr:row>
      <xdr:rowOff>68036</xdr:rowOff>
    </xdr:from>
    <xdr:to>
      <xdr:col>1</xdr:col>
      <xdr:colOff>2073177</xdr:colOff>
      <xdr:row>14</xdr:row>
      <xdr:rowOff>1333500</xdr:rowOff>
    </xdr:to>
    <xdr:pic>
      <xdr:nvPicPr>
        <xdr:cNvPr id="22" name="Imagen 21" descr="https://exitocol.vtexassets.com/arquivos/ids/24169741/router-gigabit-wifi-6-dual-band-ax1500-tp-link-archer-ax12.jpg?v=63859418235480000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7510" y="16029215"/>
          <a:ext cx="1252238" cy="1265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816430</xdr:colOff>
      <xdr:row>13</xdr:row>
      <xdr:rowOff>108434</xdr:rowOff>
    </xdr:from>
    <xdr:to>
      <xdr:col>1</xdr:col>
      <xdr:colOff>1973037</xdr:colOff>
      <xdr:row>13</xdr:row>
      <xdr:rowOff>1278027</xdr:rowOff>
    </xdr:to>
    <xdr:pic>
      <xdr:nvPicPr>
        <xdr:cNvPr id="23" name="Imagen 22" descr="https://jumbocolombiaio.vtexassets.com/arquivos/ids/777404-1600-1600?v=638802337325070000&amp;width=1600&amp;height=1600&amp;aspect=true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1" y="14681684"/>
          <a:ext cx="1156607" cy="1169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12</xdr:row>
      <xdr:rowOff>304800</xdr:rowOff>
    </xdr:to>
    <xdr:sp macro="" textlink="">
      <xdr:nvSpPr>
        <xdr:cNvPr id="2052" name="AutoShape 4" descr="https://encrypted-tbn2.gstatic.com/shopping?q=tbn:ANd9GcTunUBU0ttpVdqrADaoyFB3ekmCgcKDl73LDl0M1qitPfhRLk7Z2Lmm9ERpr-MClLV1GwmwRZKcjHQ7ZK6119dKsMxW-VCzcnBEsMvad5s"/>
        <xdr:cNvSpPr>
          <a:spLocks noChangeAspect="1" noChangeArrowheads="1"/>
        </xdr:cNvSpPr>
      </xdr:nvSpPr>
      <xdr:spPr bwMode="auto">
        <a:xfrm>
          <a:off x="4133850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12</xdr:row>
      <xdr:rowOff>304800</xdr:rowOff>
    </xdr:to>
    <xdr:sp macro="" textlink="">
      <xdr:nvSpPr>
        <xdr:cNvPr id="2053" name="AutoShape 5" descr="https://encrypted-tbn2.gstatic.com/shopping?q=tbn:ANd9GcTunUBU0ttpVdqrADaoyFB3ekmCgcKDl73LDl0M1qitPfhRLk7Z2Lmm9ERpr-MClLV1GwmwRZKcjHQ7ZK6119dKsMxW-VCzcnBEsMvad5s"/>
        <xdr:cNvSpPr>
          <a:spLocks noChangeAspect="1" noChangeArrowheads="1"/>
        </xdr:cNvSpPr>
      </xdr:nvSpPr>
      <xdr:spPr bwMode="auto">
        <a:xfrm>
          <a:off x="4133850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12</xdr:row>
      <xdr:rowOff>304800</xdr:rowOff>
    </xdr:to>
    <xdr:sp macro="" textlink="">
      <xdr:nvSpPr>
        <xdr:cNvPr id="2054" name="AutoShape 6" descr="https://encrypted-tbn2.gstatic.com/shopping?q=tbn:ANd9GcTunUBU0ttpVdqrADaoyFB3ekmCgcKDl73LDl0M1qitPfhRLk7Z2Lmm9ERpr-MClLV1GwmwRZKcjHQ7ZK6119dKsMxW-VCzcnBEsMvad5s"/>
        <xdr:cNvSpPr>
          <a:spLocks noChangeAspect="1" noChangeArrowheads="1"/>
        </xdr:cNvSpPr>
      </xdr:nvSpPr>
      <xdr:spPr bwMode="auto">
        <a:xfrm>
          <a:off x="4133850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304800</xdr:rowOff>
    </xdr:to>
    <xdr:sp macro="" textlink="">
      <xdr:nvSpPr>
        <xdr:cNvPr id="2056" name="AutoShape 8" descr="https://encrypted-tbn0.gstatic.com/shopping?q=tbn:ANd9GcQzQMxtTVtGR28ji4UvNzhUt3CKIOC67gyCGeSmCMpXYqxgYEkdx4WhVCAzVy350BS-t5O9Wn6ruqHeaVQPmnacMaibyIQKXN-YfuzJqdLlQyT2ni8tIsCJ-w"/>
        <xdr:cNvSpPr>
          <a:spLocks noChangeAspect="1" noChangeArrowheads="1"/>
        </xdr:cNvSpPr>
      </xdr:nvSpPr>
      <xdr:spPr bwMode="auto">
        <a:xfrm>
          <a:off x="7048500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304800</xdr:rowOff>
    </xdr:to>
    <xdr:sp macro="" textlink="">
      <xdr:nvSpPr>
        <xdr:cNvPr id="2057" name="AutoShape 9" descr="https://encrypted-tbn0.gstatic.com/shopping?q=tbn:ANd9GcQzQMxtTVtGR28ji4UvNzhUt3CKIOC67gyCGeSmCMpXYqxgYEkdx4WhVCAzVy350BS-t5O9Wn6ruqHeaVQPmnacMaibyIQKXN-YfuzJqdLlQyT2ni8tIsCJ-w"/>
        <xdr:cNvSpPr>
          <a:spLocks noChangeAspect="1" noChangeArrowheads="1"/>
        </xdr:cNvSpPr>
      </xdr:nvSpPr>
      <xdr:spPr bwMode="auto">
        <a:xfrm>
          <a:off x="7048500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12</xdr:row>
      <xdr:rowOff>304800</xdr:rowOff>
    </xdr:to>
    <xdr:sp macro="" textlink="">
      <xdr:nvSpPr>
        <xdr:cNvPr id="2059" name="AutoShape 11" descr="Lenovo ThinkCentre M900 Tiny Core i7-6700T 2.8GHz 32GB DDR4 NUEVO 512GB Win 10 pro - Foto 1 de 4"/>
        <xdr:cNvSpPr>
          <a:spLocks noChangeAspect="1" noChangeArrowheads="1"/>
        </xdr:cNvSpPr>
      </xdr:nvSpPr>
      <xdr:spPr bwMode="auto">
        <a:xfrm>
          <a:off x="4133850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707571</xdr:colOff>
      <xdr:row>12</xdr:row>
      <xdr:rowOff>176894</xdr:rowOff>
    </xdr:from>
    <xdr:to>
      <xdr:col>1</xdr:col>
      <xdr:colOff>2136321</xdr:colOff>
      <xdr:row>12</xdr:row>
      <xdr:rowOff>1207584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4142" y="13362215"/>
          <a:ext cx="1428750" cy="1030690"/>
        </a:xfrm>
        <a:prstGeom prst="rect">
          <a:avLst/>
        </a:prstGeom>
      </xdr:spPr>
    </xdr:pic>
    <xdr:clientData/>
  </xdr:twoCellAnchor>
  <xdr:twoCellAnchor editAs="oneCell">
    <xdr:from>
      <xdr:col>1</xdr:col>
      <xdr:colOff>816429</xdr:colOff>
      <xdr:row>11</xdr:row>
      <xdr:rowOff>176892</xdr:rowOff>
    </xdr:from>
    <xdr:to>
      <xdr:col>1</xdr:col>
      <xdr:colOff>1918608</xdr:colOff>
      <xdr:row>11</xdr:row>
      <xdr:rowOff>1204462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0" y="11974285"/>
          <a:ext cx="1102179" cy="1027570"/>
        </a:xfrm>
        <a:prstGeom prst="rect">
          <a:avLst/>
        </a:prstGeom>
      </xdr:spPr>
    </xdr:pic>
    <xdr:clientData/>
  </xdr:twoCellAnchor>
  <xdr:twoCellAnchor editAs="oneCell">
    <xdr:from>
      <xdr:col>1</xdr:col>
      <xdr:colOff>612322</xdr:colOff>
      <xdr:row>10</xdr:row>
      <xdr:rowOff>122464</xdr:rowOff>
    </xdr:from>
    <xdr:to>
      <xdr:col>1</xdr:col>
      <xdr:colOff>2163537</xdr:colOff>
      <xdr:row>10</xdr:row>
      <xdr:rowOff>1136895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48893" y="10531928"/>
          <a:ext cx="1551215" cy="1014431"/>
        </a:xfrm>
        <a:prstGeom prst="rect">
          <a:avLst/>
        </a:prstGeom>
      </xdr:spPr>
    </xdr:pic>
    <xdr:clientData/>
  </xdr:twoCellAnchor>
  <xdr:twoCellAnchor editAs="oneCell">
    <xdr:from>
      <xdr:col>1</xdr:col>
      <xdr:colOff>598714</xdr:colOff>
      <xdr:row>9</xdr:row>
      <xdr:rowOff>190500</xdr:rowOff>
    </xdr:from>
    <xdr:to>
      <xdr:col>1</xdr:col>
      <xdr:colOff>2225732</xdr:colOff>
      <xdr:row>9</xdr:row>
      <xdr:rowOff>1074964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35285" y="9212036"/>
          <a:ext cx="1627018" cy="884464"/>
        </a:xfrm>
        <a:prstGeom prst="rect">
          <a:avLst/>
        </a:prstGeom>
      </xdr:spPr>
    </xdr:pic>
    <xdr:clientData/>
  </xdr:twoCellAnchor>
  <xdr:twoCellAnchor editAs="oneCell">
    <xdr:from>
      <xdr:col>1</xdr:col>
      <xdr:colOff>1034143</xdr:colOff>
      <xdr:row>6</xdr:row>
      <xdr:rowOff>176894</xdr:rowOff>
    </xdr:from>
    <xdr:to>
      <xdr:col>1</xdr:col>
      <xdr:colOff>1688284</xdr:colOff>
      <xdr:row>6</xdr:row>
      <xdr:rowOff>1265465</xdr:rowOff>
    </xdr:to>
    <xdr:pic>
      <xdr:nvPicPr>
        <xdr:cNvPr id="29" name="Imagen 2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70714" y="6504215"/>
          <a:ext cx="654141" cy="108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108858</xdr:colOff>
      <xdr:row>5</xdr:row>
      <xdr:rowOff>149678</xdr:rowOff>
    </xdr:from>
    <xdr:to>
      <xdr:col>1</xdr:col>
      <xdr:colOff>2884715</xdr:colOff>
      <xdr:row>5</xdr:row>
      <xdr:rowOff>1251856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45429" y="5089071"/>
          <a:ext cx="2775857" cy="1102178"/>
        </a:xfrm>
        <a:prstGeom prst="rect">
          <a:avLst/>
        </a:prstGeom>
      </xdr:spPr>
    </xdr:pic>
    <xdr:clientData/>
  </xdr:twoCellAnchor>
  <xdr:twoCellAnchor editAs="oneCell">
    <xdr:from>
      <xdr:col>1</xdr:col>
      <xdr:colOff>707571</xdr:colOff>
      <xdr:row>4</xdr:row>
      <xdr:rowOff>40821</xdr:rowOff>
    </xdr:from>
    <xdr:to>
      <xdr:col>1</xdr:col>
      <xdr:colOff>1986643</xdr:colOff>
      <xdr:row>4</xdr:row>
      <xdr:rowOff>1339879</xdr:rowOff>
    </xdr:to>
    <xdr:pic>
      <xdr:nvPicPr>
        <xdr:cNvPr id="31" name="Imagen 3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44142" y="3592285"/>
          <a:ext cx="1279072" cy="1299058"/>
        </a:xfrm>
        <a:prstGeom prst="rect">
          <a:avLst/>
        </a:prstGeom>
      </xdr:spPr>
    </xdr:pic>
    <xdr:clientData/>
  </xdr:twoCellAnchor>
  <xdr:twoCellAnchor editAs="oneCell">
    <xdr:from>
      <xdr:col>1</xdr:col>
      <xdr:colOff>789216</xdr:colOff>
      <xdr:row>3</xdr:row>
      <xdr:rowOff>95251</xdr:rowOff>
    </xdr:from>
    <xdr:to>
      <xdr:col>1</xdr:col>
      <xdr:colOff>1951213</xdr:colOff>
      <xdr:row>3</xdr:row>
      <xdr:rowOff>1238251</xdr:rowOff>
    </xdr:to>
    <xdr:pic>
      <xdr:nvPicPr>
        <xdr:cNvPr id="32" name="Imagen 3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925787" y="2258787"/>
          <a:ext cx="1161997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816428</xdr:colOff>
      <xdr:row>2</xdr:row>
      <xdr:rowOff>163285</xdr:rowOff>
    </xdr:from>
    <xdr:to>
      <xdr:col>1</xdr:col>
      <xdr:colOff>1737898</xdr:colOff>
      <xdr:row>2</xdr:row>
      <xdr:rowOff>1170214</xdr:rowOff>
    </xdr:to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52999" y="938892"/>
          <a:ext cx="921470" cy="10069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xito.com/router-gigabit-wifi-6-dual-band-ax1500-tp-link-archer-ax12-103504783-mp/p?idsku=103504783&amp;srsltid=AfmBOorWp7oQ6FLpzFViZYvKIxnz5sup30F4QrCH6mqKBmOwMZ4lsU_F4no" TargetMode="External"/><Relationship Id="rId3" Type="http://schemas.openxmlformats.org/officeDocument/2006/relationships/hyperlink" Target="https://www.ktronix.com/memoria-usb-kingston-64-gb-metal-32/p/740617309102" TargetMode="External"/><Relationship Id="rId7" Type="http://schemas.openxmlformats.org/officeDocument/2006/relationships/hyperlink" Target="https://www.jumbocolombia.com/monitor-lenovo-22--thinkvision-ful-hd--hdmi-20124459/p?idsku=20040635&amp;srsltid=AfmBOopceu56a7yw_1wn9p5O0ZVIuqYGXCGf3H6L3y1kMHNMBz_zsHga4x8" TargetMode="External"/><Relationship Id="rId2" Type="http://schemas.openxmlformats.org/officeDocument/2006/relationships/hyperlink" Target="https://blitzhandel24.com/co/microsoft-windows-server-2022-device-cal?number=241821934" TargetMode="External"/><Relationship Id="rId1" Type="http://schemas.openxmlformats.org/officeDocument/2006/relationships/hyperlink" Target="https://intecomc.com/lista-precios/lista/pdf/listaintecomc.pdf" TargetMode="External"/><Relationship Id="rId6" Type="http://schemas.openxmlformats.org/officeDocument/2006/relationships/hyperlink" Target="https://tiendasparadox.co/producto/servidor-st50-mem-16gb-lenovo-ram-ddr4/?gad_source=4&amp;gad_campaignid=20352866815&amp;gbraid=0AAAAAoeTzaW-QhxZaSSbE6TVaIpjF5p1G&amp;gclid=Cj0KCQjwotDBBhCQARIsAG5pinPNeM57JdoSJdlgY-ArblH84drRfNfRo-BIouHR4WQ32vYjF-rdo-8aAnptEALw_wcB" TargetMode="External"/><Relationship Id="rId5" Type="http://schemas.openxmlformats.org/officeDocument/2006/relationships/hyperlink" Target="https://www.lenovo.com/us/en/p/accessories-and-software/keyboards-and-mice/mice/gx30m39704?orgRef=https%253A%252F%252Fwww.google.com%252F&amp;srsltid=AfmBOopJiiY7nrMho-7SeEUF963IKEsIfTYUWLUu6rz3mwjTLkI283Ik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qccolombia.com/shop/tec-duh-1086-teclado-externo-usb-2-0-para-desktop-sp-hp-kbar211-sin-mouse-18451?srsltid=AfmBOopOulReBf5NQE59saT98ipRJ-P4CIm0LSrz_viOQWc4nh9NU07J" TargetMode="External"/><Relationship Id="rId9" Type="http://schemas.openxmlformats.org/officeDocument/2006/relationships/hyperlink" Target="https://www.exito.com/cable-de-red-cat-8-ethernet-conector-rj45-48-gbps-2-metros-102570495-mp/p?idsku=102570495&amp;srsltid=AfmBOopTR8P-IZz24l1IKnspGi7wlQaLtbHO4v8aHvmXbgFJsiLrBAfsa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A7" zoomScaleNormal="100" workbookViewId="0">
      <selection activeCell="A23" sqref="A23:E23"/>
    </sheetView>
  </sheetViews>
  <sheetFormatPr baseColWidth="10" defaultColWidth="14.42578125" defaultRowHeight="15" customHeight="1"/>
  <cols>
    <col min="1" max="1" width="27" customWidth="1"/>
    <col min="2" max="2" width="11.7109375" customWidth="1"/>
    <col min="3" max="3" width="14.5703125" customWidth="1"/>
    <col min="4" max="4" width="15.5703125" customWidth="1"/>
    <col min="5" max="5" width="19.42578125" customWidth="1"/>
    <col min="6" max="6" width="17.140625" customWidth="1"/>
    <col min="7" max="7" width="20" customWidth="1"/>
    <col min="8" max="26" width="23.85546875" customWidth="1"/>
  </cols>
  <sheetData>
    <row r="1" spans="1:7" ht="60" customHeight="1">
      <c r="A1" s="26" t="s">
        <v>0</v>
      </c>
      <c r="B1" s="27"/>
      <c r="C1" s="27"/>
      <c r="D1" s="27"/>
      <c r="E1" s="27"/>
      <c r="F1" s="27"/>
      <c r="G1" s="28"/>
    </row>
    <row r="2" spans="1:7" ht="13.5" customHeight="1">
      <c r="A2" s="29" t="s">
        <v>1</v>
      </c>
      <c r="B2" s="30"/>
      <c r="C2" s="30"/>
      <c r="D2" s="30"/>
      <c r="E2" s="30"/>
      <c r="F2" s="30"/>
      <c r="G2" s="31"/>
    </row>
    <row r="3" spans="1:7" ht="24" customHeight="1">
      <c r="A3" s="32" t="s">
        <v>2</v>
      </c>
      <c r="B3" s="22" t="s">
        <v>3</v>
      </c>
      <c r="C3" s="22" t="s">
        <v>4</v>
      </c>
      <c r="D3" s="22" t="s">
        <v>5</v>
      </c>
      <c r="E3" s="22" t="s">
        <v>6</v>
      </c>
      <c r="F3" s="22" t="s">
        <v>7</v>
      </c>
      <c r="G3" s="24" t="s">
        <v>8</v>
      </c>
    </row>
    <row r="4" spans="1:7" ht="13.5" customHeight="1">
      <c r="A4" s="33"/>
      <c r="B4" s="23"/>
      <c r="C4" s="23"/>
      <c r="D4" s="23"/>
      <c r="E4" s="23"/>
      <c r="F4" s="23"/>
      <c r="G4" s="25"/>
    </row>
    <row r="5" spans="1:7" ht="25.5" customHeight="1">
      <c r="A5" s="49" t="s">
        <v>25</v>
      </c>
      <c r="B5" s="1">
        <v>1</v>
      </c>
      <c r="C5" s="2" t="s">
        <v>21</v>
      </c>
      <c r="D5" s="3"/>
      <c r="E5" s="3">
        <v>4265000</v>
      </c>
      <c r="F5" s="4">
        <f t="shared" ref="F5:F9" si="0">(B5*D5)</f>
        <v>0</v>
      </c>
      <c r="G5" s="5">
        <f t="shared" ref="G5:G9" si="1">B5*E5</f>
        <v>4265000</v>
      </c>
    </row>
    <row r="6" spans="1:7" ht="25.5" customHeight="1">
      <c r="A6" s="49" t="s">
        <v>28</v>
      </c>
      <c r="B6" s="2">
        <v>5</v>
      </c>
      <c r="C6" s="2" t="s">
        <v>21</v>
      </c>
      <c r="D6" s="3"/>
      <c r="E6" s="3">
        <v>113432</v>
      </c>
      <c r="F6" s="4">
        <f t="shared" si="0"/>
        <v>0</v>
      </c>
      <c r="G6" s="5">
        <f t="shared" si="1"/>
        <v>567160</v>
      </c>
    </row>
    <row r="7" spans="1:7" ht="25.5" customHeight="1">
      <c r="A7" s="48" t="s">
        <v>23</v>
      </c>
      <c r="B7" s="1">
        <v>2</v>
      </c>
      <c r="C7" s="2" t="s">
        <v>21</v>
      </c>
      <c r="D7" s="3"/>
      <c r="E7" s="3">
        <v>844000</v>
      </c>
      <c r="F7" s="4">
        <f t="shared" si="0"/>
        <v>0</v>
      </c>
      <c r="G7" s="5">
        <f t="shared" si="1"/>
        <v>1688000</v>
      </c>
    </row>
    <row r="8" spans="1:7" ht="25.5" customHeight="1">
      <c r="A8" s="48" t="s">
        <v>30</v>
      </c>
      <c r="B8" s="1">
        <v>1</v>
      </c>
      <c r="C8" s="2" t="s">
        <v>21</v>
      </c>
      <c r="D8" s="3"/>
      <c r="E8" s="3">
        <v>49900</v>
      </c>
      <c r="F8" s="4">
        <f t="shared" si="0"/>
        <v>0</v>
      </c>
      <c r="G8" s="5">
        <f t="shared" si="1"/>
        <v>49900</v>
      </c>
    </row>
    <row r="9" spans="1:7" ht="25.5" customHeight="1">
      <c r="A9" s="49" t="s">
        <v>32</v>
      </c>
      <c r="B9" s="6">
        <v>1</v>
      </c>
      <c r="C9" s="2" t="s">
        <v>22</v>
      </c>
      <c r="D9" s="7"/>
      <c r="E9" s="8">
        <v>79900</v>
      </c>
      <c r="F9" s="4">
        <f t="shared" si="0"/>
        <v>0</v>
      </c>
      <c r="G9" s="5">
        <f t="shared" si="1"/>
        <v>79900</v>
      </c>
    </row>
    <row r="10" spans="1:7" ht="25.5" customHeight="1">
      <c r="A10" s="34" t="s">
        <v>9</v>
      </c>
      <c r="B10" s="30"/>
      <c r="C10" s="30"/>
      <c r="D10" s="30"/>
      <c r="E10" s="35"/>
      <c r="F10" s="4">
        <f>SUM(F5:F9)</f>
        <v>0</v>
      </c>
      <c r="G10" s="5">
        <f>SUM(G5:G9)</f>
        <v>6649960</v>
      </c>
    </row>
    <row r="11" spans="1:7" ht="25.5" customHeight="1">
      <c r="A11" s="29" t="s">
        <v>10</v>
      </c>
      <c r="B11" s="30"/>
      <c r="C11" s="30"/>
      <c r="D11" s="30"/>
      <c r="E11" s="30"/>
      <c r="F11" s="35"/>
      <c r="G11" s="9"/>
    </row>
    <row r="12" spans="1:7" ht="25.5" customHeight="1">
      <c r="A12" s="32" t="s">
        <v>2</v>
      </c>
      <c r="B12" s="22" t="s">
        <v>3</v>
      </c>
      <c r="C12" s="22" t="s">
        <v>4</v>
      </c>
      <c r="D12" s="22" t="s">
        <v>5</v>
      </c>
      <c r="E12" s="22" t="s">
        <v>11</v>
      </c>
      <c r="F12" s="22" t="s">
        <v>7</v>
      </c>
      <c r="G12" s="24" t="s">
        <v>8</v>
      </c>
    </row>
    <row r="13" spans="1:7" ht="25.5" customHeight="1">
      <c r="A13" s="33"/>
      <c r="B13" s="23"/>
      <c r="C13" s="23"/>
      <c r="D13" s="23"/>
      <c r="E13" s="23"/>
      <c r="F13" s="23"/>
      <c r="G13" s="25"/>
    </row>
    <row r="14" spans="1:7" ht="25.5" customHeight="1">
      <c r="A14" s="52" t="s">
        <v>35</v>
      </c>
      <c r="B14" s="2">
        <v>3</v>
      </c>
      <c r="C14" s="2" t="s">
        <v>22</v>
      </c>
      <c r="D14" s="3"/>
      <c r="E14" s="3">
        <v>70000</v>
      </c>
      <c r="F14" s="10">
        <f t="shared" ref="F14:F20" si="2">B14*D14</f>
        <v>0</v>
      </c>
      <c r="G14" s="11">
        <f t="shared" ref="G14:G20" si="3">B14*E14</f>
        <v>210000</v>
      </c>
    </row>
    <row r="15" spans="1:7" ht="25.5" customHeight="1">
      <c r="A15" s="52" t="s">
        <v>36</v>
      </c>
      <c r="B15" s="2">
        <v>3</v>
      </c>
      <c r="C15" s="2" t="s">
        <v>22</v>
      </c>
      <c r="D15" s="3"/>
      <c r="E15" s="3">
        <v>33193</v>
      </c>
      <c r="F15" s="10">
        <f t="shared" si="2"/>
        <v>0</v>
      </c>
      <c r="G15" s="11">
        <f t="shared" si="3"/>
        <v>99579</v>
      </c>
    </row>
    <row r="16" spans="1:7" ht="14.25" customHeight="1">
      <c r="A16" s="49" t="s">
        <v>38</v>
      </c>
      <c r="B16" s="2">
        <v>1</v>
      </c>
      <c r="C16" s="2" t="s">
        <v>22</v>
      </c>
      <c r="D16" s="3"/>
      <c r="E16" s="53">
        <v>5810588</v>
      </c>
      <c r="F16" s="10">
        <f t="shared" si="2"/>
        <v>0</v>
      </c>
      <c r="G16" s="11">
        <f t="shared" si="3"/>
        <v>5810588</v>
      </c>
    </row>
    <row r="17" spans="1:7" ht="13.5" customHeight="1">
      <c r="A17" s="49" t="s">
        <v>40</v>
      </c>
      <c r="B17" s="2">
        <v>2</v>
      </c>
      <c r="C17" s="2" t="s">
        <v>22</v>
      </c>
      <c r="D17" s="3"/>
      <c r="E17" s="3">
        <v>800000</v>
      </c>
      <c r="F17" s="10">
        <f t="shared" si="2"/>
        <v>0</v>
      </c>
      <c r="G17" s="11">
        <f t="shared" si="3"/>
        <v>1600000</v>
      </c>
    </row>
    <row r="18" spans="1:7" ht="15" customHeight="1">
      <c r="A18" s="49" t="s">
        <v>43</v>
      </c>
      <c r="B18" s="2">
        <v>3</v>
      </c>
      <c r="C18" s="2" t="s">
        <v>22</v>
      </c>
      <c r="D18" s="3"/>
      <c r="E18" s="3">
        <v>555900</v>
      </c>
      <c r="F18" s="10"/>
      <c r="G18" s="11">
        <f t="shared" si="3"/>
        <v>1667700</v>
      </c>
    </row>
    <row r="19" spans="1:7" ht="13.5" customHeight="1">
      <c r="A19" s="52" t="s">
        <v>45</v>
      </c>
      <c r="B19" s="2">
        <v>1</v>
      </c>
      <c r="C19" s="2" t="s">
        <v>22</v>
      </c>
      <c r="D19" s="3"/>
      <c r="E19" s="3">
        <v>149900</v>
      </c>
      <c r="F19" s="10">
        <f t="shared" si="2"/>
        <v>0</v>
      </c>
      <c r="G19" s="11">
        <f t="shared" si="3"/>
        <v>149900</v>
      </c>
    </row>
    <row r="20" spans="1:7" ht="13.5" customHeight="1">
      <c r="A20" s="52" t="s">
        <v>47</v>
      </c>
      <c r="B20" s="2">
        <v>1</v>
      </c>
      <c r="C20" s="2" t="s">
        <v>21</v>
      </c>
      <c r="D20" s="3"/>
      <c r="E20" s="3">
        <v>20000</v>
      </c>
      <c r="F20" s="10">
        <f t="shared" si="2"/>
        <v>0</v>
      </c>
      <c r="G20" s="11">
        <f t="shared" si="3"/>
        <v>20000</v>
      </c>
    </row>
    <row r="21" spans="1:7" ht="13.5" customHeight="1">
      <c r="A21" s="34" t="s">
        <v>12</v>
      </c>
      <c r="B21" s="30"/>
      <c r="C21" s="30"/>
      <c r="D21" s="30"/>
      <c r="E21" s="35"/>
      <c r="F21" s="12">
        <f>SUM(F14:F20)</f>
        <v>0</v>
      </c>
      <c r="G21" s="11">
        <f>SUM(G14:G20)</f>
        <v>9557767</v>
      </c>
    </row>
    <row r="22" spans="1:7" ht="13.5" customHeight="1">
      <c r="A22" s="36" t="s">
        <v>13</v>
      </c>
      <c r="B22" s="30"/>
      <c r="C22" s="30"/>
      <c r="D22" s="30"/>
      <c r="E22" s="35"/>
      <c r="F22" s="13">
        <f>SUM(F10,F21)</f>
        <v>0</v>
      </c>
      <c r="G22" s="14">
        <f>SUM(G10,G21)</f>
        <v>16207727</v>
      </c>
    </row>
    <row r="23" spans="1:7" ht="13.5" customHeight="1">
      <c r="A23" s="37" t="s">
        <v>14</v>
      </c>
      <c r="B23" s="38"/>
      <c r="C23" s="38"/>
      <c r="D23" s="38"/>
      <c r="E23" s="39"/>
      <c r="F23" s="40">
        <f>SUM(F22:G22)</f>
        <v>16207727</v>
      </c>
      <c r="G23" s="41"/>
    </row>
    <row r="24" spans="1:7" ht="13.5" customHeight="1">
      <c r="A24" s="15"/>
      <c r="B24" s="15"/>
      <c r="C24" s="15"/>
      <c r="D24" s="15"/>
      <c r="E24" s="15"/>
      <c r="F24" s="15"/>
      <c r="G24" s="15"/>
    </row>
    <row r="25" spans="1:7" ht="13.5" customHeight="1">
      <c r="A25" s="16" t="s">
        <v>15</v>
      </c>
      <c r="B25" s="16"/>
      <c r="C25" s="17"/>
      <c r="D25" s="17"/>
      <c r="E25" s="17"/>
      <c r="F25" s="17"/>
      <c r="G25" s="17"/>
    </row>
    <row r="26" spans="1:7" ht="13.5" customHeight="1">
      <c r="A26" s="16" t="s">
        <v>16</v>
      </c>
      <c r="B26" s="16"/>
      <c r="C26" s="17"/>
      <c r="D26" s="17"/>
      <c r="E26" s="17"/>
      <c r="F26" s="17"/>
      <c r="G26" s="17"/>
    </row>
    <row r="27" spans="1:7" ht="14.25" customHeight="1">
      <c r="A27" s="18"/>
      <c r="B27" s="18"/>
      <c r="C27" s="18"/>
      <c r="D27" s="18"/>
      <c r="E27" s="18"/>
      <c r="F27" s="18"/>
      <c r="G27" s="18"/>
    </row>
    <row r="28" spans="1:7" ht="13.5" customHeight="1">
      <c r="A28" s="18"/>
      <c r="B28" s="18"/>
      <c r="C28" s="18"/>
      <c r="D28" s="18"/>
      <c r="E28" s="18"/>
      <c r="F28" s="18"/>
      <c r="G28" s="18"/>
    </row>
    <row r="29" spans="1:7" ht="13.5" customHeight="1">
      <c r="A29" s="18"/>
      <c r="B29" s="18"/>
      <c r="C29" s="18"/>
      <c r="D29" s="18"/>
      <c r="E29" s="18"/>
      <c r="F29" s="18"/>
      <c r="G29" s="18"/>
    </row>
    <row r="30" spans="1:7" ht="13.5" customHeight="1">
      <c r="A30" s="18"/>
      <c r="B30" s="18"/>
      <c r="C30" s="18"/>
      <c r="D30" s="18"/>
      <c r="E30" s="18"/>
      <c r="F30" s="18"/>
      <c r="G30" s="18"/>
    </row>
    <row r="31" spans="1:7" ht="13.5" customHeight="1">
      <c r="A31" s="18"/>
      <c r="B31" s="18"/>
      <c r="C31" s="18"/>
      <c r="D31" s="18"/>
      <c r="E31" s="18"/>
      <c r="F31" s="18"/>
      <c r="G31" s="18"/>
    </row>
    <row r="32" spans="1:7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2">
    <mergeCell ref="A10:E10"/>
    <mergeCell ref="A11:F11"/>
    <mergeCell ref="A12:A13"/>
    <mergeCell ref="B12:B13"/>
    <mergeCell ref="C12:C13"/>
    <mergeCell ref="D12:D13"/>
    <mergeCell ref="E12:E13"/>
    <mergeCell ref="F12:F13"/>
    <mergeCell ref="G12:G13"/>
    <mergeCell ref="A21:E21"/>
    <mergeCell ref="A22:E22"/>
    <mergeCell ref="A23:E23"/>
    <mergeCell ref="F23:G23"/>
    <mergeCell ref="F3:F4"/>
    <mergeCell ref="G3:G4"/>
    <mergeCell ref="A1:G1"/>
    <mergeCell ref="A2:G2"/>
    <mergeCell ref="A3:A4"/>
    <mergeCell ref="B3:B4"/>
    <mergeCell ref="C3:C4"/>
    <mergeCell ref="D3:D4"/>
    <mergeCell ref="E3:E4"/>
  </mergeCell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6"/>
  <sheetViews>
    <sheetView tabSelected="1" zoomScale="70" zoomScaleNormal="70" workbookViewId="0">
      <selection activeCell="G4" sqref="G4"/>
    </sheetView>
  </sheetViews>
  <sheetFormatPr baseColWidth="10" defaultColWidth="14.42578125" defaultRowHeight="15" customHeight="1"/>
  <cols>
    <col min="1" max="1" width="62" customWidth="1"/>
    <col min="2" max="2" width="43.7109375" customWidth="1"/>
    <col min="3" max="3" width="52.85546875" customWidth="1"/>
    <col min="4" max="26" width="10.5703125" customWidth="1"/>
  </cols>
  <sheetData>
    <row r="1" spans="1:3">
      <c r="A1" s="42" t="s">
        <v>1</v>
      </c>
      <c r="B1" s="43"/>
      <c r="C1" s="44"/>
    </row>
    <row r="2" spans="1:3" ht="46.5">
      <c r="A2" s="19" t="s">
        <v>17</v>
      </c>
      <c r="B2" s="19" t="s">
        <v>18</v>
      </c>
      <c r="C2" s="19" t="s">
        <v>19</v>
      </c>
    </row>
    <row r="3" spans="1:3" ht="108.75" customHeight="1">
      <c r="A3" s="50" t="s">
        <v>25</v>
      </c>
      <c r="C3" s="51" t="s">
        <v>26</v>
      </c>
    </row>
    <row r="4" spans="1:3" ht="108.75" customHeight="1">
      <c r="A4" s="50" t="s">
        <v>48</v>
      </c>
      <c r="B4" s="20"/>
      <c r="C4" s="51" t="s">
        <v>27</v>
      </c>
    </row>
    <row r="5" spans="1:3" ht="108.75" customHeight="1">
      <c r="A5" s="50" t="s">
        <v>23</v>
      </c>
      <c r="B5" s="20"/>
      <c r="C5" s="51" t="s">
        <v>24</v>
      </c>
    </row>
    <row r="6" spans="1:3" ht="108.75" customHeight="1">
      <c r="A6" s="50" t="s">
        <v>30</v>
      </c>
      <c r="B6" s="20"/>
      <c r="C6" s="51" t="s">
        <v>29</v>
      </c>
    </row>
    <row r="7" spans="1:3" ht="108.75" customHeight="1">
      <c r="A7" s="50" t="s">
        <v>33</v>
      </c>
      <c r="B7" s="20"/>
      <c r="C7" s="51" t="s">
        <v>31</v>
      </c>
    </row>
    <row r="8" spans="1:3" ht="51.75" customHeight="1">
      <c r="A8" s="45" t="s">
        <v>20</v>
      </c>
      <c r="B8" s="46"/>
      <c r="C8" s="47"/>
    </row>
    <row r="9" spans="1:3" ht="51.75" customHeight="1">
      <c r="A9" s="19" t="s">
        <v>17</v>
      </c>
      <c r="B9" s="19" t="s">
        <v>18</v>
      </c>
      <c r="C9" s="19" t="s">
        <v>19</v>
      </c>
    </row>
    <row r="10" spans="1:3" ht="108.75" customHeight="1">
      <c r="A10" s="50" t="s">
        <v>35</v>
      </c>
      <c r="B10" s="20"/>
      <c r="C10" s="51" t="s">
        <v>34</v>
      </c>
    </row>
    <row r="11" spans="1:3" ht="108.75" customHeight="1">
      <c r="A11" s="50" t="s">
        <v>36</v>
      </c>
      <c r="B11" s="20"/>
      <c r="C11" s="51" t="s">
        <v>37</v>
      </c>
    </row>
    <row r="12" spans="1:3" ht="108.75" customHeight="1">
      <c r="A12" s="50" t="s">
        <v>38</v>
      </c>
      <c r="B12" s="20"/>
      <c r="C12" s="51" t="s">
        <v>39</v>
      </c>
    </row>
    <row r="13" spans="1:3" ht="108.75" customHeight="1">
      <c r="A13" s="50" t="s">
        <v>40</v>
      </c>
      <c r="C13" s="51" t="s">
        <v>41</v>
      </c>
    </row>
    <row r="14" spans="1:3" ht="108.75" customHeight="1">
      <c r="A14" s="50" t="s">
        <v>43</v>
      </c>
      <c r="B14" s="21"/>
      <c r="C14" s="51" t="s">
        <v>42</v>
      </c>
    </row>
    <row r="15" spans="1:3" ht="108.75" customHeight="1">
      <c r="A15" s="50" t="s">
        <v>45</v>
      </c>
      <c r="C15" s="51" t="s">
        <v>44</v>
      </c>
    </row>
    <row r="16" spans="1:3" ht="108.75" customHeight="1">
      <c r="A16" s="50" t="s">
        <v>47</v>
      </c>
      <c r="B16" s="21"/>
      <c r="C16" s="51" t="s">
        <v>46</v>
      </c>
    </row>
    <row r="17" spans="1:3" ht="108.75" customHeight="1"/>
    <row r="18" spans="1:3" ht="108.75" customHeight="1"/>
    <row r="19" spans="1:3" ht="15.75" customHeight="1"/>
    <row r="20" spans="1:3" ht="15.75" customHeight="1"/>
    <row r="21" spans="1:3" ht="15.75" customHeight="1"/>
    <row r="22" spans="1:3" ht="15.75" customHeight="1">
      <c r="A22" s="18"/>
      <c r="B22" s="18"/>
      <c r="C22" s="18"/>
    </row>
    <row r="23" spans="1:3" ht="15.75" customHeight="1">
      <c r="A23" s="18"/>
      <c r="B23" s="18"/>
      <c r="C23" s="18"/>
    </row>
    <row r="24" spans="1:3" ht="15.75" customHeight="1">
      <c r="A24" s="18"/>
      <c r="B24" s="18"/>
      <c r="C24" s="18"/>
    </row>
    <row r="25" spans="1:3" ht="15.75" customHeight="1">
      <c r="A25" s="18"/>
      <c r="B25" s="18"/>
      <c r="C25" s="18"/>
    </row>
    <row r="26" spans="1:3" ht="15.75" customHeight="1">
      <c r="A26" s="18"/>
      <c r="B26" s="18"/>
      <c r="C26" s="18"/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:C1"/>
    <mergeCell ref="A8:C8"/>
  </mergeCells>
  <hyperlinks>
    <hyperlink ref="C3" r:id="rId1"/>
    <hyperlink ref="C4" r:id="rId2"/>
    <hyperlink ref="C5"/>
    <hyperlink ref="C6" r:id="rId3"/>
    <hyperlink ref="C7"/>
    <hyperlink ref="C10" r:id="rId4"/>
    <hyperlink ref="C11" r:id="rId5"/>
    <hyperlink ref="C12" r:id="rId6"/>
    <hyperlink ref="C13"/>
    <hyperlink ref="C14" r:id="rId7"/>
    <hyperlink ref="C15" r:id="rId8"/>
    <hyperlink ref="C16" r:id="rId9"/>
  </hyperlinks>
  <pageMargins left="0.7" right="0.7" top="0.75" bottom="0.75" header="0" footer="0"/>
  <pageSetup paperSize="9" orientation="portrait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presupuesto</vt:lpstr>
      <vt:lpstr>Trabajo de campo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EQUIPO1</dc:creator>
  <cp:lastModifiedBy>Estudiante_30</cp:lastModifiedBy>
  <dcterms:created xsi:type="dcterms:W3CDTF">2018-02-13T14:13:17Z</dcterms:created>
  <dcterms:modified xsi:type="dcterms:W3CDTF">2025-05-26T19:49:28Z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