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test-knowledge-base\excel-postings\initiatives\FY 22\s1.w7\"/>
    </mc:Choice>
  </mc:AlternateContent>
  <xr:revisionPtr revIDLastSave="0" documentId="13_ncr:1_{702C7909-DD03-4D9C-91DB-726DF22B7B90}" xr6:coauthVersionLast="47" xr6:coauthVersionMax="47" xr10:uidLastSave="{00000000-0000-0000-0000-000000000000}"/>
  <bookViews>
    <workbookView xWindow="-98" yWindow="-98" windowWidth="24496" windowHeight="15796" xr2:uid="{1C3C717C-D18E-4132-9B42-D7001AA1AE8F}"/>
  </bookViews>
  <sheets>
    <sheet name="Posting Label" sheetId="3" r:id="rId1"/>
    <sheet name="Milestones" sheetId="1" r:id="rId2"/>
    <sheet name="Metric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2" l="1"/>
  <c r="M33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H4" i="2" s="1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I4" i="2"/>
  <c r="J4" i="2"/>
  <c r="H5" i="2" l="1"/>
  <c r="J5" i="2"/>
  <c r="I5" i="2"/>
</calcChain>
</file>

<file path=xl/sharedStrings.xml><?xml version="1.0" encoding="utf-8"?>
<sst xmlns="http://schemas.openxmlformats.org/spreadsheetml/2006/main" count="204" uniqueCount="147">
  <si>
    <t>Posting Label</t>
  </si>
  <si>
    <t>workstreamUID</t>
  </si>
  <si>
    <t>W7</t>
  </si>
  <si>
    <t>workstreamTitle</t>
  </si>
  <si>
    <t>IT role in cloud native solutions</t>
  </si>
  <si>
    <t>program</t>
  </si>
  <si>
    <t>Amplify</t>
  </si>
  <si>
    <t>initiative</t>
  </si>
  <si>
    <t>S1</t>
  </si>
  <si>
    <t>scenario</t>
  </si>
  <si>
    <t>environment</t>
  </si>
  <si>
    <t>Production</t>
  </si>
  <si>
    <t>scoringCycle</t>
  </si>
  <si>
    <t>scoringMaturity</t>
  </si>
  <si>
    <t>Draft</t>
  </si>
  <si>
    <t>estimatedBy</t>
  </si>
  <si>
    <t>estimatedOn</t>
  </si>
  <si>
    <t>recordedBy</t>
  </si>
  <si>
    <t>Milestones</t>
  </si>
  <si>
    <t>UID</t>
  </si>
  <si>
    <t>Milestone</t>
  </si>
  <si>
    <t>Date due</t>
  </si>
  <si>
    <t>Task</t>
  </si>
  <si>
    <t>Task Date</t>
  </si>
  <si>
    <t>Dependency</t>
  </si>
  <si>
    <t>Dependent on</t>
  </si>
  <si>
    <t>Skills fit for future</t>
  </si>
  <si>
    <t>Talent Development / sourcing plan in place</t>
  </si>
  <si>
    <t>Skills assessment</t>
  </si>
  <si>
    <t>Role segmentation</t>
  </si>
  <si>
    <t>Deliver FY 22 skills-for-the future roadmap</t>
  </si>
  <si>
    <t>Meet target of 5% of new hires</t>
  </si>
  <si>
    <t>Deliver FY 23 skills-for-the future roadmap</t>
  </si>
  <si>
    <t>Meet target of 15% of new hires</t>
  </si>
  <si>
    <t>Deliver FY 24 skills-for-the future roadmap</t>
  </si>
  <si>
    <t>Meet target of 30% of new hires</t>
  </si>
  <si>
    <t>Incident optimisation</t>
  </si>
  <si>
    <t xml:space="preserve">Dashboard mapping incidents to revenue at risk </t>
  </si>
  <si>
    <t>Start mapping</t>
  </si>
  <si>
    <t>First 3 products mapped and dashboard 50% automated</t>
  </si>
  <si>
    <t>All priority products mapped and dashboard 90% automated</t>
  </si>
  <si>
    <t>Service status</t>
  </si>
  <si>
    <t>Prioritize scope</t>
  </si>
  <si>
    <t>Complete Phase I</t>
  </si>
  <si>
    <t>Complete Phase II</t>
  </si>
  <si>
    <t>Automation</t>
  </si>
  <si>
    <t>Prioritize high-impact recurring events as a good fit for automation</t>
  </si>
  <si>
    <t>Deliver FY 23  incident optimization roadmap</t>
  </si>
  <si>
    <t>Address 70% of priority products</t>
  </si>
  <si>
    <t>Deliver FY 24  incident optimization roadmap</t>
  </si>
  <si>
    <t>Address 95% of priority products</t>
  </si>
  <si>
    <t>Modernized network</t>
  </si>
  <si>
    <t>Definition of priorities and target state</t>
  </si>
  <si>
    <t>Agreement on network operating model &amp; prioritization of network </t>
  </si>
  <si>
    <t>Deliver modernization network roadmap for FY 22</t>
  </si>
  <si>
    <t>20% of network priorities delivered</t>
  </si>
  <si>
    <t>10% of clients onboarded to modernized network</t>
  </si>
  <si>
    <t>Deliver modernization network roadmap for FY 23</t>
  </si>
  <si>
    <t>Deliver modernization network roadmap for FY 24</t>
  </si>
  <si>
    <t>TCO</t>
  </si>
  <si>
    <t>TCO system and process implementation roadmap</t>
  </si>
  <si>
    <t>Prioritise products / solutions for reporting</t>
  </si>
  <si>
    <t>Create standardised scorecard</t>
  </si>
  <si>
    <t>Automate data gathering and visualization</t>
  </si>
  <si>
    <t>Agree framework for TCO</t>
  </si>
  <si>
    <t>TCO reporting for 1st product</t>
  </si>
  <si>
    <t>TCO reporting 2nd product</t>
  </si>
  <si>
    <t>TCO rollout for additional priority products in FY 23</t>
  </si>
  <si>
    <t>TCO rollout for additional priority products in FY 24</t>
  </si>
  <si>
    <t>Adjust our corporate applications to adopt and support different methods of revenue and lead to cash</t>
  </si>
  <si>
    <t>TBD</t>
  </si>
  <si>
    <t>Identify use cases and lead to cash models with stakeholders</t>
  </si>
  <si>
    <t>W0</t>
  </si>
  <si>
    <t>Define &amp; deliver Phase I</t>
  </si>
  <si>
    <t>Define &amp; deliver Phase II</t>
  </si>
  <si>
    <t>Metrics</t>
  </si>
  <si>
    <t>Theme</t>
  </si>
  <si>
    <t>Metric</t>
  </si>
  <si>
    <t>Metric Type</t>
  </si>
  <si>
    <t>Granularity</t>
  </si>
  <si>
    <t>Definition of metric</t>
  </si>
  <si>
    <t>Baseline Value</t>
  </si>
  <si>
    <t>FY 22 Target</t>
  </si>
  <si>
    <t>FY 23 Target</t>
  </si>
  <si>
    <t>FY 24 Target</t>
  </si>
  <si>
    <t>Source</t>
  </si>
  <si>
    <t>Frequency of Collection</t>
  </si>
  <si>
    <t>Weighting</t>
  </si>
  <si>
    <t>Skills, Network, Incident, Costs Overall</t>
  </si>
  <si>
    <t>R</t>
  </si>
  <si>
    <t>Executive</t>
  </si>
  <si>
    <t>A combination of weighting and progress to give an overall view of R metrics</t>
  </si>
  <si>
    <t>Quarterly</t>
  </si>
  <si>
    <t>P</t>
  </si>
  <si>
    <t>A combination of weighting and progress to give an overall view of P metrics</t>
  </si>
  <si>
    <t>Skills agreed &amp; aligned to PP&amp;T</t>
  </si>
  <si>
    <t>IT</t>
  </si>
  <si>
    <t>Skill based on current and future needs defined and agreed</t>
  </si>
  <si>
    <t>Staff assessed</t>
  </si>
  <si>
    <t>% of IT staff having assessed to baseline</t>
  </si>
  <si>
    <t>New hires aligned to segmented need</t>
  </si>
  <si>
    <t>Percent of new hires who have the skills needed for the target DevOps operating model</t>
  </si>
  <si>
    <t>Network federation</t>
  </si>
  <si>
    <t>Network modernization</t>
  </si>
  <si>
    <t>Degree of completion of modernization roadmap for the network</t>
  </si>
  <si>
    <t>Clients  on modernized network</t>
  </si>
  <si>
    <t>Client connections deployment time</t>
  </si>
  <si>
    <t>Changes utilizing self-service</t>
  </si>
  <si>
    <t>Service Status Page</t>
  </si>
  <si>
    <t>Incident Automation</t>
  </si>
  <si>
    <t>Mean time to engage</t>
  </si>
  <si>
    <t>Mean time to recover</t>
  </si>
  <si>
    <t># of products identified and prioritized</t>
  </si>
  <si>
    <t>% of products that have been prioritized and agreed as go forward</t>
  </si>
  <si>
    <t>Products with TCO completed</t>
  </si>
  <si>
    <t>% of prioritized products completed</t>
  </si>
  <si>
    <t>Reporting 1</t>
  </si>
  <si>
    <t>Reporting 2</t>
  </si>
  <si>
    <t>Progress</t>
  </si>
  <si>
    <t>Reporting</t>
  </si>
  <si>
    <t>100% prioritized products onboarded to status page</t>
  </si>
  <si>
    <t>75% of deployments utilizing</t>
  </si>
  <si>
    <t>50% reduction over current</t>
  </si>
  <si>
    <t>80% of prioritized products on modernized network</t>
  </si>
  <si>
    <t>95% of prioritized products edge network that is federated</t>
  </si>
  <si>
    <t xml:space="preserve">E2E Lead to cash </t>
  </si>
  <si>
    <t>Being driven out in next 90 days</t>
  </si>
  <si>
    <t>40% reduction of mean time to recover (TBD - working through roadmap)</t>
  </si>
  <si>
    <t>30% reduction in mean time to engage (TBD - working through roadmap)</t>
  </si>
  <si>
    <t>Default</t>
  </si>
  <si>
    <t>data.kind.1</t>
  </si>
  <si>
    <t>workstream-milestone</t>
  </si>
  <si>
    <t>data.range.1</t>
  </si>
  <si>
    <t>B2:I100</t>
  </si>
  <si>
    <t>data.sheet.1</t>
  </si>
  <si>
    <t>data.kind.2</t>
  </si>
  <si>
    <t>workstream-metric</t>
  </si>
  <si>
    <t>data.range.2</t>
  </si>
  <si>
    <t>data.sheet.2</t>
  </si>
  <si>
    <t>organization</t>
  </si>
  <si>
    <t>My Corp</t>
  </si>
  <si>
    <t>Dec 2020</t>
  </si>
  <si>
    <t>joe.theworkstreamlead@mycorp.com</t>
  </si>
  <si>
    <t>jill.theinitiativepmo@mycorp.com</t>
  </si>
  <si>
    <t>manifestAPI</t>
  </si>
  <si>
    <t>workstream.initiatives.a6i.io/v1a</t>
  </si>
  <si>
    <t>B2:M30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</si>
</sst>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yy"/>
    <numFmt numFmtId="165" formatCode="[$-409]d\-mmm\-yy;@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17" fontId="0" fillId="3" borderId="1" xfId="0" quotePrefix="1" applyNumberFormat="1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164" fontId="0" fillId="3" borderId="2" xfId="0" applyNumberForma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9" fontId="0" fillId="3" borderId="2" xfId="1" applyFont="1" applyFill="1" applyBorder="1" applyAlignment="1">
      <alignment vertical="top" wrapText="1"/>
    </xf>
    <xf numFmtId="164" fontId="0" fillId="0" borderId="0" xfId="0" applyNumberForma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164" fontId="4" fillId="3" borderId="2" xfId="0" applyNumberFormat="1" applyFont="1" applyFill="1" applyBorder="1" applyAlignment="1">
      <alignment vertical="top" wrapText="1"/>
    </xf>
    <xf numFmtId="164" fontId="4" fillId="3" borderId="3" xfId="0" applyNumberFormat="1" applyFont="1" applyFill="1" applyBorder="1" applyAlignment="1">
      <alignment vertical="top" wrapText="1"/>
    </xf>
    <xf numFmtId="9" fontId="0" fillId="3" borderId="2" xfId="0" applyNumberFormat="1" applyFill="1" applyBorder="1" applyAlignment="1">
      <alignment horizontal="center" vertical="top" wrapText="1"/>
    </xf>
    <xf numFmtId="165" fontId="4" fillId="3" borderId="2" xfId="0" applyNumberFormat="1" applyFont="1" applyFill="1" applyBorder="1" applyAlignment="1">
      <alignment vertical="top" wrapText="1"/>
    </xf>
    <xf numFmtId="9" fontId="0" fillId="3" borderId="1" xfId="1" applyFont="1" applyFill="1" applyBorder="1" applyAlignment="1">
      <alignment horizontal="center" vertical="top" wrapText="1"/>
    </xf>
    <xf numFmtId="9" fontId="0" fillId="3" borderId="2" xfId="1" applyFont="1" applyFill="1" applyBorder="1" applyAlignment="1">
      <alignment horizontal="center" vertical="top" wrapText="1"/>
    </xf>
    <xf numFmtId="164" fontId="4" fillId="3" borderId="2" xfId="0" applyNumberFormat="1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0" fillId="3" borderId="4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64" fontId="0" fillId="3" borderId="3" xfId="0" applyNumberFormat="1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166" fontId="0" fillId="3" borderId="2" xfId="0" applyNumberFormat="1" applyFill="1" applyBorder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9" fontId="0" fillId="0" borderId="0" xfId="1" applyFont="1" applyAlignment="1">
      <alignment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0" fillId="5" borderId="2" xfId="0" applyFill="1" applyBorder="1" applyAlignment="1">
      <alignment horizontal="center" vertical="top" wrapText="1"/>
    </xf>
    <xf numFmtId="9" fontId="0" fillId="5" borderId="2" xfId="0" applyNumberFormat="1" applyFill="1" applyBorder="1" applyAlignment="1">
      <alignment horizontal="center" vertical="top" wrapText="1"/>
    </xf>
    <xf numFmtId="9" fontId="0" fillId="5" borderId="2" xfId="1" applyFont="1" applyFill="1" applyBorder="1" applyAlignment="1">
      <alignment horizontal="center" vertical="top" wrapText="1"/>
    </xf>
    <xf numFmtId="164" fontId="0" fillId="5" borderId="2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AD7BC-D8F6-4A0B-9DFC-8F8657A23E3A}">
  <dimension ref="B1:C20"/>
  <sheetViews>
    <sheetView tabSelected="1" workbookViewId="0">
      <selection activeCell="C13" sqref="C13"/>
    </sheetView>
  </sheetViews>
  <sheetFormatPr defaultRowHeight="14.25" x14ac:dyDescent="0.45"/>
  <cols>
    <col min="2" max="2" width="15.73046875" style="3" customWidth="1"/>
    <col min="3" max="3" width="43.1328125" style="3" customWidth="1"/>
  </cols>
  <sheetData>
    <row r="1" spans="2:3" x14ac:dyDescent="0.45">
      <c r="B1" s="1" t="s">
        <v>0</v>
      </c>
      <c r="C1" s="2"/>
    </row>
    <row r="2" spans="2:3" x14ac:dyDescent="0.45">
      <c r="B2" s="4" t="s">
        <v>144</v>
      </c>
      <c r="C2" s="45" t="s">
        <v>145</v>
      </c>
    </row>
    <row r="3" spans="2:3" x14ac:dyDescent="0.45">
      <c r="B3" s="4" t="s">
        <v>1</v>
      </c>
      <c r="C3" s="5" t="s">
        <v>2</v>
      </c>
    </row>
    <row r="4" spans="2:3" x14ac:dyDescent="0.45">
      <c r="B4" s="4" t="s">
        <v>3</v>
      </c>
      <c r="C4" s="8" t="s">
        <v>4</v>
      </c>
    </row>
    <row r="5" spans="2:3" x14ac:dyDescent="0.45">
      <c r="B5" s="4" t="s">
        <v>5</v>
      </c>
      <c r="C5" s="7" t="s">
        <v>6</v>
      </c>
    </row>
    <row r="6" spans="2:3" x14ac:dyDescent="0.45">
      <c r="B6" s="4" t="s">
        <v>7</v>
      </c>
      <c r="C6" s="7" t="s">
        <v>8</v>
      </c>
    </row>
    <row r="7" spans="2:3" x14ac:dyDescent="0.45">
      <c r="B7" s="4" t="s">
        <v>9</v>
      </c>
      <c r="C7" s="5" t="s">
        <v>129</v>
      </c>
    </row>
    <row r="8" spans="2:3" x14ac:dyDescent="0.45">
      <c r="B8" s="4" t="s">
        <v>130</v>
      </c>
      <c r="C8" s="7" t="s">
        <v>131</v>
      </c>
    </row>
    <row r="9" spans="2:3" x14ac:dyDescent="0.45">
      <c r="B9" s="4" t="s">
        <v>132</v>
      </c>
      <c r="C9" s="5" t="s">
        <v>133</v>
      </c>
    </row>
    <row r="10" spans="2:3" x14ac:dyDescent="0.45">
      <c r="B10" s="4" t="s">
        <v>134</v>
      </c>
      <c r="C10" s="5" t="s">
        <v>18</v>
      </c>
    </row>
    <row r="11" spans="2:3" x14ac:dyDescent="0.45">
      <c r="B11" s="4" t="s">
        <v>135</v>
      </c>
      <c r="C11" s="7" t="s">
        <v>136</v>
      </c>
    </row>
    <row r="12" spans="2:3" x14ac:dyDescent="0.45">
      <c r="B12" s="4" t="s">
        <v>137</v>
      </c>
      <c r="C12" s="5" t="s">
        <v>146</v>
      </c>
    </row>
    <row r="13" spans="2:3" x14ac:dyDescent="0.45">
      <c r="B13" s="4" t="s">
        <v>138</v>
      </c>
      <c r="C13" s="5" t="s">
        <v>75</v>
      </c>
    </row>
    <row r="14" spans="2:3" x14ac:dyDescent="0.45">
      <c r="B14" s="4" t="s">
        <v>139</v>
      </c>
      <c r="C14" s="5" t="s">
        <v>140</v>
      </c>
    </row>
    <row r="15" spans="2:3" x14ac:dyDescent="0.45">
      <c r="B15" s="4" t="s">
        <v>10</v>
      </c>
      <c r="C15" s="5" t="s">
        <v>11</v>
      </c>
    </row>
    <row r="16" spans="2:3" x14ac:dyDescent="0.45">
      <c r="B16" s="4" t="s">
        <v>12</v>
      </c>
      <c r="C16" s="9" t="s">
        <v>141</v>
      </c>
    </row>
    <row r="17" spans="2:3" x14ac:dyDescent="0.45">
      <c r="B17" s="4" t="s">
        <v>13</v>
      </c>
      <c r="C17" s="9" t="s">
        <v>14</v>
      </c>
    </row>
    <row r="18" spans="2:3" x14ac:dyDescent="0.45">
      <c r="B18" s="4" t="s">
        <v>15</v>
      </c>
      <c r="C18" s="5" t="s">
        <v>142</v>
      </c>
    </row>
    <row r="19" spans="2:3" x14ac:dyDescent="0.45">
      <c r="B19" s="4" t="s">
        <v>16</v>
      </c>
      <c r="C19" s="10">
        <v>44315</v>
      </c>
    </row>
    <row r="20" spans="2:3" x14ac:dyDescent="0.45">
      <c r="B20" s="4" t="s">
        <v>17</v>
      </c>
      <c r="C20" s="5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2272-EDE1-49CE-9DD5-2DAC624B869E}">
  <dimension ref="B1:J68"/>
  <sheetViews>
    <sheetView zoomScale="85" zoomScaleNormal="85" workbookViewId="0">
      <pane ySplit="2" topLeftCell="A3" activePane="bottomLeft" state="frozen"/>
      <selection pane="bottomLeft" activeCell="E40" sqref="E40"/>
    </sheetView>
  </sheetViews>
  <sheetFormatPr defaultColWidth="8.73046875" defaultRowHeight="14.25" x14ac:dyDescent="0.45"/>
  <cols>
    <col min="1" max="1" width="4.73046875" style="3" customWidth="1"/>
    <col min="2" max="2" width="10.73046875" style="3" customWidth="1"/>
    <col min="3" max="3" width="25.73046875" style="3" customWidth="1"/>
    <col min="4" max="4" width="50.73046875" style="3" customWidth="1"/>
    <col min="5" max="5" width="15.73046875" style="3" customWidth="1"/>
    <col min="6" max="6" width="75.73046875" style="3" customWidth="1"/>
    <col min="7" max="7" width="15.73046875" style="3" customWidth="1"/>
    <col min="8" max="8" width="25.73046875" style="3" customWidth="1"/>
    <col min="9" max="9" width="19.265625" style="3" customWidth="1"/>
    <col min="10" max="10" width="5.73046875" style="13" customWidth="1"/>
    <col min="11" max="16384" width="8.73046875" style="3"/>
  </cols>
  <sheetData>
    <row r="1" spans="2:10" x14ac:dyDescent="0.45">
      <c r="B1" s="1" t="s">
        <v>18</v>
      </c>
      <c r="C1" s="1"/>
      <c r="D1" s="1"/>
      <c r="E1" s="1"/>
      <c r="F1" s="1"/>
      <c r="G1" s="1"/>
      <c r="H1" s="1"/>
    </row>
    <row r="2" spans="2:10" x14ac:dyDescent="0.45">
      <c r="B2" s="6" t="s">
        <v>19</v>
      </c>
      <c r="C2" s="6" t="s">
        <v>76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4"/>
    </row>
    <row r="3" spans="2:10" x14ac:dyDescent="0.45">
      <c r="B3" s="8"/>
      <c r="C3" s="19" t="s">
        <v>26</v>
      </c>
      <c r="D3" s="20" t="s">
        <v>27</v>
      </c>
      <c r="E3" s="21">
        <v>44530</v>
      </c>
      <c r="F3" s="20" t="s">
        <v>28</v>
      </c>
      <c r="G3" s="21">
        <v>44439</v>
      </c>
      <c r="H3" s="20"/>
      <c r="I3" s="20"/>
    </row>
    <row r="4" spans="2:10" x14ac:dyDescent="0.45">
      <c r="B4" s="8"/>
      <c r="C4" s="19"/>
      <c r="D4" s="20"/>
      <c r="E4" s="21"/>
      <c r="F4" s="20" t="s">
        <v>29</v>
      </c>
      <c r="G4" s="21">
        <v>44530</v>
      </c>
      <c r="H4" s="20"/>
      <c r="I4" s="20"/>
    </row>
    <row r="5" spans="2:10" x14ac:dyDescent="0.45">
      <c r="B5" s="8"/>
      <c r="C5" s="19"/>
      <c r="D5" s="20"/>
      <c r="E5" s="21"/>
      <c r="F5" s="20"/>
      <c r="G5" s="21"/>
      <c r="H5" s="20"/>
      <c r="I5" s="20"/>
    </row>
    <row r="6" spans="2:10" x14ac:dyDescent="0.45">
      <c r="B6" s="8"/>
      <c r="C6" s="19"/>
      <c r="D6" s="20" t="s">
        <v>30</v>
      </c>
      <c r="E6" s="21">
        <v>44712</v>
      </c>
      <c r="F6" s="20" t="s">
        <v>31</v>
      </c>
      <c r="G6" s="21">
        <v>44620</v>
      </c>
      <c r="H6" s="20"/>
      <c r="I6" s="20"/>
    </row>
    <row r="7" spans="2:10" x14ac:dyDescent="0.45">
      <c r="B7" s="8"/>
      <c r="C7" s="19"/>
      <c r="D7" s="20"/>
      <c r="E7" s="21"/>
      <c r="F7" s="20"/>
      <c r="G7" s="21"/>
      <c r="H7" s="20"/>
      <c r="I7" s="20"/>
    </row>
    <row r="8" spans="2:10" x14ac:dyDescent="0.45">
      <c r="B8" s="8"/>
      <c r="C8" s="19"/>
      <c r="D8" s="20" t="s">
        <v>32</v>
      </c>
      <c r="E8" s="21">
        <v>45077</v>
      </c>
      <c r="F8" s="20" t="s">
        <v>33</v>
      </c>
      <c r="G8" s="21">
        <v>45077</v>
      </c>
      <c r="H8" s="20"/>
      <c r="I8" s="20"/>
    </row>
    <row r="9" spans="2:10" x14ac:dyDescent="0.45">
      <c r="B9" s="8"/>
      <c r="C9" s="19"/>
      <c r="D9" s="20" t="s">
        <v>34</v>
      </c>
      <c r="E9" s="21">
        <v>45443</v>
      </c>
      <c r="F9" s="20" t="s">
        <v>35</v>
      </c>
      <c r="G9" s="21">
        <v>45443</v>
      </c>
      <c r="H9" s="20"/>
      <c r="I9" s="20"/>
    </row>
    <row r="10" spans="2:10" x14ac:dyDescent="0.45">
      <c r="B10" s="8"/>
      <c r="C10" s="19"/>
      <c r="D10" s="20"/>
      <c r="E10" s="21"/>
      <c r="F10" s="20"/>
      <c r="G10" s="21"/>
      <c r="H10" s="20"/>
      <c r="I10" s="20"/>
    </row>
    <row r="11" spans="2:10" x14ac:dyDescent="0.45">
      <c r="B11" s="8"/>
      <c r="C11" s="19" t="s">
        <v>36</v>
      </c>
      <c r="D11" s="20" t="s">
        <v>37</v>
      </c>
      <c r="E11" s="21">
        <v>44832</v>
      </c>
      <c r="F11" s="20" t="s">
        <v>38</v>
      </c>
      <c r="G11" s="21">
        <v>44530</v>
      </c>
      <c r="H11" s="20"/>
      <c r="I11" s="20"/>
    </row>
    <row r="12" spans="2:10" x14ac:dyDescent="0.45">
      <c r="B12" s="8"/>
      <c r="C12" s="19"/>
      <c r="D12" s="20"/>
      <c r="E12" s="21"/>
      <c r="F12" s="20" t="s">
        <v>39</v>
      </c>
      <c r="G12" s="21">
        <v>44620</v>
      </c>
      <c r="H12" s="20"/>
      <c r="I12" s="20"/>
    </row>
    <row r="13" spans="2:10" x14ac:dyDescent="0.45">
      <c r="B13" s="8"/>
      <c r="C13" s="19"/>
      <c r="D13" s="20"/>
      <c r="E13" s="21"/>
      <c r="F13" s="20" t="s">
        <v>40</v>
      </c>
      <c r="G13" s="21">
        <v>44712</v>
      </c>
      <c r="H13" s="20"/>
      <c r="I13" s="20"/>
    </row>
    <row r="14" spans="2:10" x14ac:dyDescent="0.45">
      <c r="B14" s="8"/>
      <c r="C14" s="19"/>
      <c r="D14" s="20" t="s">
        <v>41</v>
      </c>
      <c r="E14" s="21">
        <v>44985</v>
      </c>
      <c r="F14" s="20" t="s">
        <v>42</v>
      </c>
      <c r="G14" s="21">
        <v>44712</v>
      </c>
      <c r="H14" s="20"/>
      <c r="I14" s="20"/>
    </row>
    <row r="15" spans="2:10" x14ac:dyDescent="0.45">
      <c r="B15" s="8"/>
      <c r="C15" s="19"/>
      <c r="D15" s="20"/>
      <c r="E15" s="21"/>
      <c r="F15" s="20" t="s">
        <v>43</v>
      </c>
      <c r="G15" s="21">
        <v>44865</v>
      </c>
      <c r="H15" s="20"/>
      <c r="I15" s="20"/>
    </row>
    <row r="16" spans="2:10" x14ac:dyDescent="0.45">
      <c r="B16" s="8"/>
      <c r="C16" s="19"/>
      <c r="D16" s="20"/>
      <c r="E16" s="21"/>
      <c r="F16" s="20" t="s">
        <v>44</v>
      </c>
      <c r="G16" s="21">
        <v>45105</v>
      </c>
      <c r="H16" s="20"/>
      <c r="I16" s="20"/>
    </row>
    <row r="17" spans="2:9" x14ac:dyDescent="0.45">
      <c r="B17" s="8"/>
      <c r="C17" s="19"/>
      <c r="D17" s="20" t="s">
        <v>45</v>
      </c>
      <c r="E17" s="21">
        <v>44985</v>
      </c>
      <c r="F17" s="20" t="s">
        <v>46</v>
      </c>
      <c r="G17" s="21">
        <v>44712</v>
      </c>
      <c r="H17" s="20"/>
      <c r="I17" s="20"/>
    </row>
    <row r="18" spans="2:9" x14ac:dyDescent="0.45">
      <c r="B18" s="8"/>
      <c r="C18" s="19"/>
      <c r="D18" s="20"/>
      <c r="E18" s="21"/>
      <c r="F18" s="20" t="s">
        <v>43</v>
      </c>
      <c r="G18" s="21">
        <v>44865</v>
      </c>
      <c r="H18" s="20"/>
      <c r="I18" s="20"/>
    </row>
    <row r="19" spans="2:9" x14ac:dyDescent="0.45">
      <c r="B19" s="8"/>
      <c r="C19" s="19"/>
      <c r="D19" s="20"/>
      <c r="E19" s="21"/>
      <c r="F19" s="20" t="s">
        <v>44</v>
      </c>
      <c r="G19" s="21">
        <v>45105</v>
      </c>
      <c r="H19" s="20"/>
      <c r="I19" s="20"/>
    </row>
    <row r="20" spans="2:9" x14ac:dyDescent="0.45">
      <c r="B20" s="8"/>
      <c r="C20" s="19"/>
      <c r="D20" s="20" t="s">
        <v>47</v>
      </c>
      <c r="E20" s="21">
        <v>45077</v>
      </c>
      <c r="F20" s="20" t="s">
        <v>48</v>
      </c>
      <c r="G20" s="21">
        <v>45077</v>
      </c>
      <c r="H20" s="20"/>
      <c r="I20" s="20"/>
    </row>
    <row r="21" spans="2:9" x14ac:dyDescent="0.45">
      <c r="B21" s="8"/>
      <c r="C21" s="19"/>
      <c r="D21" s="20" t="s">
        <v>49</v>
      </c>
      <c r="E21" s="21">
        <v>45443</v>
      </c>
      <c r="F21" s="20" t="s">
        <v>50</v>
      </c>
      <c r="G21" s="21">
        <v>45443</v>
      </c>
      <c r="H21" s="20"/>
      <c r="I21" s="20"/>
    </row>
    <row r="22" spans="2:9" x14ac:dyDescent="0.45">
      <c r="B22" s="8"/>
      <c r="C22" s="19"/>
      <c r="D22" s="20"/>
      <c r="E22" s="21"/>
      <c r="F22" s="20"/>
      <c r="G22" s="21"/>
      <c r="H22" s="20"/>
      <c r="I22" s="20"/>
    </row>
    <row r="23" spans="2:9" x14ac:dyDescent="0.45">
      <c r="B23" s="8"/>
      <c r="C23" s="19" t="s">
        <v>51</v>
      </c>
      <c r="D23" s="20" t="s">
        <v>52</v>
      </c>
      <c r="E23" s="21">
        <v>44467</v>
      </c>
      <c r="F23" s="20" t="s">
        <v>53</v>
      </c>
      <c r="G23" s="21">
        <v>44500</v>
      </c>
      <c r="H23" s="20"/>
      <c r="I23" s="20"/>
    </row>
    <row r="24" spans="2:9" x14ac:dyDescent="0.45">
      <c r="B24" s="8"/>
      <c r="C24" s="19"/>
      <c r="D24" s="20" t="s">
        <v>54</v>
      </c>
      <c r="E24" s="21">
        <v>44712</v>
      </c>
      <c r="F24" s="20" t="s">
        <v>55</v>
      </c>
      <c r="G24" s="21">
        <v>44530</v>
      </c>
      <c r="H24" s="20"/>
      <c r="I24" s="20"/>
    </row>
    <row r="25" spans="2:9" x14ac:dyDescent="0.45">
      <c r="B25" s="8"/>
      <c r="C25" s="19"/>
      <c r="D25" s="20"/>
      <c r="E25" s="21"/>
      <c r="F25" s="20" t="s">
        <v>56</v>
      </c>
      <c r="G25" s="21">
        <v>44712</v>
      </c>
      <c r="H25" s="20"/>
      <c r="I25" s="20"/>
    </row>
    <row r="26" spans="2:9" x14ac:dyDescent="0.45">
      <c r="B26" s="8"/>
      <c r="C26" s="19"/>
      <c r="D26" s="20" t="s">
        <v>57</v>
      </c>
      <c r="E26" s="21">
        <v>45077</v>
      </c>
      <c r="F26" s="20"/>
      <c r="G26" s="21"/>
      <c r="H26" s="20"/>
      <c r="I26" s="20"/>
    </row>
    <row r="27" spans="2:9" x14ac:dyDescent="0.45">
      <c r="B27" s="8"/>
      <c r="C27" s="19"/>
      <c r="D27" s="20" t="s">
        <v>58</v>
      </c>
      <c r="E27" s="21">
        <v>45443</v>
      </c>
      <c r="F27" s="20"/>
      <c r="G27" s="21"/>
      <c r="H27" s="20"/>
      <c r="I27" s="20"/>
    </row>
    <row r="28" spans="2:9" x14ac:dyDescent="0.45">
      <c r="B28" s="8"/>
      <c r="C28" s="19"/>
      <c r="D28" s="20"/>
      <c r="E28" s="21"/>
      <c r="F28" s="20"/>
      <c r="G28" s="21"/>
      <c r="H28" s="20"/>
      <c r="I28" s="20"/>
    </row>
    <row r="29" spans="2:9" x14ac:dyDescent="0.45">
      <c r="B29" s="8"/>
      <c r="C29" s="19" t="s">
        <v>59</v>
      </c>
      <c r="D29" s="20" t="s">
        <v>60</v>
      </c>
      <c r="E29" s="24">
        <v>45079</v>
      </c>
      <c r="F29" s="20" t="s">
        <v>61</v>
      </c>
      <c r="G29" s="24">
        <v>44588</v>
      </c>
      <c r="H29" s="28" t="s">
        <v>72</v>
      </c>
      <c r="I29" s="20"/>
    </row>
    <row r="30" spans="2:9" x14ac:dyDescent="0.45">
      <c r="B30" s="8"/>
      <c r="C30" s="19"/>
      <c r="D30" s="20"/>
      <c r="E30" s="21"/>
      <c r="F30" s="20" t="s">
        <v>62</v>
      </c>
      <c r="G30" s="21">
        <v>44647</v>
      </c>
      <c r="H30" s="20"/>
      <c r="I30" s="20"/>
    </row>
    <row r="31" spans="2:9" x14ac:dyDescent="0.45">
      <c r="B31" s="8"/>
      <c r="C31" s="19"/>
      <c r="D31" s="20"/>
      <c r="E31" s="21"/>
      <c r="F31" s="20" t="s">
        <v>63</v>
      </c>
      <c r="G31" s="21">
        <v>45079</v>
      </c>
      <c r="H31" s="20"/>
      <c r="I31" s="20"/>
    </row>
    <row r="32" spans="2:9" x14ac:dyDescent="0.45">
      <c r="B32" s="8"/>
      <c r="C32" s="19"/>
      <c r="D32" s="20"/>
      <c r="E32" s="21"/>
      <c r="F32" s="20" t="s">
        <v>64</v>
      </c>
      <c r="G32" s="21">
        <v>44561</v>
      </c>
      <c r="H32" s="20"/>
      <c r="I32" s="20"/>
    </row>
    <row r="33" spans="2:9" x14ac:dyDescent="0.45">
      <c r="B33" s="8"/>
      <c r="C33" s="19"/>
      <c r="D33" s="20" t="s">
        <v>65</v>
      </c>
      <c r="E33" s="21">
        <v>44682</v>
      </c>
      <c r="F33" s="20"/>
      <c r="G33" s="21"/>
      <c r="H33" s="20"/>
      <c r="I33" s="20"/>
    </row>
    <row r="34" spans="2:9" x14ac:dyDescent="0.45">
      <c r="B34" s="8"/>
      <c r="C34" s="19"/>
      <c r="D34" s="20" t="s">
        <v>66</v>
      </c>
      <c r="E34" s="21">
        <v>44774</v>
      </c>
      <c r="F34" s="20"/>
      <c r="G34" s="21"/>
      <c r="H34" s="20"/>
      <c r="I34" s="20"/>
    </row>
    <row r="35" spans="2:9" x14ac:dyDescent="0.45">
      <c r="B35" s="8"/>
      <c r="C35" s="19"/>
      <c r="D35" s="20" t="s">
        <v>67</v>
      </c>
      <c r="E35" s="21">
        <v>45077</v>
      </c>
      <c r="F35" s="20"/>
      <c r="G35" s="21"/>
      <c r="H35" s="20"/>
      <c r="I35" s="20"/>
    </row>
    <row r="36" spans="2:9" x14ac:dyDescent="0.45">
      <c r="B36" s="8"/>
      <c r="C36" s="19"/>
      <c r="D36" s="20" t="s">
        <v>68</v>
      </c>
      <c r="E36" s="21">
        <v>45443</v>
      </c>
      <c r="F36" s="20"/>
      <c r="G36" s="21"/>
      <c r="H36" s="20"/>
      <c r="I36" s="20"/>
    </row>
    <row r="37" spans="2:9" x14ac:dyDescent="0.45">
      <c r="B37" s="8"/>
      <c r="C37" s="19"/>
      <c r="D37" s="20"/>
      <c r="E37" s="21"/>
      <c r="F37" s="20"/>
      <c r="G37" s="21"/>
      <c r="H37" s="20"/>
      <c r="I37" s="20"/>
    </row>
    <row r="38" spans="2:9" x14ac:dyDescent="0.45">
      <c r="B38" s="8"/>
      <c r="C38" s="19"/>
      <c r="D38" s="20"/>
      <c r="E38" s="21"/>
      <c r="F38" s="20"/>
      <c r="G38" s="21"/>
      <c r="H38" s="20"/>
      <c r="I38" s="20"/>
    </row>
    <row r="39" spans="2:9" x14ac:dyDescent="0.45">
      <c r="B39" s="8"/>
      <c r="C39" s="19"/>
      <c r="D39" s="20"/>
      <c r="E39" s="21"/>
      <c r="F39" s="20"/>
      <c r="G39" s="21"/>
      <c r="H39" s="20"/>
      <c r="I39" s="20"/>
    </row>
    <row r="40" spans="2:9" ht="28.5" x14ac:dyDescent="0.45">
      <c r="B40" s="8"/>
      <c r="C40" s="19" t="s">
        <v>125</v>
      </c>
      <c r="D40" s="20" t="s">
        <v>69</v>
      </c>
      <c r="E40" s="27" t="s">
        <v>70</v>
      </c>
      <c r="F40" s="20" t="s">
        <v>71</v>
      </c>
      <c r="G40" s="21"/>
      <c r="H40" s="28" t="s">
        <v>72</v>
      </c>
      <c r="I40" s="20"/>
    </row>
    <row r="41" spans="2:9" x14ac:dyDescent="0.45">
      <c r="B41" s="8"/>
      <c r="C41" s="19"/>
      <c r="D41" s="19"/>
      <c r="E41" s="27"/>
      <c r="F41" s="19" t="s">
        <v>73</v>
      </c>
      <c r="G41" s="21"/>
      <c r="H41" s="28">
        <v>42</v>
      </c>
      <c r="I41" s="20"/>
    </row>
    <row r="42" spans="2:9" x14ac:dyDescent="0.45">
      <c r="B42" s="8"/>
      <c r="C42" s="19"/>
      <c r="D42" s="19"/>
      <c r="E42" s="27"/>
      <c r="F42" s="19" t="s">
        <v>74</v>
      </c>
      <c r="G42" s="21"/>
      <c r="H42" s="28">
        <v>43</v>
      </c>
      <c r="I42" s="20"/>
    </row>
    <row r="43" spans="2:9" x14ac:dyDescent="0.45">
      <c r="B43" s="8"/>
      <c r="C43" s="19"/>
      <c r="D43" s="19"/>
      <c r="E43" s="21"/>
      <c r="F43" s="19"/>
      <c r="G43" s="21"/>
      <c r="H43" s="20"/>
      <c r="I43" s="20"/>
    </row>
    <row r="44" spans="2:9" x14ac:dyDescent="0.45">
      <c r="B44" s="8"/>
      <c r="C44" s="19"/>
      <c r="D44" s="19"/>
      <c r="E44" s="21"/>
      <c r="F44" s="19"/>
      <c r="G44" s="21"/>
      <c r="H44" s="20"/>
      <c r="I44" s="20"/>
    </row>
    <row r="45" spans="2:9" x14ac:dyDescent="0.45">
      <c r="B45" s="8"/>
      <c r="C45" s="19"/>
      <c r="D45" s="19"/>
      <c r="E45" s="21"/>
      <c r="F45" s="19"/>
      <c r="G45" s="21"/>
      <c r="H45" s="20"/>
      <c r="I45" s="20"/>
    </row>
    <row r="46" spans="2:9" x14ac:dyDescent="0.45">
      <c r="B46" s="8"/>
      <c r="C46" s="19"/>
      <c r="D46" s="19"/>
      <c r="E46" s="21"/>
      <c r="F46" s="20"/>
      <c r="G46" s="22"/>
      <c r="H46" s="20"/>
      <c r="I46" s="20"/>
    </row>
    <row r="47" spans="2:9" x14ac:dyDescent="0.45">
      <c r="G47" s="18"/>
    </row>
    <row r="48" spans="2:9" x14ac:dyDescent="0.45">
      <c r="G48" s="18"/>
    </row>
    <row r="49" spans="7:7" x14ac:dyDescent="0.45">
      <c r="G49" s="18"/>
    </row>
    <row r="50" spans="7:7" x14ac:dyDescent="0.45">
      <c r="G50" s="18"/>
    </row>
    <row r="51" spans="7:7" x14ac:dyDescent="0.45">
      <c r="G51" s="18"/>
    </row>
    <row r="52" spans="7:7" x14ac:dyDescent="0.45">
      <c r="G52" s="18"/>
    </row>
    <row r="53" spans="7:7" x14ac:dyDescent="0.45">
      <c r="G53" s="18"/>
    </row>
    <row r="54" spans="7:7" x14ac:dyDescent="0.45">
      <c r="G54" s="18"/>
    </row>
    <row r="55" spans="7:7" x14ac:dyDescent="0.45">
      <c r="G55" s="18"/>
    </row>
    <row r="56" spans="7:7" x14ac:dyDescent="0.45">
      <c r="G56" s="18"/>
    </row>
    <row r="57" spans="7:7" x14ac:dyDescent="0.45">
      <c r="G57" s="18"/>
    </row>
    <row r="58" spans="7:7" x14ac:dyDescent="0.45">
      <c r="G58" s="18"/>
    </row>
    <row r="59" spans="7:7" x14ac:dyDescent="0.45">
      <c r="G59" s="18"/>
    </row>
    <row r="60" spans="7:7" x14ac:dyDescent="0.45">
      <c r="G60" s="18"/>
    </row>
    <row r="61" spans="7:7" x14ac:dyDescent="0.45">
      <c r="G61" s="18"/>
    </row>
    <row r="62" spans="7:7" x14ac:dyDescent="0.45">
      <c r="G62" s="18"/>
    </row>
    <row r="63" spans="7:7" x14ac:dyDescent="0.45">
      <c r="G63" s="18"/>
    </row>
    <row r="64" spans="7:7" x14ac:dyDescent="0.45">
      <c r="G64" s="18"/>
    </row>
    <row r="65" spans="7:7" x14ac:dyDescent="0.45">
      <c r="G65" s="18"/>
    </row>
    <row r="66" spans="7:7" x14ac:dyDescent="0.45">
      <c r="G66" s="18"/>
    </row>
    <row r="67" spans="7:7" x14ac:dyDescent="0.45">
      <c r="G67" s="18"/>
    </row>
    <row r="68" spans="7:7" x14ac:dyDescent="0.45">
      <c r="G68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8FB2-FFF5-4646-8CBB-0AFD32FB2A9A}">
  <dimension ref="B1:P33"/>
  <sheetViews>
    <sheetView zoomScale="90" zoomScaleNormal="90" workbookViewId="0">
      <selection activeCell="M32" sqref="M32"/>
    </sheetView>
  </sheetViews>
  <sheetFormatPr defaultColWidth="8.86328125" defaultRowHeight="14.25" x14ac:dyDescent="0.45"/>
  <cols>
    <col min="1" max="1" width="4.73046875" style="3" customWidth="1"/>
    <col min="2" max="2" width="10.73046875" style="3" customWidth="1"/>
    <col min="3" max="3" width="38.73046875" style="3" customWidth="1"/>
    <col min="4" max="4" width="8.73046875" style="3" customWidth="1"/>
    <col min="5" max="5" width="12.73046875" style="3" customWidth="1"/>
    <col min="6" max="6" width="100.73046875" style="3" customWidth="1"/>
    <col min="7" max="7" width="12.73046875" style="3" customWidth="1"/>
    <col min="8" max="10" width="8.73046875" style="3" customWidth="1"/>
    <col min="11" max="11" width="25.73046875" style="3" customWidth="1"/>
    <col min="12" max="12" width="12.73046875" style="3" customWidth="1"/>
    <col min="13" max="13" width="15" style="3" customWidth="1"/>
    <col min="14" max="16384" width="8.86328125" style="3"/>
  </cols>
  <sheetData>
    <row r="1" spans="2:16" x14ac:dyDescent="0.45">
      <c r="B1" s="16" t="s">
        <v>75</v>
      </c>
      <c r="C1" s="16"/>
      <c r="D1" s="16"/>
      <c r="E1" s="16"/>
      <c r="F1" s="16"/>
      <c r="G1" s="16"/>
      <c r="H1" s="16"/>
      <c r="I1" s="16"/>
      <c r="J1" s="16"/>
      <c r="K1" s="16"/>
      <c r="N1" s="33"/>
    </row>
    <row r="2" spans="2:16" ht="28.5" x14ac:dyDescent="0.45">
      <c r="B2" s="6" t="s">
        <v>19</v>
      </c>
      <c r="C2" s="6" t="s">
        <v>77</v>
      </c>
      <c r="D2" s="11" t="s">
        <v>78</v>
      </c>
      <c r="E2" s="11" t="s">
        <v>79</v>
      </c>
      <c r="F2" s="11" t="s">
        <v>80</v>
      </c>
      <c r="G2" s="11" t="s">
        <v>81</v>
      </c>
      <c r="H2" s="11" t="s">
        <v>82</v>
      </c>
      <c r="I2" s="11" t="s">
        <v>83</v>
      </c>
      <c r="J2" s="11" t="s">
        <v>84</v>
      </c>
      <c r="K2" s="11" t="s">
        <v>85</v>
      </c>
      <c r="L2" s="11" t="s">
        <v>86</v>
      </c>
      <c r="M2" s="11" t="s">
        <v>87</v>
      </c>
      <c r="N2" s="33"/>
    </row>
    <row r="3" spans="2:16" x14ac:dyDescent="0.45">
      <c r="B3" s="12"/>
      <c r="C3" s="12"/>
      <c r="D3" s="12"/>
      <c r="E3" s="12"/>
      <c r="F3" s="12"/>
      <c r="G3" s="37"/>
      <c r="H3" s="12"/>
      <c r="I3" s="12"/>
      <c r="J3" s="12"/>
      <c r="K3" s="12"/>
      <c r="L3" s="12"/>
      <c r="M3" s="12"/>
      <c r="N3" s="33"/>
    </row>
    <row r="4" spans="2:16" x14ac:dyDescent="0.45">
      <c r="B4" s="12"/>
      <c r="C4" s="8" t="s">
        <v>88</v>
      </c>
      <c r="D4" s="12" t="s">
        <v>89</v>
      </c>
      <c r="E4" s="12" t="s">
        <v>90</v>
      </c>
      <c r="F4" s="12" t="s">
        <v>91</v>
      </c>
      <c r="G4" s="37"/>
      <c r="H4" s="34">
        <f>SUMIF($D$7:$D$30,D4,$N$7:$N$30)</f>
        <v>0.1555</v>
      </c>
      <c r="I4" s="34">
        <f>SUMIF($D$7:$D$30,D4,$O$7:$O$30)</f>
        <v>0.33599999999999997</v>
      </c>
      <c r="J4" s="34">
        <f>SUMIF($D$7:$D$30,D4,$P$7:$P$30)</f>
        <v>0.56199999999999994</v>
      </c>
      <c r="K4" s="12"/>
      <c r="L4" s="12" t="s">
        <v>92</v>
      </c>
      <c r="M4" s="12"/>
      <c r="N4" s="33"/>
    </row>
    <row r="5" spans="2:16" x14ac:dyDescent="0.45">
      <c r="B5" s="12"/>
      <c r="C5" s="8" t="s">
        <v>88</v>
      </c>
      <c r="D5" s="12" t="s">
        <v>93</v>
      </c>
      <c r="E5" s="12" t="s">
        <v>90</v>
      </c>
      <c r="F5" s="12" t="s">
        <v>94</v>
      </c>
      <c r="G5" s="37"/>
      <c r="H5" s="34">
        <f>SUMIF($D$7:$D$30,D5,$N$7:$N$30)</f>
        <v>0.4</v>
      </c>
      <c r="I5" s="34">
        <f>SUMIF($D$7:$D$30,D5,$O$7:$O$30)</f>
        <v>0.53500000000000003</v>
      </c>
      <c r="J5" s="34">
        <f>SUMIF($D$7:$D$30,D5,$P$7:$P$30)</f>
        <v>0.66500000000000004</v>
      </c>
      <c r="K5" s="12"/>
      <c r="L5" s="12" t="s">
        <v>92</v>
      </c>
      <c r="M5" s="12"/>
      <c r="N5" s="33"/>
    </row>
    <row r="6" spans="2:16" x14ac:dyDescent="0.45">
      <c r="B6" s="12"/>
      <c r="C6" s="12"/>
      <c r="D6" s="12"/>
      <c r="E6" s="12"/>
      <c r="F6" s="12"/>
      <c r="G6" s="37"/>
      <c r="H6" s="12"/>
      <c r="I6" s="12"/>
      <c r="J6" s="12"/>
      <c r="K6" s="12"/>
      <c r="L6" s="12"/>
      <c r="M6" s="12"/>
      <c r="N6" s="33"/>
    </row>
    <row r="7" spans="2:16" x14ac:dyDescent="0.45">
      <c r="B7" s="12"/>
      <c r="C7" s="8" t="s">
        <v>95</v>
      </c>
      <c r="D7" s="8" t="s">
        <v>93</v>
      </c>
      <c r="E7" s="12" t="s">
        <v>96</v>
      </c>
      <c r="F7" s="8" t="s">
        <v>97</v>
      </c>
      <c r="G7" s="32"/>
      <c r="H7" s="25">
        <v>1</v>
      </c>
      <c r="I7" s="23">
        <v>1</v>
      </c>
      <c r="J7" s="23">
        <v>1</v>
      </c>
      <c r="K7" s="8"/>
      <c r="L7" s="12" t="s">
        <v>92</v>
      </c>
      <c r="M7" s="26">
        <v>0.1</v>
      </c>
      <c r="N7" s="35">
        <f t="shared" ref="N7:N30" si="0">H7*$M7</f>
        <v>0.1</v>
      </c>
      <c r="O7" s="35">
        <f t="shared" ref="O7:O30" si="1">I7*$M7</f>
        <v>0.1</v>
      </c>
      <c r="P7" s="35">
        <f t="shared" ref="P7:P30" si="2">J7*$M7</f>
        <v>0.1</v>
      </c>
    </row>
    <row r="8" spans="2:16" x14ac:dyDescent="0.45">
      <c r="B8" s="12"/>
      <c r="C8" s="8" t="s">
        <v>98</v>
      </c>
      <c r="D8" s="8" t="s">
        <v>93</v>
      </c>
      <c r="E8" s="12" t="s">
        <v>96</v>
      </c>
      <c r="F8" s="8" t="s">
        <v>99</v>
      </c>
      <c r="G8" s="32"/>
      <c r="H8" s="25">
        <v>0.9</v>
      </c>
      <c r="I8" s="23">
        <v>0.9</v>
      </c>
      <c r="J8" s="23">
        <v>0.9</v>
      </c>
      <c r="K8" s="8"/>
      <c r="L8" s="12" t="s">
        <v>92</v>
      </c>
      <c r="M8" s="26">
        <v>0.1</v>
      </c>
      <c r="N8" s="35">
        <f t="shared" si="0"/>
        <v>9.0000000000000011E-2</v>
      </c>
      <c r="O8" s="35">
        <f t="shared" si="1"/>
        <v>9.0000000000000011E-2</v>
      </c>
      <c r="P8" s="35">
        <f t="shared" si="2"/>
        <v>9.0000000000000011E-2</v>
      </c>
    </row>
    <row r="9" spans="2:16" x14ac:dyDescent="0.45">
      <c r="B9" s="12"/>
      <c r="C9" s="12" t="s">
        <v>100</v>
      </c>
      <c r="D9" s="12" t="s">
        <v>89</v>
      </c>
      <c r="E9" s="12"/>
      <c r="F9" s="8" t="s">
        <v>101</v>
      </c>
      <c r="G9" s="37"/>
      <c r="H9" s="26">
        <v>0.15</v>
      </c>
      <c r="I9" s="26">
        <v>0.5</v>
      </c>
      <c r="J9" s="26">
        <v>0.8</v>
      </c>
      <c r="K9" s="12"/>
      <c r="L9" s="12" t="s">
        <v>92</v>
      </c>
      <c r="M9" s="26">
        <v>0.15</v>
      </c>
      <c r="N9" s="35">
        <f t="shared" si="0"/>
        <v>2.2499999999999999E-2</v>
      </c>
      <c r="O9" s="35">
        <f t="shared" si="1"/>
        <v>7.4999999999999997E-2</v>
      </c>
      <c r="P9" s="35">
        <f t="shared" si="2"/>
        <v>0.12</v>
      </c>
    </row>
    <row r="10" spans="2:16" x14ac:dyDescent="0.45">
      <c r="B10" s="12"/>
      <c r="C10" s="12"/>
      <c r="D10" s="12"/>
      <c r="E10" s="12"/>
      <c r="F10" s="12"/>
      <c r="G10" s="37"/>
      <c r="H10" s="12"/>
      <c r="I10" s="12"/>
      <c r="J10" s="12"/>
      <c r="K10" s="12"/>
      <c r="L10" s="12"/>
      <c r="M10" s="12"/>
      <c r="N10" s="35">
        <f t="shared" si="0"/>
        <v>0</v>
      </c>
      <c r="O10" s="35">
        <f t="shared" si="1"/>
        <v>0</v>
      </c>
      <c r="P10" s="35">
        <f t="shared" si="2"/>
        <v>0</v>
      </c>
    </row>
    <row r="11" spans="2:16" x14ac:dyDescent="0.45">
      <c r="B11" s="12"/>
      <c r="C11" s="8"/>
      <c r="D11" s="12"/>
      <c r="E11" s="12"/>
      <c r="F11" s="12"/>
      <c r="G11" s="37"/>
      <c r="H11" s="23"/>
      <c r="I11" s="23"/>
      <c r="J11" s="23"/>
      <c r="K11" s="12"/>
      <c r="L11" s="12"/>
      <c r="M11" s="26"/>
      <c r="N11" s="35">
        <f t="shared" si="0"/>
        <v>0</v>
      </c>
      <c r="O11" s="35">
        <f t="shared" si="1"/>
        <v>0</v>
      </c>
      <c r="P11" s="35">
        <f t="shared" si="2"/>
        <v>0</v>
      </c>
    </row>
    <row r="12" spans="2:16" x14ac:dyDescent="0.45">
      <c r="B12" s="12"/>
      <c r="C12" s="8" t="s">
        <v>102</v>
      </c>
      <c r="D12" s="12" t="s">
        <v>93</v>
      </c>
      <c r="E12" s="12" t="s">
        <v>96</v>
      </c>
      <c r="F12" s="15" t="s">
        <v>124</v>
      </c>
      <c r="G12" s="37"/>
      <c r="H12" s="26">
        <v>0.15</v>
      </c>
      <c r="I12" s="23">
        <v>0.5</v>
      </c>
      <c r="J12" s="23">
        <v>1</v>
      </c>
      <c r="K12" s="12"/>
      <c r="L12" s="12" t="s">
        <v>92</v>
      </c>
      <c r="M12" s="26">
        <v>0.1</v>
      </c>
      <c r="N12" s="35">
        <f t="shared" si="0"/>
        <v>1.4999999999999999E-2</v>
      </c>
      <c r="O12" s="35">
        <f t="shared" si="1"/>
        <v>0.05</v>
      </c>
      <c r="P12" s="35">
        <f t="shared" si="2"/>
        <v>0.1</v>
      </c>
    </row>
    <row r="13" spans="2:16" x14ac:dyDescent="0.45">
      <c r="B13" s="12"/>
      <c r="C13" s="8" t="s">
        <v>103</v>
      </c>
      <c r="D13" s="12" t="s">
        <v>93</v>
      </c>
      <c r="E13" s="12" t="s">
        <v>96</v>
      </c>
      <c r="F13" s="15" t="s">
        <v>104</v>
      </c>
      <c r="G13" s="37"/>
      <c r="H13" s="26">
        <v>0.75</v>
      </c>
      <c r="I13" s="23">
        <v>0.95</v>
      </c>
      <c r="J13" s="23">
        <v>0.95</v>
      </c>
      <c r="K13" s="12"/>
      <c r="L13" s="12" t="s">
        <v>92</v>
      </c>
      <c r="M13" s="26">
        <v>0.1</v>
      </c>
      <c r="N13" s="35">
        <f t="shared" si="0"/>
        <v>7.5000000000000011E-2</v>
      </c>
      <c r="O13" s="35">
        <f t="shared" si="1"/>
        <v>9.5000000000000001E-2</v>
      </c>
      <c r="P13" s="35">
        <f t="shared" si="2"/>
        <v>9.5000000000000001E-2</v>
      </c>
    </row>
    <row r="14" spans="2:16" x14ac:dyDescent="0.45">
      <c r="B14" s="12"/>
      <c r="C14" s="8" t="s">
        <v>105</v>
      </c>
      <c r="D14" s="12" t="s">
        <v>93</v>
      </c>
      <c r="E14" s="12" t="s">
        <v>96</v>
      </c>
      <c r="F14" s="15" t="s">
        <v>123</v>
      </c>
      <c r="G14" s="37"/>
      <c r="H14" s="26">
        <v>0.05</v>
      </c>
      <c r="I14" s="23">
        <v>0.5</v>
      </c>
      <c r="J14" s="23">
        <v>1</v>
      </c>
      <c r="K14" s="12"/>
      <c r="L14" s="12" t="s">
        <v>92</v>
      </c>
      <c r="M14" s="26">
        <v>0.1</v>
      </c>
      <c r="N14" s="35">
        <f t="shared" si="0"/>
        <v>5.000000000000001E-3</v>
      </c>
      <c r="O14" s="35">
        <f t="shared" si="1"/>
        <v>0.05</v>
      </c>
      <c r="P14" s="35">
        <f t="shared" si="2"/>
        <v>0.1</v>
      </c>
    </row>
    <row r="15" spans="2:16" x14ac:dyDescent="0.45">
      <c r="B15" s="12"/>
      <c r="C15" s="29" t="s">
        <v>106</v>
      </c>
      <c r="D15" s="30" t="s">
        <v>89</v>
      </c>
      <c r="E15" s="30" t="s">
        <v>96</v>
      </c>
      <c r="F15" s="31" t="s">
        <v>122</v>
      </c>
      <c r="G15" s="38">
        <v>120</v>
      </c>
      <c r="H15" s="26">
        <v>0.1</v>
      </c>
      <c r="I15" s="23">
        <v>0.3</v>
      </c>
      <c r="J15" s="23">
        <v>1</v>
      </c>
      <c r="K15" s="30"/>
      <c r="L15" s="12" t="s">
        <v>92</v>
      </c>
      <c r="M15" s="26">
        <v>0.1</v>
      </c>
      <c r="N15" s="35">
        <f t="shared" si="0"/>
        <v>1.0000000000000002E-2</v>
      </c>
      <c r="O15" s="35">
        <f t="shared" si="1"/>
        <v>0.03</v>
      </c>
      <c r="P15" s="35">
        <f t="shared" si="2"/>
        <v>0.1</v>
      </c>
    </row>
    <row r="16" spans="2:16" x14ac:dyDescent="0.45">
      <c r="B16" s="12"/>
      <c r="C16" s="8" t="s">
        <v>107</v>
      </c>
      <c r="D16" s="8" t="s">
        <v>89</v>
      </c>
      <c r="E16" s="8" t="s">
        <v>96</v>
      </c>
      <c r="F16" s="8" t="s">
        <v>121</v>
      </c>
      <c r="G16" s="32"/>
      <c r="H16" s="26">
        <v>0.1</v>
      </c>
      <c r="I16" s="23">
        <v>0.5</v>
      </c>
      <c r="J16" s="23">
        <v>1</v>
      </c>
      <c r="K16" s="8"/>
      <c r="L16" s="12" t="s">
        <v>92</v>
      </c>
      <c r="M16" s="26">
        <v>0.15</v>
      </c>
      <c r="N16" s="35">
        <f t="shared" si="0"/>
        <v>1.4999999999999999E-2</v>
      </c>
      <c r="O16" s="35">
        <f t="shared" si="1"/>
        <v>7.4999999999999997E-2</v>
      </c>
      <c r="P16" s="35">
        <f t="shared" si="2"/>
        <v>0.15</v>
      </c>
    </row>
    <row r="17" spans="2:16" x14ac:dyDescent="0.45">
      <c r="B17" s="12"/>
      <c r="C17" s="8"/>
      <c r="D17" s="12"/>
      <c r="E17" s="12"/>
      <c r="F17" s="12"/>
      <c r="G17" s="37"/>
      <c r="H17" s="23"/>
      <c r="I17" s="23"/>
      <c r="J17" s="23"/>
      <c r="K17" s="12"/>
      <c r="L17" s="12"/>
      <c r="M17" s="12"/>
      <c r="N17" s="35">
        <f t="shared" si="0"/>
        <v>0</v>
      </c>
      <c r="O17" s="35">
        <f t="shared" si="1"/>
        <v>0</v>
      </c>
      <c r="P17" s="35">
        <f t="shared" si="2"/>
        <v>0</v>
      </c>
    </row>
    <row r="18" spans="2:16" x14ac:dyDescent="0.45">
      <c r="B18" s="12"/>
      <c r="C18" s="8"/>
      <c r="D18" s="12"/>
      <c r="E18" s="12"/>
      <c r="F18" s="12"/>
      <c r="G18" s="37"/>
      <c r="H18" s="23"/>
      <c r="I18" s="23"/>
      <c r="J18" s="23"/>
      <c r="K18" s="12"/>
      <c r="L18" s="12"/>
      <c r="M18" s="12"/>
      <c r="N18" s="35">
        <f t="shared" si="0"/>
        <v>0</v>
      </c>
      <c r="O18" s="35">
        <f t="shared" si="1"/>
        <v>0</v>
      </c>
      <c r="P18" s="35">
        <f t="shared" si="2"/>
        <v>0</v>
      </c>
    </row>
    <row r="19" spans="2:16" x14ac:dyDescent="0.45">
      <c r="B19" s="12"/>
      <c r="C19" s="39" t="s">
        <v>108</v>
      </c>
      <c r="D19" s="40" t="s">
        <v>93</v>
      </c>
      <c r="E19" s="40" t="s">
        <v>96</v>
      </c>
      <c r="F19" s="40" t="s">
        <v>120</v>
      </c>
      <c r="G19" s="41"/>
      <c r="H19" s="42">
        <v>0</v>
      </c>
      <c r="I19" s="42">
        <v>0</v>
      </c>
      <c r="J19" s="42">
        <v>0</v>
      </c>
      <c r="K19" s="40"/>
      <c r="L19" s="40" t="s">
        <v>92</v>
      </c>
      <c r="M19" s="43">
        <v>0.06</v>
      </c>
      <c r="N19" s="35">
        <f t="shared" si="0"/>
        <v>0</v>
      </c>
      <c r="O19" s="35">
        <f t="shared" si="1"/>
        <v>0</v>
      </c>
      <c r="P19" s="35">
        <f t="shared" si="2"/>
        <v>0</v>
      </c>
    </row>
    <row r="20" spans="2:16" x14ac:dyDescent="0.45">
      <c r="B20" s="8"/>
      <c r="C20" s="39" t="s">
        <v>109</v>
      </c>
      <c r="D20" s="40" t="s">
        <v>93</v>
      </c>
      <c r="E20" s="40" t="s">
        <v>96</v>
      </c>
      <c r="F20" s="44" t="s">
        <v>126</v>
      </c>
      <c r="G20" s="41"/>
      <c r="H20" s="42">
        <v>0</v>
      </c>
      <c r="I20" s="42">
        <v>0</v>
      </c>
      <c r="J20" s="42">
        <v>0</v>
      </c>
      <c r="K20" s="40"/>
      <c r="L20" s="40" t="s">
        <v>92</v>
      </c>
      <c r="M20" s="43">
        <v>0.12</v>
      </c>
      <c r="N20" s="35">
        <f t="shared" si="0"/>
        <v>0</v>
      </c>
      <c r="O20" s="35">
        <f t="shared" si="1"/>
        <v>0</v>
      </c>
      <c r="P20" s="35">
        <f t="shared" si="2"/>
        <v>0</v>
      </c>
    </row>
    <row r="21" spans="2:16" x14ac:dyDescent="0.45">
      <c r="B21" s="8"/>
      <c r="C21" s="39"/>
      <c r="D21" s="40"/>
      <c r="E21" s="40"/>
      <c r="F21" s="44"/>
      <c r="G21" s="41"/>
      <c r="H21" s="42"/>
      <c r="I21" s="42"/>
      <c r="J21" s="42"/>
      <c r="K21" s="40"/>
      <c r="L21" s="40"/>
      <c r="M21" s="43"/>
      <c r="N21" s="35">
        <f t="shared" si="0"/>
        <v>0</v>
      </c>
      <c r="O21" s="35">
        <f t="shared" si="1"/>
        <v>0</v>
      </c>
      <c r="P21" s="35">
        <f t="shared" si="2"/>
        <v>0</v>
      </c>
    </row>
    <row r="22" spans="2:16" x14ac:dyDescent="0.45">
      <c r="B22" s="8"/>
      <c r="C22" s="39"/>
      <c r="D22" s="40"/>
      <c r="E22" s="40"/>
      <c r="F22" s="44"/>
      <c r="G22" s="41"/>
      <c r="H22" s="42"/>
      <c r="I22" s="42"/>
      <c r="J22" s="42"/>
      <c r="K22" s="40"/>
      <c r="L22" s="40"/>
      <c r="M22" s="43"/>
      <c r="N22" s="35">
        <f t="shared" si="0"/>
        <v>0</v>
      </c>
      <c r="O22" s="35">
        <f t="shared" si="1"/>
        <v>0</v>
      </c>
      <c r="P22" s="35">
        <f t="shared" si="2"/>
        <v>0</v>
      </c>
    </row>
    <row r="23" spans="2:16" x14ac:dyDescent="0.45">
      <c r="B23" s="8"/>
      <c r="C23" s="39" t="s">
        <v>110</v>
      </c>
      <c r="D23" s="40" t="s">
        <v>89</v>
      </c>
      <c r="E23" s="40" t="s">
        <v>96</v>
      </c>
      <c r="F23" s="44" t="s">
        <v>128</v>
      </c>
      <c r="G23" s="41"/>
      <c r="H23" s="42">
        <v>0</v>
      </c>
      <c r="I23" s="42">
        <v>0</v>
      </c>
      <c r="J23" s="42">
        <v>0</v>
      </c>
      <c r="K23" s="40"/>
      <c r="L23" s="40" t="s">
        <v>92</v>
      </c>
      <c r="M23" s="43">
        <v>0.12</v>
      </c>
      <c r="N23" s="35">
        <f t="shared" si="0"/>
        <v>0</v>
      </c>
      <c r="O23" s="35">
        <f t="shared" si="1"/>
        <v>0</v>
      </c>
      <c r="P23" s="35">
        <f t="shared" si="2"/>
        <v>0</v>
      </c>
    </row>
    <row r="24" spans="2:16" x14ac:dyDescent="0.45">
      <c r="B24" s="8"/>
      <c r="C24" s="39" t="s">
        <v>111</v>
      </c>
      <c r="D24" s="40" t="s">
        <v>89</v>
      </c>
      <c r="E24" s="40" t="s">
        <v>96</v>
      </c>
      <c r="F24" s="44" t="s">
        <v>127</v>
      </c>
      <c r="G24" s="41"/>
      <c r="H24" s="42">
        <v>0</v>
      </c>
      <c r="I24" s="42">
        <v>0</v>
      </c>
      <c r="J24" s="42">
        <v>0</v>
      </c>
      <c r="K24" s="40"/>
      <c r="L24" s="40" t="s">
        <v>92</v>
      </c>
      <c r="M24" s="43">
        <v>0.12</v>
      </c>
      <c r="N24" s="35">
        <f t="shared" si="0"/>
        <v>0</v>
      </c>
      <c r="O24" s="35">
        <f t="shared" si="1"/>
        <v>0</v>
      </c>
      <c r="P24" s="35">
        <f t="shared" si="2"/>
        <v>0</v>
      </c>
    </row>
    <row r="25" spans="2:16" x14ac:dyDescent="0.45">
      <c r="B25" s="8"/>
      <c r="C25" s="8"/>
      <c r="D25" s="12"/>
      <c r="E25" s="12"/>
      <c r="F25" s="15"/>
      <c r="G25" s="37"/>
      <c r="H25" s="26"/>
      <c r="I25" s="23"/>
      <c r="J25" s="23"/>
      <c r="K25" s="12"/>
      <c r="L25" s="12"/>
      <c r="M25" s="12"/>
      <c r="N25" s="35">
        <f t="shared" si="0"/>
        <v>0</v>
      </c>
      <c r="O25" s="35">
        <f t="shared" si="1"/>
        <v>0</v>
      </c>
      <c r="P25" s="35">
        <f t="shared" si="2"/>
        <v>0</v>
      </c>
    </row>
    <row r="26" spans="2:16" x14ac:dyDescent="0.45">
      <c r="B26" s="8"/>
      <c r="C26" s="8"/>
      <c r="D26" s="12"/>
      <c r="E26" s="12"/>
      <c r="F26" s="15"/>
      <c r="G26" s="37"/>
      <c r="H26" s="17"/>
      <c r="I26" s="17"/>
      <c r="J26" s="17"/>
      <c r="K26" s="12"/>
      <c r="L26" s="12"/>
      <c r="M26" s="12"/>
      <c r="N26" s="35">
        <f t="shared" si="0"/>
        <v>0</v>
      </c>
      <c r="O26" s="35">
        <f t="shared" si="1"/>
        <v>0</v>
      </c>
      <c r="P26" s="35">
        <f t="shared" si="2"/>
        <v>0</v>
      </c>
    </row>
    <row r="27" spans="2:16" x14ac:dyDescent="0.45">
      <c r="B27" s="8"/>
      <c r="C27" s="8" t="s">
        <v>112</v>
      </c>
      <c r="D27" s="12" t="s">
        <v>93</v>
      </c>
      <c r="E27" s="12" t="s">
        <v>96</v>
      </c>
      <c r="F27" s="15" t="s">
        <v>113</v>
      </c>
      <c r="G27" s="37"/>
      <c r="H27" s="26">
        <v>1</v>
      </c>
      <c r="I27" s="23">
        <v>1</v>
      </c>
      <c r="J27" s="23">
        <v>1</v>
      </c>
      <c r="K27" s="12"/>
      <c r="L27" s="12" t="s">
        <v>92</v>
      </c>
      <c r="M27" s="26">
        <v>0.1</v>
      </c>
      <c r="N27" s="35">
        <f t="shared" si="0"/>
        <v>0.1</v>
      </c>
      <c r="O27" s="35">
        <f t="shared" si="1"/>
        <v>0.1</v>
      </c>
      <c r="P27" s="35">
        <f t="shared" si="2"/>
        <v>0.1</v>
      </c>
    </row>
    <row r="28" spans="2:16" x14ac:dyDescent="0.45">
      <c r="B28" s="8"/>
      <c r="C28" s="8" t="s">
        <v>114</v>
      </c>
      <c r="D28" s="12" t="s">
        <v>93</v>
      </c>
      <c r="E28" s="12" t="s">
        <v>96</v>
      </c>
      <c r="F28" s="15" t="s">
        <v>115</v>
      </c>
      <c r="G28" s="37"/>
      <c r="H28" s="26">
        <v>0.15</v>
      </c>
      <c r="I28" s="23">
        <v>0.5</v>
      </c>
      <c r="J28" s="23">
        <v>0.8</v>
      </c>
      <c r="K28" s="12"/>
      <c r="L28" s="12" t="s">
        <v>92</v>
      </c>
      <c r="M28" s="26">
        <v>0.1</v>
      </c>
      <c r="N28" s="35">
        <f t="shared" si="0"/>
        <v>1.4999999999999999E-2</v>
      </c>
      <c r="O28" s="35">
        <f t="shared" si="1"/>
        <v>0.05</v>
      </c>
      <c r="P28" s="35">
        <f t="shared" si="2"/>
        <v>8.0000000000000016E-2</v>
      </c>
    </row>
    <row r="29" spans="2:16" x14ac:dyDescent="0.45">
      <c r="B29" s="8"/>
      <c r="C29" s="8" t="s">
        <v>116</v>
      </c>
      <c r="D29" s="8" t="s">
        <v>89</v>
      </c>
      <c r="E29" s="8" t="s">
        <v>96</v>
      </c>
      <c r="F29" s="15" t="s">
        <v>70</v>
      </c>
      <c r="G29" s="32"/>
      <c r="H29" s="26">
        <v>0.4</v>
      </c>
      <c r="I29" s="23">
        <v>0.6</v>
      </c>
      <c r="J29" s="23">
        <v>0.8</v>
      </c>
      <c r="K29" s="8"/>
      <c r="L29" s="12" t="s">
        <v>92</v>
      </c>
      <c r="M29" s="26">
        <v>0.12</v>
      </c>
      <c r="N29" s="35">
        <f t="shared" si="0"/>
        <v>4.8000000000000001E-2</v>
      </c>
      <c r="O29" s="35">
        <f t="shared" si="1"/>
        <v>7.1999999999999995E-2</v>
      </c>
      <c r="P29" s="35">
        <f t="shared" si="2"/>
        <v>9.6000000000000002E-2</v>
      </c>
    </row>
    <row r="30" spans="2:16" x14ac:dyDescent="0.45">
      <c r="B30" s="8"/>
      <c r="C30" s="8" t="s">
        <v>117</v>
      </c>
      <c r="D30" s="8" t="s">
        <v>89</v>
      </c>
      <c r="E30" s="8" t="s">
        <v>96</v>
      </c>
      <c r="F30" s="15" t="s">
        <v>70</v>
      </c>
      <c r="G30" s="32"/>
      <c r="H30" s="26">
        <v>0.5</v>
      </c>
      <c r="I30" s="23">
        <v>0.7</v>
      </c>
      <c r="J30" s="23">
        <v>0.8</v>
      </c>
      <c r="K30" s="8"/>
      <c r="L30" s="12" t="s">
        <v>92</v>
      </c>
      <c r="M30" s="26">
        <v>0.12</v>
      </c>
      <c r="N30" s="35">
        <f t="shared" si="0"/>
        <v>0.06</v>
      </c>
      <c r="O30" s="35">
        <f t="shared" si="1"/>
        <v>8.3999999999999991E-2</v>
      </c>
      <c r="P30" s="35">
        <f t="shared" si="2"/>
        <v>9.6000000000000002E-2</v>
      </c>
    </row>
    <row r="31" spans="2:16" x14ac:dyDescent="0.45">
      <c r="N31" s="33"/>
    </row>
    <row r="32" spans="2:16" x14ac:dyDescent="0.45">
      <c r="L32" s="3" t="s">
        <v>118</v>
      </c>
      <c r="M32" s="36">
        <f>SUMIF($D$7:$D$30,D5,$M$7:$M$30)</f>
        <v>0.88</v>
      </c>
      <c r="N32" s="33"/>
    </row>
    <row r="33" spans="12:14" x14ac:dyDescent="0.45">
      <c r="L33" s="3" t="s">
        <v>119</v>
      </c>
      <c r="M33" s="36">
        <f>SUMIF($D$7:$D$30,D4,$M$7:$M$30)</f>
        <v>0.88</v>
      </c>
      <c r="N33" s="3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BD749F692D2840A5441473A3346AC8" ma:contentTypeVersion="11" ma:contentTypeDescription="Create a new document." ma:contentTypeScope="" ma:versionID="e2155aeb54e5d7003d408112aa42e75d">
  <xsd:schema xmlns:xsd="http://www.w3.org/2001/XMLSchema" xmlns:xs="http://www.w3.org/2001/XMLSchema" xmlns:p="http://schemas.microsoft.com/office/2006/metadata/properties" xmlns:ns2="1457f3fe-6304-4719-bef8-60c608407d99" xmlns:ns3="66517581-92a9-4cb0-981f-3f6c827c3504" targetNamespace="http://schemas.microsoft.com/office/2006/metadata/properties" ma:root="true" ma:fieldsID="d4c58ad8abd1e926bea19a7235ad73cd" ns2:_="" ns3:_="">
    <xsd:import namespace="1457f3fe-6304-4719-bef8-60c608407d99"/>
    <xsd:import namespace="66517581-92a9-4cb0-981f-3f6c827c35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7f3fe-6304-4719-bef8-60c608407d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17581-92a9-4cb0-981f-3f6c827c350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6517581-92a9-4cb0-981f-3f6c827c3504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9F59924-779F-45B5-BAB0-46EB91D29C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EF1D91-3889-4B17-A4E0-0CB17C034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7f3fe-6304-4719-bef8-60c608407d99"/>
    <ds:schemaRef ds:uri="66517581-92a9-4cb0-981f-3f6c827c35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CD186-1AFD-40DE-A756-562BEC0234AA}">
  <ds:schemaRefs>
    <ds:schemaRef ds:uri="http://purl.org/dc/dcmitype/"/>
    <ds:schemaRef ds:uri="b2bdfb7b-0970-4105-9d2d-c277e29370c2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926ebc5c-f0cd-4127-a899-52ea4d1e07aa"/>
    <ds:schemaRef ds:uri="http://www.w3.org/XML/1998/namespace"/>
    <ds:schemaRef ds:uri="http://purl.org/dc/terms/"/>
    <ds:schemaRef ds:uri="66517581-92a9-4cb0-981f-3f6c827c35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Posting Label</vt:lpstr>
      <vt:lpstr>Milestones</vt:lpstr>
      <vt:lpstr>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2021-05-20T22:33:11Z</dcterms:created>
  <dcterms:modified xsi:type="dcterms:W3CDTF">2021-06-25T21:32:00Z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0x010100BCBD749F692D2840A5441473A3346AC8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xd_Signature">
    <vt:bool>false</vt:bool>
  </property>
</Properties>
</file>