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astra.sharepoint.com/teams/eac/tracking_datasets/Shared Documents/EA Roadmaps &amp; Indicators -Evidence/FY 22/TI/MTP/"/>
    </mc:Choice>
  </mc:AlternateContent>
  <xr:revisionPtr revIDLastSave="306" documentId="13_ncr:1_{49552C3B-105B-44B3-B0B8-213DA2A4EA60}" xr6:coauthVersionLast="45" xr6:coauthVersionMax="47" xr10:uidLastSave="{AA30044E-973B-4D42-8FF0-47AAA180F504}"/>
  <bookViews>
    <workbookView xWindow="-108" yWindow="-108" windowWidth="23256" windowHeight="12576" firstSheet="3" activeTab="3" xr2:uid="{E0F713A6-EC14-46B4-BF9F-A256ED646BE0}"/>
  </bookViews>
  <sheets>
    <sheet name="simple burnout" sheetId="5" r:id="rId1"/>
    <sheet name="broken burnout" sheetId="4" r:id="rId2"/>
    <sheet name="simple explained" sheetId="6" r:id="rId3"/>
    <sheet name="broken explained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6" l="1"/>
  <c r="H9" i="6"/>
  <c r="I9" i="6"/>
  <c r="J9" i="6"/>
  <c r="K9" i="6"/>
  <c r="F9" i="6"/>
  <c r="H20" i="4"/>
  <c r="H4" i="7"/>
  <c r="H5" i="7"/>
  <c r="H6" i="7"/>
  <c r="H7" i="7"/>
  <c r="H8" i="7"/>
  <c r="H11" i="7"/>
  <c r="H12" i="7"/>
  <c r="H13" i="7"/>
  <c r="H14" i="7"/>
  <c r="H15" i="7"/>
  <c r="H16" i="7"/>
  <c r="H17" i="7"/>
  <c r="H18" i="7"/>
  <c r="H19" i="7"/>
  <c r="H3" i="7"/>
  <c r="H9" i="7" l="1"/>
  <c r="H10" i="7"/>
  <c r="F10" i="5"/>
  <c r="I20" i="7"/>
  <c r="M20" i="7"/>
  <c r="L20" i="7"/>
  <c r="K20" i="7"/>
  <c r="J20" i="7"/>
  <c r="J7" i="5"/>
  <c r="J6" i="5"/>
  <c r="J5" i="5"/>
  <c r="J4" i="5"/>
  <c r="J3" i="5"/>
  <c r="H20" i="7" l="1"/>
</calcChain>
</file>

<file path=xl/sharedStrings.xml><?xml version="1.0" encoding="utf-8"?>
<sst xmlns="http://schemas.openxmlformats.org/spreadsheetml/2006/main" count="178" uniqueCount="61">
  <si>
    <t>Context</t>
  </si>
  <si>
    <t>JourneyPlan</t>
  </si>
  <si>
    <t>JourneyInvestment</t>
  </si>
  <si>
    <t>product</t>
  </si>
  <si>
    <t>Fusion Trade Innovation</t>
  </si>
  <si>
    <t>Big Rock</t>
  </si>
  <si>
    <t>Effort (md)</t>
  </si>
  <si>
    <t>Period</t>
  </si>
  <si>
    <t>Incremental</t>
  </si>
  <si>
    <t>Cumulative</t>
  </si>
  <si>
    <t>journey</t>
  </si>
  <si>
    <t>Modernization</t>
  </si>
  <si>
    <t>Trade Ecosystem - Open API</t>
  </si>
  <si>
    <t>FY 2021</t>
  </si>
  <si>
    <t>planType</t>
  </si>
  <si>
    <t>Marathon</t>
  </si>
  <si>
    <t>Cloud Operating Model</t>
  </si>
  <si>
    <t>FY 2022</t>
  </si>
  <si>
    <t>variant</t>
  </si>
  <si>
    <t>simple; burnout</t>
  </si>
  <si>
    <t>Tech Roadmap</t>
  </si>
  <si>
    <t>FY 2023</t>
  </si>
  <si>
    <t>scenario</t>
  </si>
  <si>
    <t>Default</t>
  </si>
  <si>
    <t>FY 2024</t>
  </si>
  <si>
    <t>environment</t>
  </si>
  <si>
    <t>Production</t>
  </si>
  <si>
    <t>FY 2025</t>
  </si>
  <si>
    <t>scoringCycle</t>
  </si>
  <si>
    <t>May 2021</t>
  </si>
  <si>
    <t>scoringMaturity</t>
  </si>
  <si>
    <t>Draft</t>
  </si>
  <si>
    <t>estimatedBy</t>
  </si>
  <si>
    <t>arun.r@finastra.com</t>
  </si>
  <si>
    <t>estimatedOn</t>
  </si>
  <si>
    <t>recordedBy</t>
  </si>
  <si>
    <t xml:space="preserve">Breakdown </t>
  </si>
  <si>
    <t>Breakdown 2</t>
  </si>
  <si>
    <t>Taas - Model Bank</t>
  </si>
  <si>
    <t>Taas - Support &amp; Maintenance</t>
  </si>
  <si>
    <t>broken; explained</t>
  </si>
  <si>
    <t>Continous Improvement</t>
  </si>
  <si>
    <t>Enigma Unit Test Framework</t>
  </si>
  <si>
    <t>FTB and Technical stack certification</t>
  </si>
  <si>
    <t>FTI Performance Improvement</t>
  </si>
  <si>
    <t>Simiplify Core - Java 8 build/runtime adoption</t>
  </si>
  <si>
    <t>Crystal Report Replacement</t>
  </si>
  <si>
    <t>Automatic recovery of asynchronous framework tasks</t>
  </si>
  <si>
    <t>Improve data grid component - SLA dashboard</t>
  </si>
  <si>
    <t>Archiving Tools</t>
  </si>
  <si>
    <t>License audit tool enhancement</t>
  </si>
  <si>
    <t>Other Tech roadmap items (tbc)</t>
  </si>
  <si>
    <t>Connectivity with Enigio</t>
  </si>
  <si>
    <t>Integration with Marco Polo</t>
  </si>
  <si>
    <t>Digital Trade Ecosystem: Conpend Guarantees</t>
  </si>
  <si>
    <t>*New use cases (e.g. Contour/Komgo, Tradeteq, Data API)</t>
  </si>
  <si>
    <t>FY21</t>
  </si>
  <si>
    <t>FY22</t>
  </si>
  <si>
    <t>FY23</t>
  </si>
  <si>
    <t>FY24</t>
  </si>
  <si>
    <t>FY25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</si>
</sst>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2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0" borderId="3" xfId="0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17" fontId="0" fillId="3" borderId="2" xfId="0" quotePrefix="1" applyNumberFormat="1" applyFill="1" applyBorder="1" applyAlignment="1">
      <alignment vertical="top"/>
    </xf>
    <xf numFmtId="17" fontId="0" fillId="3" borderId="3" xfId="0" quotePrefix="1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8" xfId="0" applyBorder="1" applyAlignment="1">
      <alignment vertical="top" wrapText="1"/>
    </xf>
    <xf numFmtId="0" fontId="3" fillId="4" borderId="9" xfId="0" applyFont="1" applyFill="1" applyBorder="1" applyAlignment="1">
      <alignment horizontal="right" vertical="top" wrapText="1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17" fontId="0" fillId="3" borderId="1" xfId="0" quotePrefix="1" applyNumberFormat="1" applyFill="1" applyBorder="1" applyAlignment="1">
      <alignment vertical="top"/>
    </xf>
    <xf numFmtId="0" fontId="4" fillId="3" borderId="7" xfId="1" applyFill="1" applyBorder="1" applyAlignment="1">
      <alignment vertical="top"/>
    </xf>
    <xf numFmtId="0" fontId="4" fillId="3" borderId="1" xfId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165" fontId="0" fillId="2" borderId="1" xfId="2" applyNumberFormat="1" applyFont="1" applyFill="1" applyBorder="1" applyAlignment="1">
      <alignment vertical="top"/>
    </xf>
    <xf numFmtId="165" fontId="0" fillId="3" borderId="1" xfId="2" applyNumberFormat="1" applyFont="1" applyFill="1" applyBorder="1" applyAlignment="1">
      <alignment vertical="top"/>
    </xf>
    <xf numFmtId="165" fontId="0" fillId="0" borderId="0" xfId="0" applyNumberFormat="1" applyAlignment="1">
      <alignment vertical="top" wrapText="1"/>
    </xf>
    <xf numFmtId="165" fontId="0" fillId="2" borderId="1" xfId="2" applyNumberFormat="1" applyFont="1" applyFill="1" applyBorder="1" applyAlignment="1">
      <alignment vertical="top" wrapText="1"/>
    </xf>
    <xf numFmtId="165" fontId="0" fillId="3" borderId="1" xfId="2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165" fontId="1" fillId="2" borderId="1" xfId="2" applyNumberFormat="1" applyFont="1" applyFill="1" applyBorder="1" applyAlignment="1">
      <alignment vertical="top" wrapText="1"/>
    </xf>
    <xf numFmtId="165" fontId="6" fillId="3" borderId="1" xfId="2" applyNumberFormat="1" applyFont="1" applyFill="1" applyBorder="1" applyAlignment="1">
      <alignment vertical="top"/>
    </xf>
    <xf numFmtId="165" fontId="6" fillId="3" borderId="1" xfId="2" applyNumberFormat="1" applyFont="1" applyFill="1" applyBorder="1" applyAlignment="1">
      <alignment vertical="top" wrapText="1"/>
    </xf>
    <xf numFmtId="165" fontId="0" fillId="3" borderId="4" xfId="2" applyNumberFormat="1" applyFont="1" applyFill="1" applyBorder="1" applyAlignment="1">
      <alignment vertical="top"/>
    </xf>
    <xf numFmtId="165" fontId="0" fillId="2" borderId="2" xfId="2" applyNumberFormat="1" applyFont="1" applyFill="1" applyBorder="1" applyAlignment="1">
      <alignment vertical="top"/>
    </xf>
    <xf numFmtId="165" fontId="0" fillId="3" borderId="5" xfId="2" applyNumberFormat="1" applyFont="1" applyFill="1" applyBorder="1" applyAlignment="1">
      <alignment vertical="top"/>
    </xf>
    <xf numFmtId="165" fontId="0" fillId="3" borderId="6" xfId="2" applyNumberFormat="1" applyFont="1" applyFill="1" applyBorder="1" applyAlignment="1">
      <alignment vertical="top"/>
    </xf>
    <xf numFmtId="165" fontId="0" fillId="2" borderId="3" xfId="2" applyNumberFormat="1" applyFont="1" applyFill="1" applyBorder="1" applyAlignment="1">
      <alignment vertical="top"/>
    </xf>
    <xf numFmtId="14" fontId="0" fillId="3" borderId="1" xfId="0" applyNumberFormat="1" applyFill="1" applyBorder="1" applyAlignment="1">
      <alignment horizontal="left" vertical="top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run.r@finastra.com" TargetMode="External"/><Relationship Id="rId1" Type="http://schemas.openxmlformats.org/officeDocument/2006/relationships/hyperlink" Target="mailto:arun.r@finastra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run.r@finastra.com" TargetMode="External"/><Relationship Id="rId1" Type="http://schemas.openxmlformats.org/officeDocument/2006/relationships/hyperlink" Target="mailto:arun.r@finastra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run.r@finastra.com" TargetMode="External"/><Relationship Id="rId1" Type="http://schemas.openxmlformats.org/officeDocument/2006/relationships/hyperlink" Target="mailto:arun.r@finas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K12"/>
  <sheetViews>
    <sheetView zoomScale="85" workbookViewId="0">
      <selection activeCell="E5" sqref="E5"/>
    </sheetView>
  </sheetViews>
  <sheetFormatPr defaultColWidth="8.88671875" defaultRowHeight="14.4" x14ac:dyDescent="0.3"/>
  <cols>
    <col min="1" max="1" width="4.6640625" style="3" customWidth="1"/>
    <col min="2" max="2" width="15.6640625" style="3" customWidth="1"/>
    <col min="3" max="3" width="34" style="3" customWidth="1"/>
    <col min="4" max="4" width="6.33203125" style="3" customWidth="1"/>
    <col min="5" max="5" width="43.33203125" style="3" customWidth="1"/>
    <col min="6" max="6" width="17.6640625" style="3" customWidth="1"/>
    <col min="7" max="7" width="5.5546875" style="3" customWidth="1"/>
    <col min="8" max="8" width="8.88671875" style="3"/>
    <col min="9" max="9" width="11.33203125" style="3" customWidth="1"/>
    <col min="10" max="10" width="12.44140625" style="3" customWidth="1"/>
    <col min="11" max="16384" width="8.88671875" style="3"/>
  </cols>
  <sheetData>
    <row r="1" spans="2:11" x14ac:dyDescent="0.3">
      <c r="B1" s="1" t="s">
        <v>0</v>
      </c>
      <c r="C1" s="2"/>
      <c r="E1" s="1" t="s">
        <v>1</v>
      </c>
      <c r="H1" s="1" t="s">
        <v>2</v>
      </c>
      <c r="I1" s="2"/>
      <c r="J1" s="2"/>
    </row>
    <row r="2" spans="2:11" x14ac:dyDescent="0.3">
      <c r="B2" s="6" t="s">
        <v>3</v>
      </c>
      <c r="C2" s="22" t="s">
        <v>4</v>
      </c>
      <c r="E2" s="15" t="s">
        <v>5</v>
      </c>
      <c r="F2" s="15" t="s">
        <v>6</v>
      </c>
      <c r="G2" s="4"/>
      <c r="H2" s="15" t="s">
        <v>7</v>
      </c>
      <c r="I2" s="15" t="s">
        <v>8</v>
      </c>
      <c r="J2" s="15" t="s">
        <v>9</v>
      </c>
      <c r="K2" s="4"/>
    </row>
    <row r="3" spans="2:11" x14ac:dyDescent="0.3">
      <c r="B3" s="6" t="s">
        <v>10</v>
      </c>
      <c r="C3" s="12" t="s">
        <v>11</v>
      </c>
      <c r="E3" s="7" t="s">
        <v>12</v>
      </c>
      <c r="F3" s="38">
        <v>24200</v>
      </c>
      <c r="H3" s="10" t="s">
        <v>13</v>
      </c>
      <c r="I3" s="35">
        <v>7672</v>
      </c>
      <c r="J3" s="34">
        <f>SUM(I$3:I3)</f>
        <v>7672</v>
      </c>
    </row>
    <row r="4" spans="2:11" x14ac:dyDescent="0.3">
      <c r="B4" s="6" t="s">
        <v>14</v>
      </c>
      <c r="C4" s="12" t="s">
        <v>15</v>
      </c>
      <c r="E4" s="7" t="s">
        <v>16</v>
      </c>
      <c r="F4" s="38">
        <v>3330</v>
      </c>
      <c r="H4" s="10" t="s">
        <v>17</v>
      </c>
      <c r="I4" s="35">
        <v>10728</v>
      </c>
      <c r="J4" s="34">
        <f>SUM(I$3:I4)</f>
        <v>18400</v>
      </c>
    </row>
    <row r="5" spans="2:11" x14ac:dyDescent="0.3">
      <c r="B5" s="6" t="s">
        <v>18</v>
      </c>
      <c r="C5" s="12" t="s">
        <v>19</v>
      </c>
      <c r="E5" s="7" t="s">
        <v>20</v>
      </c>
      <c r="F5" s="38">
        <v>23570</v>
      </c>
      <c r="H5" s="10" t="s">
        <v>21</v>
      </c>
      <c r="I5" s="35">
        <v>10900</v>
      </c>
      <c r="J5" s="34">
        <f>SUM(I$3:I5)</f>
        <v>29300</v>
      </c>
    </row>
    <row r="6" spans="2:11" x14ac:dyDescent="0.3">
      <c r="B6" s="6" t="s">
        <v>22</v>
      </c>
      <c r="C6" s="22" t="s">
        <v>23</v>
      </c>
      <c r="E6" s="7"/>
      <c r="F6" s="38"/>
      <c r="H6" s="10" t="s">
        <v>24</v>
      </c>
      <c r="I6" s="35">
        <v>10900</v>
      </c>
      <c r="J6" s="34">
        <f>SUM(I$3:I6)</f>
        <v>40200</v>
      </c>
    </row>
    <row r="7" spans="2:11" x14ac:dyDescent="0.3">
      <c r="B7" s="6" t="s">
        <v>25</v>
      </c>
      <c r="C7" s="22" t="s">
        <v>26</v>
      </c>
      <c r="E7" s="7"/>
      <c r="F7" s="38"/>
      <c r="H7" s="10" t="s">
        <v>27</v>
      </c>
      <c r="I7" s="35">
        <v>10900</v>
      </c>
      <c r="J7" s="34">
        <f>SUM(I$3:I7)</f>
        <v>51100</v>
      </c>
    </row>
    <row r="8" spans="2:11" x14ac:dyDescent="0.3">
      <c r="B8" s="6" t="s">
        <v>28</v>
      </c>
      <c r="C8" s="28" t="s">
        <v>29</v>
      </c>
      <c r="E8" s="7"/>
      <c r="F8" s="38"/>
      <c r="H8" s="5"/>
      <c r="I8" s="2"/>
      <c r="J8" s="2"/>
    </row>
    <row r="9" spans="2:11" x14ac:dyDescent="0.3">
      <c r="B9" s="6" t="s">
        <v>30</v>
      </c>
      <c r="C9" s="28" t="s">
        <v>31</v>
      </c>
      <c r="E9" s="7"/>
      <c r="F9" s="38"/>
      <c r="J9" s="2"/>
    </row>
    <row r="10" spans="2:11" x14ac:dyDescent="0.3">
      <c r="B10" s="6" t="s">
        <v>32</v>
      </c>
      <c r="C10" s="29" t="s">
        <v>33</v>
      </c>
      <c r="E10" s="8"/>
      <c r="F10" s="37">
        <f>SUM(F3:F9)</f>
        <v>51100</v>
      </c>
    </row>
    <row r="11" spans="2:11" x14ac:dyDescent="0.3">
      <c r="B11" s="6" t="s">
        <v>34</v>
      </c>
      <c r="C11" s="49">
        <v>44343</v>
      </c>
    </row>
    <row r="12" spans="2:11" x14ac:dyDescent="0.3">
      <c r="B12" s="6" t="s">
        <v>35</v>
      </c>
      <c r="C12" s="29" t="s">
        <v>33</v>
      </c>
    </row>
  </sheetData>
  <hyperlinks>
    <hyperlink ref="C10" r:id="rId1" xr:uid="{BF5DA6D9-325D-4824-874A-DFCAC456958E}"/>
    <hyperlink ref="C12" r:id="rId2" xr:uid="{01F9C648-C305-4E0C-9EF0-0739AB4A1FE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6CE9-51AA-42B1-87BC-E89D5D1A97C1}">
  <dimension ref="B1:M20"/>
  <sheetViews>
    <sheetView zoomScale="90" zoomScaleNormal="90" workbookViewId="0">
      <selection activeCell="E6" sqref="E6"/>
    </sheetView>
  </sheetViews>
  <sheetFormatPr defaultColWidth="8.88671875" defaultRowHeight="14.4" x14ac:dyDescent="0.3"/>
  <cols>
    <col min="1" max="1" width="4.6640625" style="3" customWidth="1"/>
    <col min="2" max="2" width="15.6640625" style="3" customWidth="1"/>
    <col min="3" max="3" width="35.6640625" style="3" customWidth="1"/>
    <col min="4" max="4" width="5.109375" style="3" customWidth="1"/>
    <col min="5" max="5" width="40.6640625" style="3" customWidth="1"/>
    <col min="6" max="6" width="32.44140625" style="3" bestFit="1" customWidth="1"/>
    <col min="7" max="7" width="48.5546875" style="3" bestFit="1" customWidth="1"/>
    <col min="8" max="8" width="10.6640625" style="3" customWidth="1"/>
    <col min="9" max="9" width="5.44140625" style="3" customWidth="1"/>
    <col min="10" max="10" width="8.88671875" style="3"/>
    <col min="11" max="11" width="12.6640625" style="3" customWidth="1"/>
    <col min="12" max="12" width="12.44140625" style="3" customWidth="1"/>
    <col min="13" max="16384" width="8.88671875" style="3"/>
  </cols>
  <sheetData>
    <row r="1" spans="2:13" x14ac:dyDescent="0.3">
      <c r="B1" s="1" t="s">
        <v>0</v>
      </c>
      <c r="C1" s="25"/>
      <c r="D1" s="26"/>
      <c r="E1" s="1" t="s">
        <v>1</v>
      </c>
      <c r="F1" s="2"/>
      <c r="G1" s="2"/>
      <c r="H1" s="2"/>
      <c r="J1" s="1" t="s">
        <v>2</v>
      </c>
      <c r="K1" s="2"/>
      <c r="L1" s="2"/>
    </row>
    <row r="2" spans="2:13" x14ac:dyDescent="0.3">
      <c r="B2" s="24" t="s">
        <v>3</v>
      </c>
      <c r="C2" s="22" t="s">
        <v>4</v>
      </c>
      <c r="D2" s="27"/>
      <c r="E2" s="33" t="s">
        <v>5</v>
      </c>
      <c r="F2" s="32" t="s">
        <v>36</v>
      </c>
      <c r="G2" s="32" t="s">
        <v>37</v>
      </c>
      <c r="H2" s="31" t="s">
        <v>6</v>
      </c>
      <c r="I2" s="4"/>
      <c r="J2" s="15" t="s">
        <v>7</v>
      </c>
      <c r="K2" s="15" t="s">
        <v>8</v>
      </c>
      <c r="L2" s="15" t="s">
        <v>9</v>
      </c>
      <c r="M2" s="4"/>
    </row>
    <row r="3" spans="2:13" x14ac:dyDescent="0.3">
      <c r="B3" s="6" t="s">
        <v>10</v>
      </c>
      <c r="C3" s="13" t="s">
        <v>11</v>
      </c>
      <c r="E3" s="22" t="s">
        <v>16</v>
      </c>
      <c r="F3" s="22" t="s">
        <v>38</v>
      </c>
      <c r="G3" s="22"/>
      <c r="H3" s="35">
        <v>630</v>
      </c>
      <c r="J3" s="9" t="s">
        <v>13</v>
      </c>
      <c r="K3" s="44">
        <v>7672</v>
      </c>
      <c r="L3" s="45">
        <v>7672</v>
      </c>
    </row>
    <row r="4" spans="2:13" x14ac:dyDescent="0.3">
      <c r="B4" s="6" t="s">
        <v>14</v>
      </c>
      <c r="C4" s="17" t="s">
        <v>15</v>
      </c>
      <c r="E4" s="22"/>
      <c r="F4" s="22" t="s">
        <v>39</v>
      </c>
      <c r="G4" s="22"/>
      <c r="H4" s="35">
        <v>900</v>
      </c>
      <c r="J4" s="10" t="s">
        <v>17</v>
      </c>
      <c r="K4" s="46">
        <v>10728</v>
      </c>
      <c r="L4" s="34">
        <v>18400</v>
      </c>
    </row>
    <row r="5" spans="2:13" x14ac:dyDescent="0.3">
      <c r="B5" s="6" t="s">
        <v>18</v>
      </c>
      <c r="C5" s="12" t="s">
        <v>40</v>
      </c>
      <c r="D5" s="23"/>
      <c r="E5" s="22"/>
      <c r="F5" s="22"/>
      <c r="G5" s="22" t="s">
        <v>41</v>
      </c>
      <c r="H5" s="35">
        <v>1800</v>
      </c>
      <c r="J5" s="10" t="s">
        <v>21</v>
      </c>
      <c r="K5" s="46">
        <v>10900</v>
      </c>
      <c r="L5" s="34">
        <v>29300</v>
      </c>
    </row>
    <row r="6" spans="2:13" x14ac:dyDescent="0.3">
      <c r="B6" s="6" t="s">
        <v>22</v>
      </c>
      <c r="C6" s="19" t="s">
        <v>23</v>
      </c>
      <c r="E6" s="22" t="s">
        <v>20</v>
      </c>
      <c r="F6" s="22" t="s">
        <v>42</v>
      </c>
      <c r="G6" s="22"/>
      <c r="H6" s="35">
        <v>300</v>
      </c>
      <c r="J6" s="10" t="s">
        <v>24</v>
      </c>
      <c r="K6" s="46">
        <v>10900</v>
      </c>
      <c r="L6" s="34">
        <v>40200</v>
      </c>
    </row>
    <row r="7" spans="2:13" x14ac:dyDescent="0.3">
      <c r="B7" s="6" t="s">
        <v>25</v>
      </c>
      <c r="C7" s="18" t="s">
        <v>26</v>
      </c>
      <c r="E7" s="22"/>
      <c r="F7" s="22" t="s">
        <v>43</v>
      </c>
      <c r="G7" s="22"/>
      <c r="H7" s="35">
        <v>2310</v>
      </c>
      <c r="J7" s="11" t="s">
        <v>27</v>
      </c>
      <c r="K7" s="47">
        <v>10900</v>
      </c>
      <c r="L7" s="48">
        <v>51100</v>
      </c>
    </row>
    <row r="8" spans="2:13" x14ac:dyDescent="0.3">
      <c r="B8" s="6" t="s">
        <v>28</v>
      </c>
      <c r="C8" s="20" t="s">
        <v>29</v>
      </c>
      <c r="E8" s="22"/>
      <c r="F8" s="22" t="s">
        <v>44</v>
      </c>
      <c r="G8" s="22"/>
      <c r="H8" s="35">
        <v>1132</v>
      </c>
      <c r="J8" s="5"/>
      <c r="K8" s="2"/>
      <c r="L8" s="14"/>
    </row>
    <row r="9" spans="2:13" x14ac:dyDescent="0.3">
      <c r="B9" s="6" t="s">
        <v>30</v>
      </c>
      <c r="C9" s="21" t="s">
        <v>31</v>
      </c>
      <c r="E9" s="22"/>
      <c r="F9" s="22"/>
      <c r="G9" s="22" t="s">
        <v>45</v>
      </c>
      <c r="H9" s="35">
        <v>6180</v>
      </c>
      <c r="L9" s="2"/>
    </row>
    <row r="10" spans="2:13" x14ac:dyDescent="0.3">
      <c r="B10" s="6" t="s">
        <v>32</v>
      </c>
      <c r="C10" s="29" t="s">
        <v>33</v>
      </c>
      <c r="E10" s="22"/>
      <c r="F10" s="22"/>
      <c r="G10" s="22" t="s">
        <v>46</v>
      </c>
      <c r="H10" s="35">
        <v>3090</v>
      </c>
    </row>
    <row r="11" spans="2:13" x14ac:dyDescent="0.3">
      <c r="B11" s="6" t="s">
        <v>34</v>
      </c>
      <c r="C11" s="49">
        <v>44343</v>
      </c>
      <c r="E11" s="22"/>
      <c r="F11" s="22"/>
      <c r="G11" s="22" t="s">
        <v>47</v>
      </c>
      <c r="H11" s="35">
        <v>1545</v>
      </c>
    </row>
    <row r="12" spans="2:13" x14ac:dyDescent="0.3">
      <c r="B12" s="6" t="s">
        <v>35</v>
      </c>
      <c r="C12" s="29" t="s">
        <v>33</v>
      </c>
      <c r="E12" s="22"/>
      <c r="F12" s="22"/>
      <c r="G12" s="22" t="s">
        <v>48</v>
      </c>
      <c r="H12" s="35">
        <v>2318</v>
      </c>
    </row>
    <row r="13" spans="2:13" x14ac:dyDescent="0.3">
      <c r="E13" s="22"/>
      <c r="F13" s="22"/>
      <c r="G13" s="22" t="s">
        <v>49</v>
      </c>
      <c r="H13" s="35">
        <v>1545</v>
      </c>
    </row>
    <row r="14" spans="2:13" x14ac:dyDescent="0.3">
      <c r="E14" s="22"/>
      <c r="F14" s="22"/>
      <c r="G14" s="22" t="s">
        <v>50</v>
      </c>
      <c r="H14" s="35">
        <v>772</v>
      </c>
    </row>
    <row r="15" spans="2:13" x14ac:dyDescent="0.3">
      <c r="E15" s="22"/>
      <c r="F15" s="22"/>
      <c r="G15" s="22" t="s">
        <v>51</v>
      </c>
      <c r="H15" s="35">
        <v>4378</v>
      </c>
    </row>
    <row r="16" spans="2:13" x14ac:dyDescent="0.3">
      <c r="E16" s="22" t="s">
        <v>12</v>
      </c>
      <c r="F16" s="22" t="s">
        <v>52</v>
      </c>
      <c r="G16" s="22"/>
      <c r="H16" s="35">
        <v>3600</v>
      </c>
    </row>
    <row r="17" spans="5:8" x14ac:dyDescent="0.3">
      <c r="E17" s="22"/>
      <c r="F17" s="22" t="s">
        <v>53</v>
      </c>
      <c r="G17" s="22"/>
      <c r="H17" s="35">
        <v>3600</v>
      </c>
    </row>
    <row r="18" spans="5:8" ht="28.8" x14ac:dyDescent="0.3">
      <c r="E18" s="7"/>
      <c r="F18" s="7" t="s">
        <v>54</v>
      </c>
      <c r="G18" s="7"/>
      <c r="H18" s="38">
        <v>1200</v>
      </c>
    </row>
    <row r="19" spans="5:8" ht="28.8" x14ac:dyDescent="0.3">
      <c r="E19" s="7"/>
      <c r="F19" s="7"/>
      <c r="G19" s="7" t="s">
        <v>55</v>
      </c>
      <c r="H19" s="38">
        <v>15800</v>
      </c>
    </row>
    <row r="20" spans="5:8" x14ac:dyDescent="0.3">
      <c r="E20" s="8"/>
      <c r="F20" s="8"/>
      <c r="G20" s="8"/>
      <c r="H20" s="37">
        <f>SUM(H3:H19)</f>
        <v>51100</v>
      </c>
    </row>
  </sheetData>
  <hyperlinks>
    <hyperlink ref="C10" r:id="rId1" xr:uid="{528EE293-4CAA-4A1A-AE98-D7B4B34D6813}"/>
    <hyperlink ref="C12" r:id="rId2" xr:uid="{8F726D56-2CAF-4650-B2E9-EF6E74A514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C19B-7A43-4B17-A750-F2C01314A008}">
  <dimension ref="B1:K12"/>
  <sheetViews>
    <sheetView zoomScale="90" zoomScaleNormal="90" workbookViewId="0">
      <selection activeCell="E5" sqref="E5"/>
    </sheetView>
  </sheetViews>
  <sheetFormatPr defaultColWidth="8.88671875" defaultRowHeight="14.4" x14ac:dyDescent="0.3"/>
  <cols>
    <col min="1" max="1" width="4.6640625" style="3" customWidth="1"/>
    <col min="2" max="2" width="15.6640625" style="3" customWidth="1"/>
    <col min="3" max="3" width="34" style="3" customWidth="1"/>
    <col min="4" max="4" width="5.109375" style="3" customWidth="1"/>
    <col min="5" max="5" width="40.33203125" style="3" customWidth="1"/>
    <col min="6" max="6" width="10.6640625" style="3" customWidth="1"/>
    <col min="7" max="7" width="9.109375" style="3" bestFit="1" customWidth="1"/>
    <col min="8" max="11" width="10.33203125" style="3" bestFit="1" customWidth="1"/>
    <col min="12" max="16384" width="8.88671875" style="3"/>
  </cols>
  <sheetData>
    <row r="1" spans="2:11" x14ac:dyDescent="0.3">
      <c r="B1" s="1" t="s">
        <v>0</v>
      </c>
      <c r="C1" s="2"/>
      <c r="E1" s="1" t="s">
        <v>1</v>
      </c>
    </row>
    <row r="2" spans="2:11" x14ac:dyDescent="0.3">
      <c r="B2" s="6" t="s">
        <v>3</v>
      </c>
      <c r="C2" s="22" t="s">
        <v>4</v>
      </c>
      <c r="E2" s="15" t="s">
        <v>5</v>
      </c>
      <c r="F2" s="15" t="s">
        <v>6</v>
      </c>
      <c r="G2" s="16" t="s">
        <v>56</v>
      </c>
      <c r="H2" s="16" t="s">
        <v>57</v>
      </c>
      <c r="I2" s="16" t="s">
        <v>58</v>
      </c>
      <c r="J2" s="16" t="s">
        <v>59</v>
      </c>
      <c r="K2" s="16" t="s">
        <v>60</v>
      </c>
    </row>
    <row r="3" spans="2:11" x14ac:dyDescent="0.3">
      <c r="B3" s="6" t="s">
        <v>10</v>
      </c>
      <c r="C3" s="12" t="s">
        <v>11</v>
      </c>
      <c r="E3" s="7" t="s">
        <v>12</v>
      </c>
      <c r="F3" s="37">
        <v>24200</v>
      </c>
      <c r="G3" s="38">
        <v>3600</v>
      </c>
      <c r="H3" s="38">
        <v>5150</v>
      </c>
      <c r="I3" s="38">
        <v>5150</v>
      </c>
      <c r="J3" s="38">
        <v>5150</v>
      </c>
      <c r="K3" s="38">
        <v>5150</v>
      </c>
    </row>
    <row r="4" spans="2:11" x14ac:dyDescent="0.3">
      <c r="B4" s="6" t="s">
        <v>14</v>
      </c>
      <c r="C4" s="12" t="s">
        <v>15</v>
      </c>
      <c r="E4" s="7" t="s">
        <v>16</v>
      </c>
      <c r="F4" s="37">
        <v>3330</v>
      </c>
      <c r="G4" s="38">
        <v>630</v>
      </c>
      <c r="H4" s="38">
        <v>900</v>
      </c>
      <c r="I4" s="38">
        <v>600</v>
      </c>
      <c r="J4" s="38">
        <v>600</v>
      </c>
      <c r="K4" s="38">
        <v>600</v>
      </c>
    </row>
    <row r="5" spans="2:11" x14ac:dyDescent="0.3">
      <c r="B5" s="6" t="s">
        <v>18</v>
      </c>
      <c r="C5" s="12" t="s">
        <v>40</v>
      </c>
      <c r="E5" s="7" t="s">
        <v>20</v>
      </c>
      <c r="F5" s="37">
        <v>23570</v>
      </c>
      <c r="G5" s="38">
        <v>3442</v>
      </c>
      <c r="H5" s="38">
        <v>4678</v>
      </c>
      <c r="I5" s="38">
        <v>5150</v>
      </c>
      <c r="J5" s="38">
        <v>5150</v>
      </c>
      <c r="K5" s="38">
        <v>5150</v>
      </c>
    </row>
    <row r="6" spans="2:11" x14ac:dyDescent="0.3">
      <c r="B6" s="6" t="s">
        <v>22</v>
      </c>
      <c r="C6" s="22" t="s">
        <v>23</v>
      </c>
      <c r="E6" s="7"/>
      <c r="F6" s="37"/>
      <c r="G6" s="38"/>
      <c r="H6" s="38"/>
      <c r="I6" s="38"/>
      <c r="J6" s="38"/>
      <c r="K6" s="38"/>
    </row>
    <row r="7" spans="2:11" x14ac:dyDescent="0.3">
      <c r="B7" s="6" t="s">
        <v>25</v>
      </c>
      <c r="C7" s="22" t="s">
        <v>26</v>
      </c>
      <c r="E7" s="7"/>
      <c r="F7" s="37"/>
      <c r="G7" s="38"/>
      <c r="H7" s="38"/>
      <c r="I7" s="38"/>
      <c r="J7" s="38"/>
      <c r="K7" s="38"/>
    </row>
    <row r="8" spans="2:11" x14ac:dyDescent="0.3">
      <c r="B8" s="6" t="s">
        <v>28</v>
      </c>
      <c r="C8" s="28" t="s">
        <v>29</v>
      </c>
      <c r="E8" s="7"/>
      <c r="F8" s="37"/>
      <c r="G8" s="38"/>
      <c r="H8" s="38"/>
      <c r="I8" s="38"/>
      <c r="J8" s="38"/>
      <c r="K8" s="38"/>
    </row>
    <row r="9" spans="2:11" x14ac:dyDescent="0.3">
      <c r="B9" s="6" t="s">
        <v>30</v>
      </c>
      <c r="C9" s="28" t="s">
        <v>31</v>
      </c>
      <c r="E9" s="8"/>
      <c r="F9" s="37">
        <f>SUM(F3:F8)</f>
        <v>51100</v>
      </c>
      <c r="G9" s="37">
        <f t="shared" ref="G9:K9" si="0">SUM(G3:G8)</f>
        <v>7672</v>
      </c>
      <c r="H9" s="37">
        <f t="shared" si="0"/>
        <v>10728</v>
      </c>
      <c r="I9" s="37">
        <f t="shared" si="0"/>
        <v>10900</v>
      </c>
      <c r="J9" s="37">
        <f t="shared" si="0"/>
        <v>10900</v>
      </c>
      <c r="K9" s="37">
        <f t="shared" si="0"/>
        <v>10900</v>
      </c>
    </row>
    <row r="10" spans="2:11" x14ac:dyDescent="0.3">
      <c r="B10" s="6" t="s">
        <v>32</v>
      </c>
      <c r="C10" s="22" t="s">
        <v>33</v>
      </c>
    </row>
    <row r="11" spans="2:11" x14ac:dyDescent="0.3">
      <c r="B11" s="6" t="s">
        <v>34</v>
      </c>
      <c r="C11" s="49">
        <v>44343</v>
      </c>
    </row>
    <row r="12" spans="2:11" x14ac:dyDescent="0.3">
      <c r="B12" s="6" t="s">
        <v>35</v>
      </c>
      <c r="C12" s="22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C95B-C737-4C90-8E08-01893E97C3D2}">
  <dimension ref="B1:M26"/>
  <sheetViews>
    <sheetView tabSelected="1" topLeftCell="D1" zoomScale="90" zoomScaleNormal="90" workbookViewId="0">
      <selection activeCell="E23" sqref="E23"/>
    </sheetView>
  </sheetViews>
  <sheetFormatPr defaultColWidth="8.88671875" defaultRowHeight="14.4" x14ac:dyDescent="0.3"/>
  <cols>
    <col min="1" max="1" width="4.6640625" style="3" customWidth="1"/>
    <col min="2" max="2" width="15.6640625" style="3" customWidth="1"/>
    <col min="3" max="3" width="34" style="3" customWidth="1"/>
    <col min="4" max="4" width="5.109375" style="3" customWidth="1"/>
    <col min="5" max="5" width="29.44140625" style="3" bestFit="1" customWidth="1"/>
    <col min="6" max="6" width="27.6640625" style="3" customWidth="1"/>
    <col min="7" max="7" width="48.5546875" style="3" bestFit="1" customWidth="1"/>
    <col min="8" max="8" width="10.6640625" style="3" customWidth="1"/>
    <col min="9" max="12" width="11.88671875" style="3" bestFit="1" customWidth="1"/>
    <col min="13" max="13" width="11.5546875" style="3" bestFit="1" customWidth="1"/>
    <col min="14" max="16384" width="8.88671875" style="3"/>
  </cols>
  <sheetData>
    <row r="1" spans="2:13" x14ac:dyDescent="0.3">
      <c r="B1" s="1" t="s">
        <v>0</v>
      </c>
      <c r="C1" s="2"/>
      <c r="E1" s="1" t="s">
        <v>1</v>
      </c>
      <c r="H1" s="2"/>
      <c r="I1" s="2"/>
      <c r="J1" s="2"/>
      <c r="K1" s="2"/>
      <c r="L1" s="2"/>
      <c r="M1" s="2"/>
    </row>
    <row r="2" spans="2:13" x14ac:dyDescent="0.3">
      <c r="B2" s="6" t="s">
        <v>3</v>
      </c>
      <c r="C2" s="22" t="s">
        <v>4</v>
      </c>
      <c r="E2" s="31" t="s">
        <v>5</v>
      </c>
      <c r="F2" s="16" t="s">
        <v>36</v>
      </c>
      <c r="G2" s="16" t="s">
        <v>37</v>
      </c>
      <c r="H2" s="31" t="s">
        <v>6</v>
      </c>
      <c r="I2" s="32" t="s">
        <v>56</v>
      </c>
      <c r="J2" s="32" t="s">
        <v>57</v>
      </c>
      <c r="K2" s="32" t="s">
        <v>58</v>
      </c>
      <c r="L2" s="32" t="s">
        <v>59</v>
      </c>
      <c r="M2" s="32" t="s">
        <v>60</v>
      </c>
    </row>
    <row r="3" spans="2:13" x14ac:dyDescent="0.3">
      <c r="B3" s="6" t="s">
        <v>10</v>
      </c>
      <c r="C3" s="12" t="s">
        <v>11</v>
      </c>
      <c r="E3" s="39" t="s">
        <v>16</v>
      </c>
      <c r="F3" s="7" t="s">
        <v>38</v>
      </c>
      <c r="G3" s="7"/>
      <c r="H3" s="34">
        <f>SUM(I3:M3)</f>
        <v>630</v>
      </c>
      <c r="I3" s="42">
        <v>630</v>
      </c>
      <c r="J3" s="42"/>
      <c r="K3" s="42"/>
      <c r="L3" s="42"/>
      <c r="M3" s="42"/>
    </row>
    <row r="4" spans="2:13" x14ac:dyDescent="0.3">
      <c r="B4" s="6" t="s">
        <v>14</v>
      </c>
      <c r="C4" s="12" t="s">
        <v>15</v>
      </c>
      <c r="E4" s="39"/>
      <c r="F4" s="7" t="s">
        <v>39</v>
      </c>
      <c r="G4" s="7"/>
      <c r="H4" s="34">
        <f t="shared" ref="H4:H19" si="0">SUM(I4:M4)</f>
        <v>900</v>
      </c>
      <c r="I4" s="42"/>
      <c r="J4" s="42">
        <v>900</v>
      </c>
      <c r="K4" s="42"/>
      <c r="L4" s="42"/>
      <c r="M4" s="42"/>
    </row>
    <row r="5" spans="2:13" x14ac:dyDescent="0.3">
      <c r="B5" s="6" t="s">
        <v>18</v>
      </c>
      <c r="C5" s="12" t="s">
        <v>40</v>
      </c>
      <c r="E5" s="39"/>
      <c r="F5" s="7"/>
      <c r="G5" s="7" t="s">
        <v>41</v>
      </c>
      <c r="H5" s="34">
        <f t="shared" si="0"/>
        <v>1800</v>
      </c>
      <c r="I5" s="42"/>
      <c r="J5" s="42"/>
      <c r="K5" s="42">
        <v>600</v>
      </c>
      <c r="L5" s="42">
        <v>600</v>
      </c>
      <c r="M5" s="42">
        <v>600</v>
      </c>
    </row>
    <row r="6" spans="2:13" x14ac:dyDescent="0.3">
      <c r="B6" s="6" t="s">
        <v>22</v>
      </c>
      <c r="C6" s="22" t="s">
        <v>23</v>
      </c>
      <c r="E6" s="39" t="s">
        <v>20</v>
      </c>
      <c r="F6" s="7" t="s">
        <v>42</v>
      </c>
      <c r="G6" s="7"/>
      <c r="H6" s="34">
        <f t="shared" si="0"/>
        <v>300</v>
      </c>
      <c r="I6" s="42"/>
      <c r="J6" s="42">
        <v>300</v>
      </c>
      <c r="K6" s="42"/>
      <c r="L6" s="42"/>
      <c r="M6" s="42"/>
    </row>
    <row r="7" spans="2:13" ht="28.8" x14ac:dyDescent="0.3">
      <c r="B7" s="6" t="s">
        <v>25</v>
      </c>
      <c r="C7" s="22" t="s">
        <v>26</v>
      </c>
      <c r="E7" s="39"/>
      <c r="F7" s="7" t="s">
        <v>43</v>
      </c>
      <c r="G7" s="7"/>
      <c r="H7" s="34">
        <f t="shared" si="0"/>
        <v>2310</v>
      </c>
      <c r="I7" s="42">
        <v>2310</v>
      </c>
      <c r="J7" s="42"/>
      <c r="K7" s="42"/>
      <c r="L7" s="42"/>
      <c r="M7" s="42"/>
    </row>
    <row r="8" spans="2:13" x14ac:dyDescent="0.3">
      <c r="B8" s="6" t="s">
        <v>28</v>
      </c>
      <c r="C8" s="28" t="s">
        <v>29</v>
      </c>
      <c r="E8" s="39"/>
      <c r="F8" s="7" t="s">
        <v>44</v>
      </c>
      <c r="G8" s="7"/>
      <c r="H8" s="34">
        <f t="shared" si="0"/>
        <v>1132</v>
      </c>
      <c r="I8" s="42">
        <v>1132</v>
      </c>
      <c r="J8" s="42"/>
      <c r="K8" s="42"/>
      <c r="L8" s="42"/>
      <c r="M8" s="42"/>
    </row>
    <row r="9" spans="2:13" x14ac:dyDescent="0.3">
      <c r="B9" s="6" t="s">
        <v>30</v>
      </c>
      <c r="C9" s="28" t="s">
        <v>31</v>
      </c>
      <c r="E9" s="39"/>
      <c r="F9" s="7"/>
      <c r="G9" s="7" t="s">
        <v>45</v>
      </c>
      <c r="H9" s="34">
        <f t="shared" si="0"/>
        <v>6180</v>
      </c>
      <c r="I9" s="42"/>
      <c r="J9" s="42">
        <v>2833</v>
      </c>
      <c r="K9" s="42">
        <v>3347</v>
      </c>
      <c r="L9" s="42"/>
      <c r="M9" s="42"/>
    </row>
    <row r="10" spans="2:13" x14ac:dyDescent="0.3">
      <c r="B10" s="6" t="s">
        <v>32</v>
      </c>
      <c r="C10" s="30" t="s">
        <v>33</v>
      </c>
      <c r="E10" s="39"/>
      <c r="F10" s="7"/>
      <c r="G10" s="7" t="s">
        <v>46</v>
      </c>
      <c r="H10" s="34">
        <f t="shared" si="0"/>
        <v>3090</v>
      </c>
      <c r="I10" s="42"/>
      <c r="J10" s="42"/>
      <c r="K10" s="42">
        <v>1803</v>
      </c>
      <c r="L10" s="42">
        <v>1287</v>
      </c>
      <c r="M10" s="42"/>
    </row>
    <row r="11" spans="2:13" x14ac:dyDescent="0.3">
      <c r="B11" s="6" t="s">
        <v>34</v>
      </c>
      <c r="C11" s="49">
        <v>44343</v>
      </c>
      <c r="E11" s="39"/>
      <c r="F11" s="7"/>
      <c r="G11" s="7" t="s">
        <v>47</v>
      </c>
      <c r="H11" s="34">
        <f t="shared" si="0"/>
        <v>1545</v>
      </c>
      <c r="I11" s="42"/>
      <c r="J11" s="42">
        <v>1545</v>
      </c>
      <c r="K11" s="42"/>
      <c r="L11" s="42"/>
      <c r="M11" s="42"/>
    </row>
    <row r="12" spans="2:13" x14ac:dyDescent="0.3">
      <c r="B12" s="6" t="s">
        <v>35</v>
      </c>
      <c r="C12" s="30" t="s">
        <v>33</v>
      </c>
      <c r="E12" s="39"/>
      <c r="F12" s="7"/>
      <c r="G12" s="7" t="s">
        <v>48</v>
      </c>
      <c r="H12" s="34">
        <f t="shared" si="0"/>
        <v>2318</v>
      </c>
      <c r="I12" s="42"/>
      <c r="J12" s="42"/>
      <c r="K12" s="42"/>
      <c r="L12" s="42">
        <v>2318</v>
      </c>
      <c r="M12" s="42"/>
    </row>
    <row r="13" spans="2:13" x14ac:dyDescent="0.3">
      <c r="E13" s="39"/>
      <c r="F13" s="7"/>
      <c r="G13" s="7" t="s">
        <v>49</v>
      </c>
      <c r="H13" s="34">
        <f t="shared" si="0"/>
        <v>1545</v>
      </c>
      <c r="I13" s="42"/>
      <c r="J13" s="42"/>
      <c r="K13" s="42"/>
      <c r="L13" s="42">
        <v>1545</v>
      </c>
      <c r="M13" s="42"/>
    </row>
    <row r="14" spans="2:13" x14ac:dyDescent="0.3">
      <c r="E14" s="39"/>
      <c r="F14" s="7"/>
      <c r="G14" s="7" t="s">
        <v>50</v>
      </c>
      <c r="H14" s="34">
        <f t="shared" si="0"/>
        <v>772</v>
      </c>
      <c r="I14" s="42"/>
      <c r="J14" s="42"/>
      <c r="K14" s="42"/>
      <c r="L14" s="42"/>
      <c r="M14" s="42">
        <v>772</v>
      </c>
    </row>
    <row r="15" spans="2:13" x14ac:dyDescent="0.3">
      <c r="E15" s="39"/>
      <c r="F15" s="7"/>
      <c r="G15" s="7" t="s">
        <v>51</v>
      </c>
      <c r="H15" s="34">
        <f t="shared" si="0"/>
        <v>4378</v>
      </c>
      <c r="I15" s="42"/>
      <c r="J15" s="42"/>
      <c r="K15" s="42"/>
      <c r="L15" s="42"/>
      <c r="M15" s="42">
        <v>4378</v>
      </c>
    </row>
    <row r="16" spans="2:13" x14ac:dyDescent="0.3">
      <c r="E16" s="39" t="s">
        <v>12</v>
      </c>
      <c r="F16" s="7" t="s">
        <v>52</v>
      </c>
      <c r="G16" s="7"/>
      <c r="H16" s="34">
        <f t="shared" si="0"/>
        <v>3600</v>
      </c>
      <c r="I16" s="42">
        <v>3600</v>
      </c>
      <c r="J16" s="42"/>
      <c r="K16" s="42"/>
      <c r="L16" s="42"/>
      <c r="M16" s="42"/>
    </row>
    <row r="17" spans="5:13" x14ac:dyDescent="0.3">
      <c r="E17" s="39"/>
      <c r="F17" s="7" t="s">
        <v>53</v>
      </c>
      <c r="G17" s="7"/>
      <c r="H17" s="34">
        <f t="shared" si="0"/>
        <v>3600</v>
      </c>
      <c r="I17" s="42"/>
      <c r="J17" s="42">
        <v>3600</v>
      </c>
      <c r="K17" s="42"/>
      <c r="L17" s="42"/>
      <c r="M17" s="42"/>
    </row>
    <row r="18" spans="5:13" ht="28.8" x14ac:dyDescent="0.3">
      <c r="E18" s="39"/>
      <c r="F18" s="7" t="s">
        <v>54</v>
      </c>
      <c r="G18" s="7"/>
      <c r="H18" s="34">
        <f t="shared" si="0"/>
        <v>1200</v>
      </c>
      <c r="I18" s="42"/>
      <c r="J18" s="42">
        <v>1200</v>
      </c>
      <c r="K18" s="42"/>
      <c r="L18" s="42"/>
      <c r="M18" s="42"/>
    </row>
    <row r="19" spans="5:13" ht="28.8" x14ac:dyDescent="0.3">
      <c r="E19" s="40"/>
      <c r="F19" s="7"/>
      <c r="G19" s="7" t="s">
        <v>55</v>
      </c>
      <c r="H19" s="34">
        <f t="shared" si="0"/>
        <v>15800</v>
      </c>
      <c r="I19" s="43"/>
      <c r="J19" s="43">
        <v>350</v>
      </c>
      <c r="K19" s="42">
        <v>5150</v>
      </c>
      <c r="L19" s="42">
        <v>5150</v>
      </c>
      <c r="M19" s="42">
        <v>5150</v>
      </c>
    </row>
    <row r="20" spans="5:13" x14ac:dyDescent="0.3">
      <c r="E20" s="8"/>
      <c r="F20" s="8"/>
      <c r="G20" s="8"/>
      <c r="H20" s="41">
        <f t="shared" ref="H20:M20" si="1">SUM(H3:H19)</f>
        <v>51100</v>
      </c>
      <c r="I20" s="41">
        <f t="shared" si="1"/>
        <v>7672</v>
      </c>
      <c r="J20" s="41">
        <f t="shared" si="1"/>
        <v>10728</v>
      </c>
      <c r="K20" s="41">
        <f t="shared" si="1"/>
        <v>10900</v>
      </c>
      <c r="L20" s="41">
        <f t="shared" si="1"/>
        <v>10900</v>
      </c>
      <c r="M20" s="41">
        <f t="shared" si="1"/>
        <v>10900</v>
      </c>
    </row>
    <row r="26" spans="5:13" x14ac:dyDescent="0.3">
      <c r="J26" s="36"/>
    </row>
  </sheetData>
  <hyperlinks>
    <hyperlink ref="C10" r:id="rId1" xr:uid="{70F2CA5C-56EF-4454-9381-9A40CB099560}"/>
    <hyperlink ref="C12" r:id="rId2" xr:uid="{EF5E147F-66AE-4FCF-A6C6-D57C31FEE44A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2109BEF92BEF4C8E97B5AF946419EC" ma:contentTypeVersion="11" ma:contentTypeDescription="Create a new document." ma:contentTypeScope="" ma:versionID="7d28efe2c189899efa1786a30ea87be2">
  <xsd:schema xmlns:xsd="http://www.w3.org/2001/XMLSchema" xmlns:xs="http://www.w3.org/2001/XMLSchema" xmlns:p="http://schemas.microsoft.com/office/2006/metadata/properties" xmlns:ns2="e212f830-3554-41ad-bc58-ca25e45c0c36" xmlns:ns3="ddeece39-a33c-49ad-a8fd-0ae9fa2c3195" targetNamespace="http://schemas.microsoft.com/office/2006/metadata/properties" ma:root="true" ma:fieldsID="0977d188311524f24189f8889752715f" ns2:_="" ns3:_="">
    <xsd:import namespace="e212f830-3554-41ad-bc58-ca25e45c0c36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2f830-3554-41ad-bc58-ca25e45c0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076C2D-B3A9-4D7D-93D9-5EA2E0943F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12f830-3554-41ad-bc58-ca25e45c0c36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 burnout</vt:lpstr>
      <vt:lpstr>broken burnout</vt:lpstr>
      <vt:lpstr>simple explained</vt:lpstr>
      <vt:lpstr>broken explained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Hernandez, Alejandro</cp:lastModifiedBy>
  <cp:revision/>
  <dcterms:created xsi:type="dcterms:W3CDTF">2021-03-22T13:30:26Z</dcterms:created>
  <dcterms:modified xsi:type="dcterms:W3CDTF">2021-06-07T21:38:24Z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0x010100FE2109BEF92BEF4C8E97B5AF946419EC</vt:lpwstr>
  </property>
</Properties>
</file>