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ocuments\Code\chateauclaudia-labs\devanalyst\devanalyst\resources\coupling\"/>
    </mc:Choice>
  </mc:AlternateContent>
  <xr:revisionPtr revIDLastSave="0" documentId="13_ncr:1_{109E2526-2FA8-4DCF-9EAF-4AAEAD224992}" xr6:coauthVersionLast="43" xr6:coauthVersionMax="43" xr10:uidLastSave="{00000000-0000-0000-0000-000000000000}"/>
  <bookViews>
    <workbookView xWindow="-98" yWindow="-98" windowWidth="24496" windowHeight="15796" activeTab="4" xr2:uid="{737B9DAB-8411-4FEC-8392-A5B42455E01C}"/>
  </bookViews>
  <sheets>
    <sheet name="Functional Pattern" sheetId="2" r:id="rId1"/>
    <sheet name="OO Pattern" sheetId="1" r:id="rId2"/>
    <sheet name="Adapter Pattern" sheetId="3" r:id="rId3"/>
    <sheet name="Coupling Levels" sheetId="4" r:id="rId4"/>
    <sheet name="Feature coupl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7" i="1" l="1"/>
  <c r="T66" i="1"/>
  <c r="T65" i="1"/>
  <c r="T64" i="1"/>
  <c r="T63" i="1"/>
  <c r="T58" i="1"/>
  <c r="T56" i="1"/>
  <c r="T55" i="1"/>
  <c r="T44" i="1"/>
  <c r="K55" i="2"/>
  <c r="K65" i="2"/>
  <c r="K58" i="2"/>
  <c r="K66" i="2" s="1"/>
  <c r="K57" i="2"/>
  <c r="K63" i="2"/>
  <c r="K44" i="2"/>
  <c r="K66" i="1"/>
  <c r="K65" i="1"/>
  <c r="K64" i="1"/>
  <c r="K63" i="1"/>
  <c r="K58" i="1"/>
  <c r="K57" i="1"/>
  <c r="K56" i="1"/>
  <c r="K55" i="1"/>
  <c r="K44" i="1"/>
</calcChain>
</file>

<file path=xl/sharedStrings.xml><?xml version="1.0" encoding="utf-8"?>
<sst xmlns="http://schemas.openxmlformats.org/spreadsheetml/2006/main" count="381" uniqueCount="172">
  <si>
    <t>Business Object</t>
  </si>
  <si>
    <t>Business Function</t>
  </si>
  <si>
    <t>References BO</t>
  </si>
  <si>
    <t>BO-1</t>
  </si>
  <si>
    <t>BO-2</t>
  </si>
  <si>
    <t>BO-3</t>
  </si>
  <si>
    <t>BO-4</t>
  </si>
  <si>
    <t>BO-5</t>
  </si>
  <si>
    <t>BO-6</t>
  </si>
  <si>
    <t>BO-7</t>
  </si>
  <si>
    <t>BO-8</t>
  </si>
  <si>
    <t>References Utility Object</t>
  </si>
  <si>
    <t>Utility Object</t>
  </si>
  <si>
    <t>UO-1</t>
  </si>
  <si>
    <t>UO-2</t>
  </si>
  <si>
    <t>UO-3</t>
  </si>
  <si>
    <t>UO-4</t>
  </si>
  <si>
    <t>UO-5</t>
  </si>
  <si>
    <t>UO-6</t>
  </si>
  <si>
    <t>UO-7</t>
  </si>
  <si>
    <t>BF-1</t>
  </si>
  <si>
    <t>BF-2</t>
  </si>
  <si>
    <t>BF-3</t>
  </si>
  <si>
    <t>BF-4</t>
  </si>
  <si>
    <t>BF-5</t>
  </si>
  <si>
    <t>BF-6</t>
  </si>
  <si>
    <t>BF-7</t>
  </si>
  <si>
    <t>BF-8</t>
  </si>
  <si>
    <t>BF-9</t>
  </si>
  <si>
    <t>BF-10</t>
  </si>
  <si>
    <t>BO-9</t>
  </si>
  <si>
    <t>BO-10</t>
  </si>
  <si>
    <t>UO-8</t>
  </si>
  <si>
    <t>UO-9</t>
  </si>
  <si>
    <t>UO-10</t>
  </si>
  <si>
    <t>compute_BF_x_entry(input: , output: [BF_x_entry[)</t>
  </si>
  <si>
    <t>For each x=1, …, 10 have a method</t>
  </si>
  <si>
    <t>derives from BO-Interface, y=1, …, 10</t>
  </si>
  <si>
    <t>a data object (POJO)</t>
  </si>
  <si>
    <t>BF_x_report</t>
  </si>
  <si>
    <t>BF_x_entry</t>
  </si>
  <si>
    <t>BO_Interface:</t>
  </si>
  <si>
    <t>BO_y:</t>
  </si>
  <si>
    <t>Compute a report, consisting of an array of BF_x_entry objects</t>
  </si>
  <si>
    <t>compute(input: [array_of(BO_Interface), output: [array_of(BF_x_entry)]</t>
  </si>
  <si>
    <t>Computation of afferent coupling</t>
  </si>
  <si>
    <t>Def:</t>
  </si>
  <si>
    <t>the number of types that depend on a type C</t>
  </si>
  <si>
    <t>Type</t>
  </si>
  <si>
    <t>Types that depend on it</t>
  </si>
  <si>
    <t>BO_Interface, {BO_y: y=1, …, 10}, BF_x_report</t>
  </si>
  <si>
    <t>BO_Interface</t>
  </si>
  <si>
    <t>{BO_y: y=1, …, 10}, {BF_x: x=1, …, 10}</t>
  </si>
  <si>
    <t>BO_y</t>
  </si>
  <si>
    <t xml:space="preserve">{BF_x_report : x=1, …,10}(not statically), </t>
  </si>
  <si>
    <t>Afferent coupling</t>
  </si>
  <si>
    <t>Efferent coupling</t>
  </si>
  <si>
    <t>the number of types that a type C depends on</t>
  </si>
  <si>
    <t>Types it depends on</t>
  </si>
  <si>
    <t>{BF_x_entry: x=1, …, 10}</t>
  </si>
  <si>
    <t>BO_Interface, {BF_x_entry: x=1, …, 10}</t>
  </si>
  <si>
    <t>BO_Interface, {BO_y: y=1, …, 10} (not statically), BF_x_entry</t>
  </si>
  <si>
    <t>Abstractness</t>
  </si>
  <si>
    <t>#interfaces:</t>
  </si>
  <si>
    <t>#concretes:</t>
  </si>
  <si>
    <t>{BF_x_entry:x=1, …10}, {BO_y: y=1, …, 10}, {BF_x_report: x=1,…,10}</t>
  </si>
  <si>
    <t>Instability</t>
  </si>
  <si>
    <t>Distance</t>
  </si>
  <si>
    <t>Ratio of efferent coupling to total coupling</t>
  </si>
  <si>
    <t>"Distance" from diagnal A+I=1, defined as absolute_value(A+I-1)</t>
  </si>
  <si>
    <t>Package Abstractness=</t>
  </si>
  <si>
    <t>Low instability: zone of pain</t>
  </si>
  <si>
    <t>Low instability, low abstracness: zone of pain</t>
  </si>
  <si>
    <t>High instability, high abstractness: zone of uselessness</t>
  </si>
  <si>
    <t>Reason: abstract classes that nobody depends on</t>
  </si>
  <si>
    <t>Reason: concrete classes everyone depends on. Change it and it hits all.</t>
  </si>
  <si>
    <t>BO_2</t>
  </si>
  <si>
    <t>BF_2_entry</t>
  </si>
  <si>
    <t>BF_4_report</t>
  </si>
  <si>
    <t>effer=0</t>
  </si>
  <si>
    <t>affer=12</t>
  </si>
  <si>
    <t>affer=0</t>
  </si>
  <si>
    <t>effer=12</t>
  </si>
  <si>
    <t>affer=10; effer=11</t>
  </si>
  <si>
    <t>POJO of all the fields pertinent to BO-Y</t>
  </si>
  <si>
    <t>DOES NOT EXIST</t>
  </si>
  <si>
    <t>compute(input: [{array_of(BO_y): y=1,…,10}, output: [array_of(BF_x_entry)]</t>
  </si>
  <si>
    <t>{BO_y: y=1, …, 10} (not statically), BF_x_entry</t>
  </si>
  <si>
    <t>Zone of pain</t>
  </si>
  <si>
    <t>Coupling for packages</t>
  </si>
  <si>
    <t>BO_pkge</t>
  </si>
  <si>
    <t>BF_pkbe</t>
  </si>
  <si>
    <t>the number of types that depend on a package</t>
  </si>
  <si>
    <t>Runtime</t>
  </si>
  <si>
    <t>Static</t>
  </si>
  <si>
    <t>BO_Interface, BF_x_entry</t>
  </si>
  <si>
    <t>Zone of Pain (stable, concrete)</t>
  </si>
  <si>
    <t>Coupled at compilation level</t>
  </si>
  <si>
    <t>If I change A, I need to recompile B</t>
  </si>
  <si>
    <t>Coupled at packaging ('linking') level</t>
  </si>
  <si>
    <t>If I change A, there is no need to recompile B.</t>
  </si>
  <si>
    <t>However, I can't run B without re-packaging it in a package {A, B}</t>
  </si>
  <si>
    <t>Example</t>
  </si>
  <si>
    <t>A and B are classes, and B has a static call to a method in A that has changed signature (one more argument)</t>
  </si>
  <si>
    <t>A and B are classes, and B calls an interface I that is implemented by A. Change in A does not change I so there is no need to recompile B.</t>
  </si>
  <si>
    <t>However, at runtime there is a need for an instance of A to implement the I method called by B, so JVM running jarB needs a new jarA</t>
  </si>
  <si>
    <t>Coupled at semantic level</t>
  </si>
  <si>
    <t>If I change A, there is no need to re-deploy B technically, i.e., it</t>
  </si>
  <si>
    <t>will run.</t>
  </si>
  <si>
    <t>Semantically, B would not work the same as before because A's</t>
  </si>
  <si>
    <t>semantic dataflow model has changed, so B has to invoke A's services</t>
  </si>
  <si>
    <t>in a modified order.</t>
  </si>
  <si>
    <t>A and B are classes, deployed in different executables. A exposes its functionality as a REST interface that B calls.</t>
  </si>
  <si>
    <t>The change to A causes that there be a semantic need to call some new REST methods first to obtain the</t>
  </si>
  <si>
    <t>parameters that B would need for prior REST calls to A.</t>
  </si>
  <si>
    <t>So now the dataflow of REST calls that B makes to A needs to change - while A is stateless, there is a sequence in which</t>
  </si>
  <si>
    <t>A's REST services are supposed to be called to increasingly provide the results that B needs in subsequent calls, and that sequence</t>
  </si>
  <si>
    <t>has changed because there is a new step.</t>
  </si>
  <si>
    <t>Decoupled</t>
  </si>
  <si>
    <t>Microservices</t>
  </si>
  <si>
    <t>Coupling that violates semantic separation of concerns</t>
  </si>
  <si>
    <t>Have two concerns, C and D.</t>
  </si>
  <si>
    <t>A's methods mingle lines of code related to C with lines of code related to D.</t>
  </si>
  <si>
    <t>B's methods mingle  lines of code related to C with lines of code related to E.</t>
  </si>
  <si>
    <t xml:space="preserve">As a result, it is hard to get a consistent implementation of C functionality since it lives in multiple places (A, B) </t>
  </si>
  <si>
    <t>A and B are classes - when evolving, the developer tends to think of them as separate evolutions.</t>
  </si>
  <si>
    <t>Coupling at feature volatility level</t>
  </si>
  <si>
    <t>Introduce a notion of the FeatureSpace:</t>
  </si>
  <si>
    <t>It consists of features f1, f2, …</t>
  </si>
  <si>
    <t>It has a metric for the distance between features (possibly we can allow 'flavors' or relationships/dependencies among features, or well-founded ranks… but start simple with just distance)</t>
  </si>
  <si>
    <t>Then introduce the codebase</t>
  </si>
  <si>
    <t>A bunch of classes with methods, calling each other</t>
  </si>
  <si>
    <t>Then to each feature associate the classes &amp; methods that are used to implement the feature</t>
  </si>
  <si>
    <t>Introduce a notion of coupling based on whether the code for feature f1 is 'close' or 'overlaps' with the code for feature 'f2'.</t>
  </si>
  <si>
    <t>Call it Code(f1), Code(f2)</t>
  </si>
  <si>
    <t>For decoupled systems, the overlap and coupling between Code(f1), Code(f2) varies inversely with distance(f1, f2)</t>
  </si>
  <si>
    <t>NOTES</t>
  </si>
  <si>
    <t>1) ideally, 'features' correspond to BDD-testable features (so to each 'feature' we can write end-to-end scenarios in a Gherkin file)</t>
  </si>
  <si>
    <t>2) Implementing a feature might involve calling multiple 'services'</t>
  </si>
  <si>
    <t>3) It is OK (from a decoupling perspective) that different features use overlapping services. What matters is that the code-specific to a feature does not require changing</t>
  </si>
  <si>
    <t>services' code for services that are 'distant' to that feature (maybe because they are implementation-heavy for other distant features).</t>
  </si>
  <si>
    <t>Let's try an example.</t>
  </si>
  <si>
    <t>Suppose we have a well designed system: bounded context BC-1, BC-2, BC-3.</t>
  </si>
  <si>
    <t>Each of them provides services: BC-1.a, BC-1.b, …, BC-2.a, BC-2.b, …</t>
  </si>
  <si>
    <t>Now a feature F-A might be implemented by calling some services in succession: {BC-1.b, BC-3.a*, BC-2.d}</t>
  </si>
  <si>
    <t>The '*' denotes that the service had to be modified to implement F-A</t>
  </si>
  <si>
    <t>Another feature F-B might be implemented with {BC-1.a*, BC-2.a, BC-1.b}. They overlap in calling BC-1.b</t>
  </si>
  <si>
    <t xml:space="preserve">This is a 'good' situation: the overlap of F-A and F-B is in a service (BC-1.b) that neither of them had to modify. </t>
  </si>
  <si>
    <t>F-A changed BC-3.a</t>
  </si>
  <si>
    <t>F_B changed BC-1.a</t>
  </si>
  <si>
    <t xml:space="preserve">If BC-1.a and BC-3.a don't depend on each other (by some metric, e.g., neither calls the other or better yet, </t>
  </si>
  <si>
    <t xml:space="preserve">If BC-1.a and BC-3.a don't depend on each other (by some metric, e.g., neither calls the other or better yet, deploy separately) </t>
  </si>
  <si>
    <t>Customer-oriented feature distance function</t>
  </si>
  <si>
    <t>This distance function for features is based on how likely it is that a customer who wants feature F-A also wants feature F-B.</t>
  </si>
  <si>
    <t>Definition:</t>
  </si>
  <si>
    <t>It requires a market segmentation into segments S1, S2, …, S20, say.</t>
  </si>
  <si>
    <t>Map F-x to a vector in a 20th dimensional space, with each dimension given a value of 0, 0.5, or 1.0 depending on whether F-x is mandatory (1), pertinent (0.5), or not relevant (0) for that market segment.</t>
  </si>
  <si>
    <t>Then define d(F-A, F-B) as the Euclidean distance in that space.</t>
  </si>
  <si>
    <t>This designation of market segments and what feature pertains to each is what product managers do and is considered the causal driver for volatility.</t>
  </si>
  <si>
    <t>Most likely, features and segments will exhibit some clustering behavior</t>
  </si>
  <si>
    <t>Volatility-based code coupling metric</t>
  </si>
  <si>
    <t>Under this metric, code coupling is assessed based on how coupled are the code changes required to add a backlog of features F-A, F-B, F-C, ….</t>
  </si>
  <si>
    <t>Associated to each feature F there are the classes that are affected:</t>
  </si>
  <si>
    <t>1) The code changes to classes C15, C32, C54, .. (out of the total codebase of 10,000 classes)</t>
  </si>
  <si>
    <t>2) The compilation envelope around this (all the other classes that need compilation as a result of these changes)</t>
  </si>
  <si>
    <t>3) Possibly the deployment envelope</t>
  </si>
  <si>
    <t>Define C-A.change, C-A.compile, C-A.deploy as the set of classes thus impacted when adding feature F-A.</t>
  </si>
  <si>
    <t>The for two features F-A, F-B, define a distance between their implementations d(C-A, C-B) as follows:</t>
  </si>
  <si>
    <t>Define a 10,000-dimensional vector space (for the 10,000 classes).</t>
  </si>
  <si>
    <t>Map C-x to a 10,000 vector, with a value of 1 for every class in C-x.change, a value of 0.5 for every class in C-x.compile, and 0.25 for every class in C-A.deploy.</t>
  </si>
  <si>
    <t>Then d(C-A, C-B) is simply the distance under this metric.</t>
  </si>
  <si>
    <t>In theory, d(F-A, F-B) should be correlated to d(C-A, C-B) if the system is well architected.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</si>
</sst>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10" fontId="0" fillId="0" borderId="0" xfId="1" applyNumberFormat="1" applyFont="1"/>
    <xf numFmtId="0" fontId="0" fillId="2" borderId="2" xfId="0" applyFill="1" applyBorder="1"/>
    <xf numFmtId="0" fontId="0" fillId="2" borderId="3" xfId="0" applyFill="1" applyBorder="1"/>
    <xf numFmtId="2" fontId="0" fillId="2" borderId="3" xfId="0" applyNumberFormat="1" applyFill="1" applyBorder="1"/>
    <xf numFmtId="164" fontId="0" fillId="2" borderId="3" xfId="0" applyNumberFormat="1" applyFill="1" applyBorder="1"/>
    <xf numFmtId="0" fontId="0" fillId="2" borderId="4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7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2" fillId="0" borderId="0" xfId="0" applyFont="1" applyAlignment="1">
      <alignment horizontal="righ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right"/>
    </xf>
    <xf numFmtId="10" fontId="0" fillId="5" borderId="0" xfId="1" applyNumberFormat="1" applyFont="1" applyFill="1"/>
    <xf numFmtId="164" fontId="0" fillId="5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94D6A-2638-4FB1-A9BE-52566B98BDD7}">
  <dimension ref="A1:N69"/>
  <sheetViews>
    <sheetView workbookViewId="0">
      <selection activeCell="A13" sqref="A13"/>
    </sheetView>
  </sheetViews>
  <sheetFormatPr defaultRowHeight="14.25" x14ac:dyDescent="0.45"/>
  <cols>
    <col min="1" max="1" width="17.9296875" customWidth="1"/>
    <col min="2" max="2" width="17.796875" customWidth="1"/>
    <col min="3" max="3" width="20.9296875" customWidth="1"/>
    <col min="4" max="4" width="12.19921875" customWidth="1"/>
    <col min="5" max="5" width="8.46484375" customWidth="1"/>
  </cols>
  <sheetData>
    <row r="1" spans="1:14" x14ac:dyDescent="0.45">
      <c r="B1" t="s">
        <v>2</v>
      </c>
      <c r="C1" t="s">
        <v>11</v>
      </c>
      <c r="D1" t="s">
        <v>1</v>
      </c>
    </row>
    <row r="2" spans="1:14" x14ac:dyDescent="0.45">
      <c r="A2" t="s">
        <v>0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26</v>
      </c>
      <c r="L2" t="s">
        <v>27</v>
      </c>
      <c r="M2" t="s">
        <v>28</v>
      </c>
      <c r="N2" t="s">
        <v>29</v>
      </c>
    </row>
    <row r="3" spans="1:14" x14ac:dyDescent="0.45">
      <c r="A3" t="s">
        <v>3</v>
      </c>
    </row>
    <row r="4" spans="1:14" x14ac:dyDescent="0.45">
      <c r="A4" t="s">
        <v>4</v>
      </c>
      <c r="F4" s="1"/>
      <c r="I4" s="2"/>
    </row>
    <row r="5" spans="1:14" x14ac:dyDescent="0.45">
      <c r="A5" t="s">
        <v>5</v>
      </c>
    </row>
    <row r="6" spans="1:14" x14ac:dyDescent="0.45">
      <c r="A6" t="s">
        <v>6</v>
      </c>
      <c r="F6" s="1"/>
    </row>
    <row r="7" spans="1:14" x14ac:dyDescent="0.45">
      <c r="A7" t="s">
        <v>7</v>
      </c>
    </row>
    <row r="8" spans="1:14" x14ac:dyDescent="0.45">
      <c r="A8" t="s">
        <v>8</v>
      </c>
    </row>
    <row r="9" spans="1:14" x14ac:dyDescent="0.45">
      <c r="A9" t="s">
        <v>9</v>
      </c>
    </row>
    <row r="10" spans="1:14" x14ac:dyDescent="0.45">
      <c r="A10" t="s">
        <v>10</v>
      </c>
    </row>
    <row r="11" spans="1:14" x14ac:dyDescent="0.45">
      <c r="A11" t="s">
        <v>30</v>
      </c>
    </row>
    <row r="12" spans="1:14" x14ac:dyDescent="0.45">
      <c r="A12" t="s">
        <v>31</v>
      </c>
    </row>
    <row r="13" spans="1:14" x14ac:dyDescent="0.45">
      <c r="D13" t="s">
        <v>40</v>
      </c>
      <c r="E13" t="s">
        <v>38</v>
      </c>
    </row>
    <row r="15" spans="1:14" x14ac:dyDescent="0.45">
      <c r="A15" t="s">
        <v>12</v>
      </c>
      <c r="D15" t="s">
        <v>41</v>
      </c>
      <c r="E15" t="s">
        <v>85</v>
      </c>
    </row>
    <row r="16" spans="1:14" x14ac:dyDescent="0.45">
      <c r="A16" t="s">
        <v>13</v>
      </c>
    </row>
    <row r="17" spans="1:11" x14ac:dyDescent="0.45">
      <c r="A17" t="s">
        <v>14</v>
      </c>
    </row>
    <row r="18" spans="1:11" x14ac:dyDescent="0.45">
      <c r="A18" t="s">
        <v>15</v>
      </c>
      <c r="D18" t="s">
        <v>42</v>
      </c>
      <c r="E18" t="s">
        <v>84</v>
      </c>
    </row>
    <row r="19" spans="1:11" x14ac:dyDescent="0.45">
      <c r="A19" t="s">
        <v>16</v>
      </c>
    </row>
    <row r="20" spans="1:11" x14ac:dyDescent="0.45">
      <c r="A20" t="s">
        <v>17</v>
      </c>
      <c r="D20" t="s">
        <v>39</v>
      </c>
      <c r="E20" t="s">
        <v>43</v>
      </c>
    </row>
    <row r="21" spans="1:11" x14ac:dyDescent="0.45">
      <c r="A21" t="s">
        <v>18</v>
      </c>
      <c r="F21" t="s">
        <v>86</v>
      </c>
    </row>
    <row r="22" spans="1:11" x14ac:dyDescent="0.45">
      <c r="A22" t="s">
        <v>19</v>
      </c>
    </row>
    <row r="23" spans="1:11" x14ac:dyDescent="0.45">
      <c r="A23" t="s">
        <v>32</v>
      </c>
    </row>
    <row r="24" spans="1:11" x14ac:dyDescent="0.45">
      <c r="A24" t="s">
        <v>33</v>
      </c>
    </row>
    <row r="25" spans="1:11" x14ac:dyDescent="0.45">
      <c r="A25" t="s">
        <v>34</v>
      </c>
      <c r="C25" s="3" t="s">
        <v>55</v>
      </c>
      <c r="D25" t="s">
        <v>45</v>
      </c>
    </row>
    <row r="26" spans="1:11" x14ac:dyDescent="0.45">
      <c r="E26" t="s">
        <v>46</v>
      </c>
      <c r="F26" t="s">
        <v>47</v>
      </c>
    </row>
    <row r="27" spans="1:11" x14ac:dyDescent="0.45">
      <c r="D27" s="3" t="s">
        <v>48</v>
      </c>
      <c r="E27" s="3" t="s">
        <v>49</v>
      </c>
    </row>
    <row r="28" spans="1:11" x14ac:dyDescent="0.45">
      <c r="D28" t="s">
        <v>40</v>
      </c>
      <c r="E28" t="s">
        <v>39</v>
      </c>
      <c r="K28">
        <v>1</v>
      </c>
    </row>
    <row r="30" spans="1:11" x14ac:dyDescent="0.45">
      <c r="D30" t="s">
        <v>53</v>
      </c>
      <c r="E30" t="s">
        <v>54</v>
      </c>
      <c r="K30">
        <v>10</v>
      </c>
    </row>
    <row r="31" spans="1:11" x14ac:dyDescent="0.45">
      <c r="D31" t="s">
        <v>39</v>
      </c>
      <c r="K31">
        <v>0</v>
      </c>
    </row>
    <row r="33" spans="3:11" x14ac:dyDescent="0.45">
      <c r="C33" s="3" t="s">
        <v>56</v>
      </c>
      <c r="D33" t="s">
        <v>45</v>
      </c>
    </row>
    <row r="34" spans="3:11" x14ac:dyDescent="0.45">
      <c r="E34" t="s">
        <v>46</v>
      </c>
      <c r="F34" t="s">
        <v>57</v>
      </c>
    </row>
    <row r="35" spans="3:11" x14ac:dyDescent="0.45">
      <c r="D35" s="3" t="s">
        <v>48</v>
      </c>
      <c r="E35" s="3" t="s">
        <v>58</v>
      </c>
    </row>
    <row r="36" spans="3:11" x14ac:dyDescent="0.45">
      <c r="D36" t="s">
        <v>40</v>
      </c>
      <c r="K36">
        <v>0</v>
      </c>
    </row>
    <row r="38" spans="3:11" x14ac:dyDescent="0.45">
      <c r="D38" t="s">
        <v>53</v>
      </c>
      <c r="K38">
        <v>0</v>
      </c>
    </row>
    <row r="39" spans="3:11" x14ac:dyDescent="0.45">
      <c r="D39" t="s">
        <v>39</v>
      </c>
      <c r="E39" t="s">
        <v>87</v>
      </c>
      <c r="K39">
        <v>11</v>
      </c>
    </row>
    <row r="41" spans="3:11" x14ac:dyDescent="0.45">
      <c r="C41" s="3" t="s">
        <v>62</v>
      </c>
    </row>
    <row r="42" spans="3:11" x14ac:dyDescent="0.45">
      <c r="D42" t="s">
        <v>63</v>
      </c>
      <c r="K42">
        <v>0</v>
      </c>
    </row>
    <row r="43" spans="3:11" x14ac:dyDescent="0.45">
      <c r="D43" t="s">
        <v>64</v>
      </c>
      <c r="E43" t="s">
        <v>65</v>
      </c>
      <c r="K43">
        <v>30</v>
      </c>
    </row>
    <row r="44" spans="3:11" x14ac:dyDescent="0.45">
      <c r="D44" t="s">
        <v>70</v>
      </c>
      <c r="K44" s="4">
        <f>K42/K43</f>
        <v>0</v>
      </c>
    </row>
    <row r="45" spans="3:11" x14ac:dyDescent="0.45">
      <c r="K45" s="4"/>
    </row>
    <row r="46" spans="3:11" x14ac:dyDescent="0.45">
      <c r="D46" s="3" t="s">
        <v>48</v>
      </c>
      <c r="K46" s="4"/>
    </row>
    <row r="47" spans="3:11" x14ac:dyDescent="0.45">
      <c r="D47" t="s">
        <v>40</v>
      </c>
      <c r="K47" s="4">
        <v>0</v>
      </c>
    </row>
    <row r="48" spans="3:11" x14ac:dyDescent="0.45">
      <c r="K48" s="4"/>
    </row>
    <row r="49" spans="3:14" x14ac:dyDescent="0.45">
      <c r="D49" t="s">
        <v>53</v>
      </c>
      <c r="K49" s="4">
        <v>0</v>
      </c>
    </row>
    <row r="50" spans="3:14" x14ac:dyDescent="0.45">
      <c r="D50" t="s">
        <v>39</v>
      </c>
      <c r="K50" s="4">
        <v>0</v>
      </c>
    </row>
    <row r="52" spans="3:14" x14ac:dyDescent="0.45">
      <c r="C52" s="3" t="s">
        <v>66</v>
      </c>
      <c r="D52" t="s">
        <v>68</v>
      </c>
    </row>
    <row r="54" spans="3:14" x14ac:dyDescent="0.45">
      <c r="D54" s="3" t="s">
        <v>48</v>
      </c>
    </row>
    <row r="55" spans="3:14" x14ac:dyDescent="0.45">
      <c r="D55" t="s">
        <v>40</v>
      </c>
      <c r="K55" s="4">
        <f>K36/(K36+K28)</f>
        <v>0</v>
      </c>
      <c r="M55" t="s">
        <v>71</v>
      </c>
    </row>
    <row r="56" spans="3:14" x14ac:dyDescent="0.45">
      <c r="K56" s="4"/>
    </row>
    <row r="57" spans="3:14" x14ac:dyDescent="0.45">
      <c r="D57" t="s">
        <v>53</v>
      </c>
      <c r="K57" s="4">
        <f>K38/(K38+K30)</f>
        <v>0</v>
      </c>
    </row>
    <row r="58" spans="3:14" x14ac:dyDescent="0.45">
      <c r="D58" t="s">
        <v>39</v>
      </c>
      <c r="K58" s="4">
        <f>K39/(K39+K31)</f>
        <v>1</v>
      </c>
    </row>
    <row r="60" spans="3:14" x14ac:dyDescent="0.45">
      <c r="C60" s="3" t="s">
        <v>67</v>
      </c>
      <c r="D60" t="s">
        <v>69</v>
      </c>
    </row>
    <row r="62" spans="3:14" x14ac:dyDescent="0.45">
      <c r="D62" s="3" t="s">
        <v>48</v>
      </c>
    </row>
    <row r="63" spans="3:14" x14ac:dyDescent="0.45">
      <c r="D63" t="s">
        <v>40</v>
      </c>
      <c r="K63" s="2">
        <f>ABS(K47+K55-1)</f>
        <v>1</v>
      </c>
      <c r="M63" t="s">
        <v>72</v>
      </c>
    </row>
    <row r="64" spans="3:14" x14ac:dyDescent="0.45">
      <c r="K64" s="2"/>
      <c r="N64" t="s">
        <v>75</v>
      </c>
    </row>
    <row r="65" spans="4:14" x14ac:dyDescent="0.45">
      <c r="D65" t="s">
        <v>53</v>
      </c>
      <c r="K65" s="2">
        <f>ABS(K49+K57-1)</f>
        <v>1</v>
      </c>
      <c r="M65" t="s">
        <v>88</v>
      </c>
    </row>
    <row r="66" spans="4:14" x14ac:dyDescent="0.45">
      <c r="D66" t="s">
        <v>39</v>
      </c>
      <c r="K66" s="2">
        <f>ABS(K50+K58-1)</f>
        <v>0</v>
      </c>
    </row>
    <row r="68" spans="4:14" x14ac:dyDescent="0.45">
      <c r="L68">
        <v>1</v>
      </c>
      <c r="M68" t="s">
        <v>73</v>
      </c>
    </row>
    <row r="69" spans="4:14" x14ac:dyDescent="0.45">
      <c r="N69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69449-E30B-49D0-9E79-DD1BA0403036}">
  <dimension ref="A1:T69"/>
  <sheetViews>
    <sheetView workbookViewId="0">
      <selection activeCell="S59" sqref="S59"/>
    </sheetView>
  </sheetViews>
  <sheetFormatPr defaultRowHeight="14.25" x14ac:dyDescent="0.45"/>
  <cols>
    <col min="1" max="1" width="17.9296875" customWidth="1"/>
    <col min="2" max="2" width="17.796875" customWidth="1"/>
    <col min="3" max="3" width="20.9296875" customWidth="1"/>
    <col min="4" max="4" width="12.19921875" customWidth="1"/>
    <col min="5" max="5" width="8.46484375" customWidth="1"/>
    <col min="11" max="11" width="9.19921875" bestFit="1" customWidth="1"/>
    <col min="13" max="13" width="10.86328125" customWidth="1"/>
  </cols>
  <sheetData>
    <row r="1" spans="1:14" x14ac:dyDescent="0.45">
      <c r="B1" t="s">
        <v>2</v>
      </c>
      <c r="C1" t="s">
        <v>11</v>
      </c>
      <c r="D1" t="s">
        <v>1</v>
      </c>
    </row>
    <row r="2" spans="1:14" x14ac:dyDescent="0.45">
      <c r="A2" t="s">
        <v>0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26</v>
      </c>
      <c r="L2" t="s">
        <v>27</v>
      </c>
      <c r="M2" t="s">
        <v>28</v>
      </c>
      <c r="N2" t="s">
        <v>29</v>
      </c>
    </row>
    <row r="3" spans="1:14" x14ac:dyDescent="0.45">
      <c r="A3" t="s">
        <v>3</v>
      </c>
      <c r="E3" s="10"/>
      <c r="G3" s="14"/>
    </row>
    <row r="4" spans="1:14" x14ac:dyDescent="0.45">
      <c r="A4" t="s">
        <v>4</v>
      </c>
      <c r="D4" s="5" t="s">
        <v>76</v>
      </c>
      <c r="E4" s="11"/>
      <c r="F4" s="7"/>
      <c r="G4" s="15"/>
      <c r="H4" s="6"/>
      <c r="I4" s="8" t="s">
        <v>83</v>
      </c>
      <c r="J4" s="6"/>
      <c r="K4" s="6"/>
      <c r="L4" s="6"/>
      <c r="M4" s="6"/>
      <c r="N4" s="9"/>
    </row>
    <row r="5" spans="1:14" x14ac:dyDescent="0.45">
      <c r="A5" t="s">
        <v>5</v>
      </c>
      <c r="E5" s="12"/>
      <c r="G5" s="16"/>
    </row>
    <row r="6" spans="1:14" x14ac:dyDescent="0.45">
      <c r="A6" t="s">
        <v>6</v>
      </c>
      <c r="E6" s="12" t="s">
        <v>77</v>
      </c>
      <c r="F6" s="1"/>
      <c r="G6" s="16" t="s">
        <v>78</v>
      </c>
    </row>
    <row r="7" spans="1:14" x14ac:dyDescent="0.45">
      <c r="A7" t="s">
        <v>7</v>
      </c>
      <c r="E7" s="12" t="s">
        <v>80</v>
      </c>
      <c r="G7" s="16" t="s">
        <v>81</v>
      </c>
    </row>
    <row r="8" spans="1:14" x14ac:dyDescent="0.45">
      <c r="A8" t="s">
        <v>8</v>
      </c>
      <c r="E8" s="12" t="s">
        <v>79</v>
      </c>
      <c r="G8" s="16" t="s">
        <v>82</v>
      </c>
    </row>
    <row r="9" spans="1:14" x14ac:dyDescent="0.45">
      <c r="A9" t="s">
        <v>9</v>
      </c>
      <c r="E9" s="12"/>
      <c r="G9" s="16"/>
    </row>
    <row r="10" spans="1:14" x14ac:dyDescent="0.45">
      <c r="A10" t="s">
        <v>10</v>
      </c>
      <c r="E10" s="13"/>
      <c r="G10" s="17"/>
    </row>
    <row r="11" spans="1:14" x14ac:dyDescent="0.45">
      <c r="A11" t="s">
        <v>30</v>
      </c>
    </row>
    <row r="12" spans="1:14" x14ac:dyDescent="0.45">
      <c r="A12" t="s">
        <v>31</v>
      </c>
    </row>
    <row r="13" spans="1:14" x14ac:dyDescent="0.45">
      <c r="D13" t="s">
        <v>40</v>
      </c>
      <c r="E13" t="s">
        <v>38</v>
      </c>
      <c r="N13" t="s">
        <v>89</v>
      </c>
    </row>
    <row r="14" spans="1:14" x14ac:dyDescent="0.45">
      <c r="N14" t="s">
        <v>90</v>
      </c>
    </row>
    <row r="15" spans="1:14" x14ac:dyDescent="0.45">
      <c r="A15" t="s">
        <v>12</v>
      </c>
      <c r="D15" t="s">
        <v>41</v>
      </c>
      <c r="E15" t="s">
        <v>36</v>
      </c>
      <c r="N15" t="s">
        <v>91</v>
      </c>
    </row>
    <row r="16" spans="1:14" x14ac:dyDescent="0.45">
      <c r="A16" t="s">
        <v>13</v>
      </c>
      <c r="F16" t="s">
        <v>35</v>
      </c>
    </row>
    <row r="17" spans="1:20" x14ac:dyDescent="0.45">
      <c r="A17" t="s">
        <v>14</v>
      </c>
    </row>
    <row r="18" spans="1:20" x14ac:dyDescent="0.45">
      <c r="A18" t="s">
        <v>15</v>
      </c>
      <c r="D18" t="s">
        <v>42</v>
      </c>
      <c r="E18" t="s">
        <v>37</v>
      </c>
    </row>
    <row r="19" spans="1:20" x14ac:dyDescent="0.45">
      <c r="A19" t="s">
        <v>16</v>
      </c>
    </row>
    <row r="20" spans="1:20" x14ac:dyDescent="0.45">
      <c r="A20" t="s">
        <v>17</v>
      </c>
      <c r="D20" t="s">
        <v>39</v>
      </c>
      <c r="E20" t="s">
        <v>43</v>
      </c>
    </row>
    <row r="21" spans="1:20" x14ac:dyDescent="0.45">
      <c r="A21" t="s">
        <v>18</v>
      </c>
      <c r="F21" t="s">
        <v>44</v>
      </c>
    </row>
    <row r="22" spans="1:20" x14ac:dyDescent="0.45">
      <c r="A22" t="s">
        <v>19</v>
      </c>
    </row>
    <row r="23" spans="1:20" x14ac:dyDescent="0.45">
      <c r="A23" t="s">
        <v>32</v>
      </c>
    </row>
    <row r="24" spans="1:20" x14ac:dyDescent="0.45">
      <c r="A24" t="s">
        <v>33</v>
      </c>
      <c r="D24" s="21" t="s">
        <v>93</v>
      </c>
      <c r="M24" s="20" t="s">
        <v>94</v>
      </c>
    </row>
    <row r="25" spans="1:20" x14ac:dyDescent="0.45">
      <c r="A25" t="s">
        <v>34</v>
      </c>
      <c r="C25" s="3" t="s">
        <v>55</v>
      </c>
      <c r="D25" t="s">
        <v>45</v>
      </c>
      <c r="L25" s="18" t="s">
        <v>55</v>
      </c>
      <c r="M25" t="s">
        <v>45</v>
      </c>
    </row>
    <row r="26" spans="1:20" x14ac:dyDescent="0.45">
      <c r="E26" t="s">
        <v>46</v>
      </c>
      <c r="F26" t="s">
        <v>47</v>
      </c>
      <c r="N26" t="s">
        <v>46</v>
      </c>
      <c r="O26" t="s">
        <v>92</v>
      </c>
    </row>
    <row r="27" spans="1:20" x14ac:dyDescent="0.45">
      <c r="D27" s="3" t="s">
        <v>48</v>
      </c>
      <c r="E27" s="3" t="s">
        <v>49</v>
      </c>
      <c r="M27" s="3" t="s">
        <v>48</v>
      </c>
      <c r="N27" s="3" t="s">
        <v>49</v>
      </c>
    </row>
    <row r="28" spans="1:20" x14ac:dyDescent="0.45">
      <c r="D28" t="s">
        <v>40</v>
      </c>
      <c r="E28" t="s">
        <v>50</v>
      </c>
      <c r="K28">
        <v>12</v>
      </c>
      <c r="M28" t="s">
        <v>40</v>
      </c>
      <c r="N28" t="s">
        <v>50</v>
      </c>
      <c r="T28">
        <v>12</v>
      </c>
    </row>
    <row r="29" spans="1:20" x14ac:dyDescent="0.45">
      <c r="D29" t="s">
        <v>51</v>
      </c>
      <c r="E29" t="s">
        <v>52</v>
      </c>
      <c r="K29">
        <v>20</v>
      </c>
      <c r="M29" t="s">
        <v>51</v>
      </c>
      <c r="N29" t="s">
        <v>52</v>
      </c>
      <c r="T29">
        <v>20</v>
      </c>
    </row>
    <row r="30" spans="1:20" x14ac:dyDescent="0.45">
      <c r="D30" t="s">
        <v>53</v>
      </c>
      <c r="E30" t="s">
        <v>54</v>
      </c>
      <c r="K30">
        <v>10</v>
      </c>
      <c r="M30" t="s">
        <v>53</v>
      </c>
      <c r="T30" s="19">
        <v>0</v>
      </c>
    </row>
    <row r="31" spans="1:20" x14ac:dyDescent="0.45">
      <c r="D31" t="s">
        <v>39</v>
      </c>
      <c r="K31">
        <v>0</v>
      </c>
      <c r="M31" t="s">
        <v>39</v>
      </c>
      <c r="T31">
        <v>0</v>
      </c>
    </row>
    <row r="33" spans="3:20" x14ac:dyDescent="0.45">
      <c r="C33" s="3" t="s">
        <v>56</v>
      </c>
      <c r="D33" t="s">
        <v>45</v>
      </c>
      <c r="L33" s="18" t="s">
        <v>56</v>
      </c>
      <c r="M33" t="s">
        <v>45</v>
      </c>
    </row>
    <row r="34" spans="3:20" x14ac:dyDescent="0.45">
      <c r="E34" t="s">
        <v>46</v>
      </c>
      <c r="F34" t="s">
        <v>57</v>
      </c>
      <c r="N34" t="s">
        <v>46</v>
      </c>
      <c r="O34" t="s">
        <v>57</v>
      </c>
    </row>
    <row r="35" spans="3:20" x14ac:dyDescent="0.45">
      <c r="D35" s="3" t="s">
        <v>48</v>
      </c>
      <c r="E35" s="3" t="s">
        <v>58</v>
      </c>
      <c r="M35" s="3" t="s">
        <v>48</v>
      </c>
      <c r="N35" s="3" t="s">
        <v>58</v>
      </c>
    </row>
    <row r="36" spans="3:20" x14ac:dyDescent="0.45">
      <c r="D36" t="s">
        <v>40</v>
      </c>
      <c r="K36">
        <v>0</v>
      </c>
      <c r="M36" t="s">
        <v>40</v>
      </c>
      <c r="T36">
        <v>0</v>
      </c>
    </row>
    <row r="37" spans="3:20" x14ac:dyDescent="0.45">
      <c r="D37" t="s">
        <v>51</v>
      </c>
      <c r="E37" t="s">
        <v>59</v>
      </c>
      <c r="K37">
        <v>10</v>
      </c>
      <c r="M37" t="s">
        <v>51</v>
      </c>
      <c r="N37" t="s">
        <v>59</v>
      </c>
      <c r="T37">
        <v>10</v>
      </c>
    </row>
    <row r="38" spans="3:20" x14ac:dyDescent="0.45">
      <c r="D38" t="s">
        <v>53</v>
      </c>
      <c r="E38" t="s">
        <v>60</v>
      </c>
      <c r="K38">
        <v>11</v>
      </c>
      <c r="M38" t="s">
        <v>53</v>
      </c>
      <c r="N38" t="s">
        <v>60</v>
      </c>
      <c r="T38">
        <v>11</v>
      </c>
    </row>
    <row r="39" spans="3:20" x14ac:dyDescent="0.45">
      <c r="D39" t="s">
        <v>39</v>
      </c>
      <c r="E39" t="s">
        <v>61</v>
      </c>
      <c r="K39">
        <v>12</v>
      </c>
      <c r="M39" t="s">
        <v>39</v>
      </c>
      <c r="N39" t="s">
        <v>95</v>
      </c>
      <c r="T39" s="19">
        <v>2</v>
      </c>
    </row>
    <row r="41" spans="3:20" x14ac:dyDescent="0.45">
      <c r="C41" s="3" t="s">
        <v>62</v>
      </c>
      <c r="L41" s="3" t="s">
        <v>62</v>
      </c>
    </row>
    <row r="42" spans="3:20" x14ac:dyDescent="0.45">
      <c r="D42" t="s">
        <v>63</v>
      </c>
      <c r="E42" t="s">
        <v>51</v>
      </c>
      <c r="K42">
        <v>1</v>
      </c>
      <c r="M42" t="s">
        <v>63</v>
      </c>
      <c r="N42" t="s">
        <v>51</v>
      </c>
      <c r="T42">
        <v>1</v>
      </c>
    </row>
    <row r="43" spans="3:20" x14ac:dyDescent="0.45">
      <c r="D43" t="s">
        <v>64</v>
      </c>
      <c r="E43" t="s">
        <v>65</v>
      </c>
      <c r="K43">
        <v>30</v>
      </c>
      <c r="M43" t="s">
        <v>64</v>
      </c>
      <c r="N43" t="s">
        <v>65</v>
      </c>
      <c r="T43">
        <v>30</v>
      </c>
    </row>
    <row r="44" spans="3:20" x14ac:dyDescent="0.45">
      <c r="D44" t="s">
        <v>70</v>
      </c>
      <c r="K44" s="4">
        <f>K42/K43</f>
        <v>3.3333333333333333E-2</v>
      </c>
      <c r="M44" t="s">
        <v>70</v>
      </c>
      <c r="T44" s="4">
        <f>T42/T43</f>
        <v>3.3333333333333333E-2</v>
      </c>
    </row>
    <row r="45" spans="3:20" x14ac:dyDescent="0.45">
      <c r="K45" s="4"/>
      <c r="T45" s="4"/>
    </row>
    <row r="46" spans="3:20" x14ac:dyDescent="0.45">
      <c r="D46" s="3" t="s">
        <v>48</v>
      </c>
      <c r="K46" s="4"/>
      <c r="M46" s="3" t="s">
        <v>48</v>
      </c>
      <c r="T46" s="4"/>
    </row>
    <row r="47" spans="3:20" x14ac:dyDescent="0.45">
      <c r="D47" t="s">
        <v>40</v>
      </c>
      <c r="K47" s="4">
        <v>0</v>
      </c>
      <c r="M47" t="s">
        <v>40</v>
      </c>
      <c r="T47" s="4">
        <v>0</v>
      </c>
    </row>
    <row r="48" spans="3:20" x14ac:dyDescent="0.45">
      <c r="D48" t="s">
        <v>51</v>
      </c>
      <c r="K48" s="4">
        <v>0.01</v>
      </c>
      <c r="M48" t="s">
        <v>51</v>
      </c>
      <c r="T48" s="4">
        <v>0.01</v>
      </c>
    </row>
    <row r="49" spans="3:20" x14ac:dyDescent="0.45">
      <c r="D49" t="s">
        <v>53</v>
      </c>
      <c r="K49" s="4">
        <v>0</v>
      </c>
      <c r="M49" t="s">
        <v>53</v>
      </c>
      <c r="T49" s="4">
        <v>0</v>
      </c>
    </row>
    <row r="50" spans="3:20" x14ac:dyDescent="0.45">
      <c r="D50" t="s">
        <v>39</v>
      </c>
      <c r="K50" s="4">
        <v>0</v>
      </c>
      <c r="M50" t="s">
        <v>39</v>
      </c>
      <c r="T50" s="4">
        <v>0</v>
      </c>
    </row>
    <row r="52" spans="3:20" x14ac:dyDescent="0.45">
      <c r="C52" s="3" t="s">
        <v>66</v>
      </c>
      <c r="D52" t="s">
        <v>68</v>
      </c>
      <c r="L52" s="3" t="s">
        <v>66</v>
      </c>
      <c r="M52" t="s">
        <v>68</v>
      </c>
    </row>
    <row r="54" spans="3:20" x14ac:dyDescent="0.45">
      <c r="D54" s="3" t="s">
        <v>48</v>
      </c>
      <c r="M54" s="3" t="s">
        <v>48</v>
      </c>
    </row>
    <row r="55" spans="3:20" x14ac:dyDescent="0.45">
      <c r="D55" t="s">
        <v>40</v>
      </c>
      <c r="J55" s="22" t="s">
        <v>71</v>
      </c>
      <c r="K55" s="4">
        <f>K36/(K36+K28)</f>
        <v>0</v>
      </c>
      <c r="M55" t="s">
        <v>40</v>
      </c>
      <c r="S55" s="22" t="s">
        <v>71</v>
      </c>
      <c r="T55" s="4">
        <f>T36/(T36+T28)</f>
        <v>0</v>
      </c>
    </row>
    <row r="56" spans="3:20" x14ac:dyDescent="0.45">
      <c r="D56" t="s">
        <v>51</v>
      </c>
      <c r="K56" s="4">
        <f>K37/(K37+K29)</f>
        <v>0.33333333333333331</v>
      </c>
      <c r="M56" t="s">
        <v>51</v>
      </c>
      <c r="T56" s="4">
        <f>T37/(T37+T29)</f>
        <v>0.33333333333333331</v>
      </c>
    </row>
    <row r="57" spans="3:20" x14ac:dyDescent="0.45">
      <c r="D57" t="s">
        <v>53</v>
      </c>
      <c r="K57" s="4">
        <f>K38/(K38+K30)</f>
        <v>0.52380952380952384</v>
      </c>
      <c r="M57" t="s">
        <v>53</v>
      </c>
      <c r="T57" s="23">
        <f>T38/(T38+T30)</f>
        <v>1</v>
      </c>
    </row>
    <row r="58" spans="3:20" x14ac:dyDescent="0.45">
      <c r="D58" t="s">
        <v>39</v>
      </c>
      <c r="K58" s="4">
        <f>K39/(K39+K31)</f>
        <v>1</v>
      </c>
      <c r="M58" t="s">
        <v>39</v>
      </c>
      <c r="T58" s="4">
        <f>T39/(T39+T31)</f>
        <v>1</v>
      </c>
    </row>
    <row r="60" spans="3:20" x14ac:dyDescent="0.45">
      <c r="C60" s="3" t="s">
        <v>67</v>
      </c>
      <c r="D60" t="s">
        <v>69</v>
      </c>
      <c r="L60" s="3" t="s">
        <v>67</v>
      </c>
      <c r="M60" t="s">
        <v>69</v>
      </c>
    </row>
    <row r="62" spans="3:20" x14ac:dyDescent="0.45">
      <c r="D62" s="3" t="s">
        <v>48</v>
      </c>
      <c r="M62" s="3" t="s">
        <v>48</v>
      </c>
    </row>
    <row r="63" spans="3:20" x14ac:dyDescent="0.45">
      <c r="D63" t="s">
        <v>40</v>
      </c>
      <c r="J63" s="22" t="s">
        <v>72</v>
      </c>
      <c r="K63" s="2">
        <f>ABS(K47+K55-1)</f>
        <v>1</v>
      </c>
      <c r="M63" t="s">
        <v>40</v>
      </c>
      <c r="S63" s="22" t="s">
        <v>72</v>
      </c>
      <c r="T63" s="2">
        <f>ABS(T47+T55-1)</f>
        <v>1</v>
      </c>
    </row>
    <row r="64" spans="3:20" x14ac:dyDescent="0.45">
      <c r="D64" t="s">
        <v>51</v>
      </c>
      <c r="K64" s="2">
        <f>ABS(K48+K56-1)</f>
        <v>0.65666666666666673</v>
      </c>
      <c r="M64" t="s">
        <v>51</v>
      </c>
      <c r="T64" s="2">
        <f>ABS(T48+T56-1)</f>
        <v>0.65666666666666673</v>
      </c>
    </row>
    <row r="65" spans="4:20" x14ac:dyDescent="0.45">
      <c r="D65" t="s">
        <v>53</v>
      </c>
      <c r="K65" s="2">
        <f>ABS(K49+K57-1)</f>
        <v>0.47619047619047616</v>
      </c>
      <c r="M65" t="s">
        <v>53</v>
      </c>
      <c r="T65" s="24">
        <f>ABS(T49+T57-1)</f>
        <v>0</v>
      </c>
    </row>
    <row r="66" spans="4:20" x14ac:dyDescent="0.45">
      <c r="D66" t="s">
        <v>39</v>
      </c>
      <c r="K66" s="2">
        <f>ABS(K50+K58-1)</f>
        <v>0</v>
      </c>
      <c r="M66" t="s">
        <v>39</v>
      </c>
      <c r="T66" s="2">
        <f>ABS(T50+T58-1)</f>
        <v>0</v>
      </c>
    </row>
    <row r="68" spans="4:20" x14ac:dyDescent="0.45">
      <c r="F68" t="s">
        <v>96</v>
      </c>
      <c r="L68">
        <v>1</v>
      </c>
      <c r="M68" t="s">
        <v>73</v>
      </c>
    </row>
    <row r="69" spans="4:20" x14ac:dyDescent="0.45">
      <c r="F69" t="s">
        <v>75</v>
      </c>
      <c r="N69" t="s">
        <v>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5F6AF-0ECC-41E7-98B8-AD65A53E2054}">
  <dimension ref="A1:N25"/>
  <sheetViews>
    <sheetView workbookViewId="0">
      <selection activeCell="C33" sqref="C33"/>
    </sheetView>
  </sheetViews>
  <sheetFormatPr defaultRowHeight="14.25" x14ac:dyDescent="0.45"/>
  <cols>
    <col min="1" max="1" width="17.9296875" customWidth="1"/>
    <col min="2" max="2" width="17.796875" customWidth="1"/>
    <col min="3" max="3" width="20.9296875" customWidth="1"/>
    <col min="4" max="4" width="12.19921875" customWidth="1"/>
    <col min="5" max="5" width="8.46484375" customWidth="1"/>
  </cols>
  <sheetData>
    <row r="1" spans="1:14" x14ac:dyDescent="0.45">
      <c r="B1" t="s">
        <v>2</v>
      </c>
      <c r="C1" t="s">
        <v>11</v>
      </c>
      <c r="D1" t="s">
        <v>1</v>
      </c>
    </row>
    <row r="2" spans="1:14" x14ac:dyDescent="0.45">
      <c r="A2" t="s">
        <v>0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26</v>
      </c>
      <c r="L2" t="s">
        <v>27</v>
      </c>
      <c r="M2" t="s">
        <v>28</v>
      </c>
      <c r="N2" t="s">
        <v>29</v>
      </c>
    </row>
    <row r="3" spans="1:14" x14ac:dyDescent="0.45">
      <c r="A3" t="s">
        <v>3</v>
      </c>
    </row>
    <row r="4" spans="1:14" x14ac:dyDescent="0.45">
      <c r="A4" t="s">
        <v>4</v>
      </c>
      <c r="F4" s="1"/>
      <c r="I4" s="2"/>
    </row>
    <row r="5" spans="1:14" x14ac:dyDescent="0.45">
      <c r="A5" t="s">
        <v>5</v>
      </c>
    </row>
    <row r="6" spans="1:14" x14ac:dyDescent="0.45">
      <c r="A6" t="s">
        <v>6</v>
      </c>
      <c r="F6" s="1"/>
    </row>
    <row r="7" spans="1:14" x14ac:dyDescent="0.45">
      <c r="A7" t="s">
        <v>7</v>
      </c>
    </row>
    <row r="8" spans="1:14" x14ac:dyDescent="0.45">
      <c r="A8" t="s">
        <v>8</v>
      </c>
    </row>
    <row r="9" spans="1:14" x14ac:dyDescent="0.45">
      <c r="A9" t="s">
        <v>9</v>
      </c>
    </row>
    <row r="10" spans="1:14" x14ac:dyDescent="0.45">
      <c r="A10" t="s">
        <v>10</v>
      </c>
    </row>
    <row r="11" spans="1:14" x14ac:dyDescent="0.45">
      <c r="A11" t="s">
        <v>30</v>
      </c>
    </row>
    <row r="12" spans="1:14" x14ac:dyDescent="0.45">
      <c r="A12" t="s">
        <v>31</v>
      </c>
    </row>
    <row r="15" spans="1:14" x14ac:dyDescent="0.45">
      <c r="A15" t="s">
        <v>12</v>
      </c>
    </row>
    <row r="16" spans="1:14" x14ac:dyDescent="0.45">
      <c r="A16" t="s">
        <v>13</v>
      </c>
    </row>
    <row r="17" spans="1:1" x14ac:dyDescent="0.45">
      <c r="A17" t="s">
        <v>14</v>
      </c>
    </row>
    <row r="18" spans="1:1" x14ac:dyDescent="0.45">
      <c r="A18" t="s">
        <v>15</v>
      </c>
    </row>
    <row r="19" spans="1:1" x14ac:dyDescent="0.45">
      <c r="A19" t="s">
        <v>16</v>
      </c>
    </row>
    <row r="20" spans="1:1" x14ac:dyDescent="0.45">
      <c r="A20" t="s">
        <v>17</v>
      </c>
    </row>
    <row r="21" spans="1:1" x14ac:dyDescent="0.45">
      <c r="A21" t="s">
        <v>18</v>
      </c>
    </row>
    <row r="22" spans="1:1" x14ac:dyDescent="0.45">
      <c r="A22" t="s">
        <v>19</v>
      </c>
    </row>
    <row r="23" spans="1:1" x14ac:dyDescent="0.45">
      <c r="A23" t="s">
        <v>32</v>
      </c>
    </row>
    <row r="24" spans="1:1" x14ac:dyDescent="0.45">
      <c r="A24" t="s">
        <v>33</v>
      </c>
    </row>
    <row r="25" spans="1:1" x14ac:dyDescent="0.45">
      <c r="A25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9BB2-C201-4249-9E2D-73BCBE7DF86F}">
  <dimension ref="C2:O63"/>
  <sheetViews>
    <sheetView topLeftCell="A33" workbookViewId="0">
      <selection activeCell="D50" sqref="D50:U63"/>
    </sheetView>
  </sheetViews>
  <sheetFormatPr defaultRowHeight="14.25" x14ac:dyDescent="0.45"/>
  <cols>
    <col min="9" max="9" width="12.33203125" customWidth="1"/>
  </cols>
  <sheetData>
    <row r="2" spans="3:10" x14ac:dyDescent="0.45">
      <c r="J2" t="s">
        <v>102</v>
      </c>
    </row>
    <row r="3" spans="3:10" x14ac:dyDescent="0.45">
      <c r="C3" t="s">
        <v>97</v>
      </c>
    </row>
    <row r="4" spans="3:10" x14ac:dyDescent="0.45">
      <c r="D4" t="s">
        <v>98</v>
      </c>
      <c r="J4" t="s">
        <v>103</v>
      </c>
    </row>
    <row r="6" spans="3:10" x14ac:dyDescent="0.45">
      <c r="C6" t="s">
        <v>99</v>
      </c>
    </row>
    <row r="7" spans="3:10" x14ac:dyDescent="0.45">
      <c r="D7" t="s">
        <v>100</v>
      </c>
    </row>
    <row r="8" spans="3:10" x14ac:dyDescent="0.45">
      <c r="D8" t="s">
        <v>101</v>
      </c>
      <c r="J8" t="s">
        <v>104</v>
      </c>
    </row>
    <row r="9" spans="3:10" x14ac:dyDescent="0.45">
      <c r="J9" t="s">
        <v>105</v>
      </c>
    </row>
    <row r="11" spans="3:10" x14ac:dyDescent="0.45">
      <c r="C11" t="s">
        <v>106</v>
      </c>
    </row>
    <row r="12" spans="3:10" x14ac:dyDescent="0.45">
      <c r="D12" t="s">
        <v>107</v>
      </c>
      <c r="J12" t="s">
        <v>112</v>
      </c>
    </row>
    <row r="13" spans="3:10" x14ac:dyDescent="0.45">
      <c r="D13" t="s">
        <v>108</v>
      </c>
      <c r="J13" t="s">
        <v>113</v>
      </c>
    </row>
    <row r="14" spans="3:10" x14ac:dyDescent="0.45">
      <c r="D14" t="s">
        <v>109</v>
      </c>
      <c r="J14" t="s">
        <v>114</v>
      </c>
    </row>
    <row r="15" spans="3:10" x14ac:dyDescent="0.45">
      <c r="D15" t="s">
        <v>110</v>
      </c>
      <c r="J15" t="s">
        <v>115</v>
      </c>
    </row>
    <row r="16" spans="3:10" x14ac:dyDescent="0.45">
      <c r="D16" t="s">
        <v>111</v>
      </c>
      <c r="J16" t="s">
        <v>116</v>
      </c>
    </row>
    <row r="17" spans="3:10" x14ac:dyDescent="0.45">
      <c r="J17" t="s">
        <v>117</v>
      </c>
    </row>
    <row r="19" spans="3:10" x14ac:dyDescent="0.45">
      <c r="C19" t="s">
        <v>118</v>
      </c>
      <c r="J19" t="s">
        <v>119</v>
      </c>
    </row>
    <row r="22" spans="3:10" x14ac:dyDescent="0.45">
      <c r="C22" t="s">
        <v>120</v>
      </c>
    </row>
    <row r="23" spans="3:10" x14ac:dyDescent="0.45">
      <c r="D23" t="s">
        <v>121</v>
      </c>
    </row>
    <row r="24" spans="3:10" x14ac:dyDescent="0.45">
      <c r="D24" t="s">
        <v>125</v>
      </c>
    </row>
    <row r="25" spans="3:10" x14ac:dyDescent="0.45">
      <c r="D25" t="s">
        <v>122</v>
      </c>
    </row>
    <row r="26" spans="3:10" x14ac:dyDescent="0.45">
      <c r="D26" t="s">
        <v>123</v>
      </c>
    </row>
    <row r="27" spans="3:10" x14ac:dyDescent="0.45">
      <c r="D27" t="s">
        <v>124</v>
      </c>
    </row>
    <row r="30" spans="3:10" x14ac:dyDescent="0.45">
      <c r="C30" t="s">
        <v>126</v>
      </c>
    </row>
    <row r="31" spans="3:10" x14ac:dyDescent="0.45">
      <c r="D31" t="s">
        <v>127</v>
      </c>
    </row>
    <row r="32" spans="3:10" x14ac:dyDescent="0.45">
      <c r="E32" t="s">
        <v>128</v>
      </c>
    </row>
    <row r="33" spans="4:6" x14ac:dyDescent="0.45">
      <c r="E33" t="s">
        <v>129</v>
      </c>
    </row>
    <row r="35" spans="4:6" x14ac:dyDescent="0.45">
      <c r="D35" t="s">
        <v>130</v>
      </c>
    </row>
    <row r="36" spans="4:6" x14ac:dyDescent="0.45">
      <c r="E36" t="s">
        <v>131</v>
      </c>
    </row>
    <row r="38" spans="4:6" x14ac:dyDescent="0.45">
      <c r="D38" t="s">
        <v>132</v>
      </c>
    </row>
    <row r="39" spans="4:6" x14ac:dyDescent="0.45">
      <c r="E39" t="s">
        <v>133</v>
      </c>
    </row>
    <row r="40" spans="4:6" x14ac:dyDescent="0.45">
      <c r="F40" t="s">
        <v>134</v>
      </c>
    </row>
    <row r="41" spans="4:6" x14ac:dyDescent="0.45">
      <c r="E41" t="s">
        <v>135</v>
      </c>
    </row>
    <row r="44" spans="4:6" x14ac:dyDescent="0.45">
      <c r="D44" t="s">
        <v>136</v>
      </c>
      <c r="E44" t="s">
        <v>137</v>
      </c>
    </row>
    <row r="45" spans="4:6" x14ac:dyDescent="0.45">
      <c r="E45" t="s">
        <v>138</v>
      </c>
    </row>
    <row r="46" spans="4:6" x14ac:dyDescent="0.45">
      <c r="E46" t="s">
        <v>139</v>
      </c>
    </row>
    <row r="47" spans="4:6" x14ac:dyDescent="0.45">
      <c r="F47" t="s">
        <v>140</v>
      </c>
    </row>
    <row r="50" spans="4:15" x14ac:dyDescent="0.45">
      <c r="D50" t="s">
        <v>141</v>
      </c>
    </row>
    <row r="51" spans="4:15" x14ac:dyDescent="0.45">
      <c r="E51" t="s">
        <v>142</v>
      </c>
    </row>
    <row r="52" spans="4:15" x14ac:dyDescent="0.45">
      <c r="E52" t="s">
        <v>143</v>
      </c>
    </row>
    <row r="54" spans="4:15" x14ac:dyDescent="0.45">
      <c r="E54" t="s">
        <v>144</v>
      </c>
      <c r="O54" t="s">
        <v>145</v>
      </c>
    </row>
    <row r="56" spans="4:15" x14ac:dyDescent="0.45">
      <c r="E56" t="s">
        <v>146</v>
      </c>
    </row>
    <row r="58" spans="4:15" x14ac:dyDescent="0.45">
      <c r="F58" t="s">
        <v>147</v>
      </c>
    </row>
    <row r="60" spans="4:15" x14ac:dyDescent="0.45">
      <c r="F60" t="s">
        <v>148</v>
      </c>
    </row>
    <row r="61" spans="4:15" x14ac:dyDescent="0.45">
      <c r="F61" t="s">
        <v>149</v>
      </c>
    </row>
    <row r="63" spans="4:15" x14ac:dyDescent="0.45">
      <c r="F63" t="s">
        <v>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8C516-A730-4A70-8764-2E5B85EE980C}">
  <dimension ref="B2:M49"/>
  <sheetViews>
    <sheetView tabSelected="1" topLeftCell="A11" workbookViewId="0">
      <selection activeCell="P48" sqref="P48"/>
    </sheetView>
  </sheetViews>
  <sheetFormatPr defaultRowHeight="14.25" x14ac:dyDescent="0.45"/>
  <sheetData>
    <row r="2" spans="2:13" x14ac:dyDescent="0.45">
      <c r="B2" t="s">
        <v>141</v>
      </c>
    </row>
    <row r="3" spans="2:13" x14ac:dyDescent="0.45">
      <c r="C3" t="s">
        <v>142</v>
      </c>
    </row>
    <row r="4" spans="2:13" x14ac:dyDescent="0.45">
      <c r="C4" t="s">
        <v>143</v>
      </c>
    </row>
    <row r="6" spans="2:13" x14ac:dyDescent="0.45">
      <c r="C6" t="s">
        <v>144</v>
      </c>
      <c r="M6" t="s">
        <v>145</v>
      </c>
    </row>
    <row r="8" spans="2:13" x14ac:dyDescent="0.45">
      <c r="C8" t="s">
        <v>146</v>
      </c>
    </row>
    <row r="10" spans="2:13" x14ac:dyDescent="0.45">
      <c r="D10" t="s">
        <v>147</v>
      </c>
    </row>
    <row r="12" spans="2:13" x14ac:dyDescent="0.45">
      <c r="D12" t="s">
        <v>148</v>
      </c>
    </row>
    <row r="13" spans="2:13" x14ac:dyDescent="0.45">
      <c r="D13" t="s">
        <v>149</v>
      </c>
    </row>
    <row r="15" spans="2:13" x14ac:dyDescent="0.45">
      <c r="D15" t="s">
        <v>151</v>
      </c>
    </row>
    <row r="19" spans="2:5" x14ac:dyDescent="0.45">
      <c r="B19" t="s">
        <v>152</v>
      </c>
    </row>
    <row r="21" spans="2:5" x14ac:dyDescent="0.45">
      <c r="C21" t="s">
        <v>153</v>
      </c>
    </row>
    <row r="23" spans="2:5" x14ac:dyDescent="0.45">
      <c r="C23" t="s">
        <v>155</v>
      </c>
    </row>
    <row r="25" spans="2:5" x14ac:dyDescent="0.45">
      <c r="C25" t="s">
        <v>154</v>
      </c>
    </row>
    <row r="26" spans="2:5" x14ac:dyDescent="0.45">
      <c r="D26" t="s">
        <v>156</v>
      </c>
    </row>
    <row r="28" spans="2:5" x14ac:dyDescent="0.45">
      <c r="D28" t="s">
        <v>157</v>
      </c>
    </row>
    <row r="30" spans="2:5" x14ac:dyDescent="0.45">
      <c r="D30" t="s">
        <v>158</v>
      </c>
    </row>
    <row r="31" spans="2:5" x14ac:dyDescent="0.45">
      <c r="E31" t="s">
        <v>159</v>
      </c>
    </row>
    <row r="33" spans="2:5" x14ac:dyDescent="0.45">
      <c r="B33" t="s">
        <v>160</v>
      </c>
    </row>
    <row r="34" spans="2:5" x14ac:dyDescent="0.45">
      <c r="C34" t="s">
        <v>161</v>
      </c>
    </row>
    <row r="36" spans="2:5" x14ac:dyDescent="0.45">
      <c r="C36" t="s">
        <v>162</v>
      </c>
    </row>
    <row r="37" spans="2:5" x14ac:dyDescent="0.45">
      <c r="E37" t="s">
        <v>163</v>
      </c>
    </row>
    <row r="38" spans="2:5" x14ac:dyDescent="0.45">
      <c r="E38" t="s">
        <v>164</v>
      </c>
    </row>
    <row r="39" spans="2:5" x14ac:dyDescent="0.45">
      <c r="E39" t="s">
        <v>165</v>
      </c>
    </row>
    <row r="41" spans="2:5" x14ac:dyDescent="0.45">
      <c r="C41" t="s">
        <v>166</v>
      </c>
    </row>
    <row r="43" spans="2:5" x14ac:dyDescent="0.45">
      <c r="C43" t="s">
        <v>167</v>
      </c>
    </row>
    <row r="44" spans="2:5" x14ac:dyDescent="0.45">
      <c r="D44" t="s">
        <v>168</v>
      </c>
    </row>
    <row r="45" spans="2:5" x14ac:dyDescent="0.45">
      <c r="D45" t="s">
        <v>169</v>
      </c>
    </row>
    <row r="47" spans="2:5" x14ac:dyDescent="0.45">
      <c r="D47" t="s">
        <v>170</v>
      </c>
    </row>
    <row r="49" spans="3:3" x14ac:dyDescent="0.45">
      <c r="C49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Functional Pattern</vt:lpstr>
      <vt:lpstr>OO Pattern</vt:lpstr>
      <vt:lpstr>Adapter Pattern</vt:lpstr>
      <vt:lpstr>Coupling Levels</vt:lpstr>
      <vt:lpstr>Feature coupling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Hernandez</dc:creator>
  <cp:lastModifiedBy>Alejandro Hernandez</cp:lastModifiedBy>
  <dcterms:created xsi:type="dcterms:W3CDTF">2019-05-28T00:47:27Z</dcterms:created>
  <dcterms:modified xsi:type="dcterms:W3CDTF">2019-05-29T04:38:29Z</dcterms:modified>
</cp:coreProperties>
</file>